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Applications/"/>
    </mc:Choice>
  </mc:AlternateContent>
  <xr:revisionPtr revIDLastSave="0" documentId="8_{2ABB9439-E60E-EE4A-BB3C-F12CDB07BFD3}" xr6:coauthVersionLast="47" xr6:coauthVersionMax="47" xr10:uidLastSave="{00000000-0000-0000-0000-000000000000}"/>
  <bookViews>
    <workbookView xWindow="0" yWindow="500" windowWidth="28800" windowHeight="15940" xr2:uid="{00000000-000D-0000-FFFF-FFFF00000000}"/>
  </bookViews>
  <sheets>
    <sheet name="Dashboard" sheetId="30" r:id="rId1"/>
    <sheet name="EDA" sheetId="25" r:id="rId2"/>
    <sheet name="post_proccesed_amazon" sheetId="13" r:id="rId3"/>
    <sheet name="pre_processed_amazon " sheetId="12" r:id="rId4"/>
    <sheet name="cols dictionary" sheetId="10" r:id="rId5"/>
    <sheet name="Documentation" sheetId="11" r:id="rId6"/>
    <sheet name="amazon" sheetId="1" r:id="rId7"/>
    <sheet name="reviews" sheetId="9" r:id="rId8"/>
    <sheet name="products" sheetId="2" r:id="rId9"/>
    <sheet name="category" sheetId="3" r:id="rId10"/>
    <sheet name="day of the week" sheetId="5" r:id="rId11"/>
  </sheets>
  <definedNames>
    <definedName name="_xlnm._FilterDatabase" localSheetId="6" hidden="1">amazon!$A$1:$K$1466</definedName>
    <definedName name="_xlnm._FilterDatabase" localSheetId="9" hidden="1">category!$A$2:$A$212</definedName>
    <definedName name="_xlnm._FilterDatabase" localSheetId="3" hidden="1">'pre_processed_amazon '!$A$1:$Q$1466</definedName>
    <definedName name="_xlnm._FilterDatabase" localSheetId="8" hidden="1">products!$A$1:$C$1352</definedName>
    <definedName name="_xlnm.Extract" localSheetId="3">'pre_processed_amazon '!#REF!</definedName>
    <definedName name="Slicer_Category">#N/A</definedName>
    <definedName name="Slicer_Day_of_the_Week1">#N/A</definedName>
  </definedNames>
  <calcPr calcId="191028"/>
  <pivotCaches>
    <pivotCache cacheId="0" r:id="rId12"/>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1" i="12" l="1"/>
  <c r="B1443" i="12"/>
  <c r="M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M479" i="12"/>
  <c r="M480" i="12"/>
  <c r="M481" i="12"/>
  <c r="M482" i="12"/>
  <c r="M483" i="12"/>
  <c r="M484" i="12"/>
  <c r="M485" i="12"/>
  <c r="M486" i="12"/>
  <c r="M487" i="12"/>
  <c r="M488" i="12"/>
  <c r="M489" i="12"/>
  <c r="M490" i="12"/>
  <c r="M491" i="12"/>
  <c r="M492" i="12"/>
  <c r="M493" i="12"/>
  <c r="M494" i="12"/>
  <c r="M495" i="12"/>
  <c r="M496" i="12"/>
  <c r="M497" i="12"/>
  <c r="M498" i="12"/>
  <c r="M499" i="12"/>
  <c r="M500" i="12"/>
  <c r="M501" i="12"/>
  <c r="M502" i="12"/>
  <c r="M503" i="12"/>
  <c r="M504" i="12"/>
  <c r="M505" i="12"/>
  <c r="M506" i="12"/>
  <c r="M507" i="12"/>
  <c r="M508" i="12"/>
  <c r="M509" i="12"/>
  <c r="M510" i="12"/>
  <c r="M511" i="12"/>
  <c r="M512" i="12"/>
  <c r="M513" i="12"/>
  <c r="M514" i="12"/>
  <c r="M515" i="12"/>
  <c r="M516" i="12"/>
  <c r="M517" i="12"/>
  <c r="M518" i="12"/>
  <c r="M519" i="12"/>
  <c r="M520" i="12"/>
  <c r="M521" i="12"/>
  <c r="M522" i="12"/>
  <c r="M523" i="12"/>
  <c r="M524" i="12"/>
  <c r="M525" i="12"/>
  <c r="M526" i="12"/>
  <c r="M527" i="12"/>
  <c r="M528" i="12"/>
  <c r="M529" i="12"/>
  <c r="M530" i="12"/>
  <c r="M531" i="12"/>
  <c r="M532" i="12"/>
  <c r="M533" i="12"/>
  <c r="M534" i="12"/>
  <c r="M535" i="12"/>
  <c r="M536" i="12"/>
  <c r="M537" i="12"/>
  <c r="M538" i="12"/>
  <c r="M539" i="12"/>
  <c r="M540" i="12"/>
  <c r="M541" i="12"/>
  <c r="M542" i="12"/>
  <c r="M543" i="12"/>
  <c r="M544" i="12"/>
  <c r="M545" i="12"/>
  <c r="M546" i="12"/>
  <c r="M547" i="12"/>
  <c r="M548" i="12"/>
  <c r="M549" i="12"/>
  <c r="M550" i="12"/>
  <c r="M551" i="12"/>
  <c r="M552" i="12"/>
  <c r="M553" i="12"/>
  <c r="M554" i="12"/>
  <c r="M555" i="12"/>
  <c r="M556" i="12"/>
  <c r="M557" i="12"/>
  <c r="M558" i="12"/>
  <c r="M559" i="12"/>
  <c r="M560" i="12"/>
  <c r="M561" i="12"/>
  <c r="M562" i="12"/>
  <c r="M563" i="12"/>
  <c r="M564" i="12"/>
  <c r="M565" i="12"/>
  <c r="M566" i="12"/>
  <c r="M567" i="12"/>
  <c r="M568" i="12"/>
  <c r="M569" i="12"/>
  <c r="M570" i="12"/>
  <c r="M571" i="12"/>
  <c r="M572" i="12"/>
  <c r="M573" i="12"/>
  <c r="M574" i="12"/>
  <c r="M575" i="12"/>
  <c r="M576" i="12"/>
  <c r="M577" i="12"/>
  <c r="M578" i="12"/>
  <c r="M579" i="12"/>
  <c r="M580" i="12"/>
  <c r="M581" i="12"/>
  <c r="M582" i="12"/>
  <c r="M583" i="12"/>
  <c r="M584" i="12"/>
  <c r="M585" i="12"/>
  <c r="M586" i="12"/>
  <c r="M587" i="12"/>
  <c r="M588" i="12"/>
  <c r="M589" i="12"/>
  <c r="M590" i="12"/>
  <c r="M591" i="12"/>
  <c r="M592" i="12"/>
  <c r="M593" i="12"/>
  <c r="M594" i="12"/>
  <c r="M595" i="12"/>
  <c r="M596" i="12"/>
  <c r="M597" i="12"/>
  <c r="M598" i="12"/>
  <c r="M599" i="12"/>
  <c r="M600" i="12"/>
  <c r="M601" i="12"/>
  <c r="M602" i="12"/>
  <c r="M603" i="12"/>
  <c r="M604" i="12"/>
  <c r="M605" i="12"/>
  <c r="M606" i="12"/>
  <c r="M607" i="12"/>
  <c r="M608" i="12"/>
  <c r="M609" i="12"/>
  <c r="M610" i="12"/>
  <c r="M611" i="12"/>
  <c r="M612" i="12"/>
  <c r="M613" i="12"/>
  <c r="M614" i="12"/>
  <c r="M615" i="12"/>
  <c r="M616" i="12"/>
  <c r="M617" i="12"/>
  <c r="M618" i="12"/>
  <c r="M619" i="12"/>
  <c r="M620" i="12"/>
  <c r="M621" i="12"/>
  <c r="M622" i="12"/>
  <c r="M623" i="12"/>
  <c r="M624" i="12"/>
  <c r="M625" i="12"/>
  <c r="M626" i="12"/>
  <c r="M627" i="12"/>
  <c r="M628" i="12"/>
  <c r="M629" i="12"/>
  <c r="M630" i="12"/>
  <c r="M631" i="12"/>
  <c r="M632" i="12"/>
  <c r="M633" i="12"/>
  <c r="M634" i="12"/>
  <c r="M635" i="12"/>
  <c r="M636" i="12"/>
  <c r="M637" i="12"/>
  <c r="M638" i="12"/>
  <c r="M639" i="12"/>
  <c r="M640" i="12"/>
  <c r="M641" i="12"/>
  <c r="M642" i="12"/>
  <c r="M643" i="12"/>
  <c r="M644" i="12"/>
  <c r="M645" i="12"/>
  <c r="M646" i="12"/>
  <c r="M647" i="12"/>
  <c r="M648" i="12"/>
  <c r="M649" i="12"/>
  <c r="M650" i="12"/>
  <c r="M651" i="12"/>
  <c r="M652" i="12"/>
  <c r="M653" i="12"/>
  <c r="M654" i="12"/>
  <c r="M655" i="12"/>
  <c r="M656" i="12"/>
  <c r="M657" i="12"/>
  <c r="M658" i="12"/>
  <c r="M659" i="12"/>
  <c r="M660" i="12"/>
  <c r="M661" i="12"/>
  <c r="M662" i="12"/>
  <c r="M663" i="12"/>
  <c r="M664" i="12"/>
  <c r="M665" i="12"/>
  <c r="M666" i="12"/>
  <c r="M667" i="12"/>
  <c r="M668" i="12"/>
  <c r="M669" i="12"/>
  <c r="M670" i="12"/>
  <c r="M671" i="12"/>
  <c r="M672" i="12"/>
  <c r="M673" i="12"/>
  <c r="M674" i="12"/>
  <c r="M675" i="12"/>
  <c r="M676" i="12"/>
  <c r="M677" i="12"/>
  <c r="M678" i="12"/>
  <c r="M679" i="12"/>
  <c r="M680" i="12"/>
  <c r="M681" i="12"/>
  <c r="M682" i="12"/>
  <c r="M683" i="12"/>
  <c r="M684" i="12"/>
  <c r="M685" i="12"/>
  <c r="M686" i="12"/>
  <c r="M687" i="12"/>
  <c r="M688" i="12"/>
  <c r="M689" i="12"/>
  <c r="M690" i="12"/>
  <c r="M691" i="12"/>
  <c r="M692" i="12"/>
  <c r="M693" i="12"/>
  <c r="M694" i="12"/>
  <c r="M695" i="12"/>
  <c r="M696" i="12"/>
  <c r="M697" i="12"/>
  <c r="M698" i="12"/>
  <c r="M699" i="12"/>
  <c r="M700" i="12"/>
  <c r="M701" i="12"/>
  <c r="M702" i="12"/>
  <c r="M703" i="12"/>
  <c r="M704" i="12"/>
  <c r="M705" i="12"/>
  <c r="M706" i="12"/>
  <c r="M707" i="12"/>
  <c r="M708" i="12"/>
  <c r="M709" i="12"/>
  <c r="M710" i="12"/>
  <c r="M711" i="12"/>
  <c r="M712" i="12"/>
  <c r="M713" i="12"/>
  <c r="M714" i="12"/>
  <c r="M715" i="12"/>
  <c r="M716" i="12"/>
  <c r="M717" i="12"/>
  <c r="M718" i="12"/>
  <c r="M719" i="12"/>
  <c r="M720" i="12"/>
  <c r="M721" i="12"/>
  <c r="M722" i="12"/>
  <c r="M723" i="12"/>
  <c r="M724" i="12"/>
  <c r="M725" i="12"/>
  <c r="M726" i="12"/>
  <c r="M727" i="12"/>
  <c r="M728" i="12"/>
  <c r="M729" i="12"/>
  <c r="M730" i="12"/>
  <c r="M731" i="12"/>
  <c r="M732" i="12"/>
  <c r="M733" i="12"/>
  <c r="M734" i="12"/>
  <c r="M735" i="12"/>
  <c r="M736" i="12"/>
  <c r="M737" i="12"/>
  <c r="M738" i="12"/>
  <c r="M739" i="12"/>
  <c r="M740" i="12"/>
  <c r="M741" i="12"/>
  <c r="M742" i="12"/>
  <c r="M743" i="12"/>
  <c r="M744" i="12"/>
  <c r="M745" i="12"/>
  <c r="M746" i="12"/>
  <c r="M747" i="12"/>
  <c r="M748" i="12"/>
  <c r="M749" i="12"/>
  <c r="M750" i="12"/>
  <c r="M751" i="12"/>
  <c r="M752" i="12"/>
  <c r="M753" i="12"/>
  <c r="M754" i="12"/>
  <c r="M755" i="12"/>
  <c r="M756" i="12"/>
  <c r="M757" i="12"/>
  <c r="M758" i="12"/>
  <c r="M759" i="12"/>
  <c r="M760" i="12"/>
  <c r="M761" i="12"/>
  <c r="M762" i="12"/>
  <c r="M763" i="12"/>
  <c r="M764" i="12"/>
  <c r="M765" i="12"/>
  <c r="M766" i="12"/>
  <c r="M767" i="12"/>
  <c r="M768" i="12"/>
  <c r="M769" i="12"/>
  <c r="M770" i="12"/>
  <c r="M771" i="12"/>
  <c r="M772" i="12"/>
  <c r="M773" i="12"/>
  <c r="M774" i="12"/>
  <c r="M775" i="12"/>
  <c r="M776" i="12"/>
  <c r="M777" i="12"/>
  <c r="M778" i="12"/>
  <c r="M779" i="12"/>
  <c r="M780" i="12"/>
  <c r="M781" i="12"/>
  <c r="M782" i="12"/>
  <c r="M783" i="12"/>
  <c r="M784" i="12"/>
  <c r="M785" i="12"/>
  <c r="M786" i="12"/>
  <c r="M787" i="12"/>
  <c r="M788" i="12"/>
  <c r="M789" i="12"/>
  <c r="M790" i="12"/>
  <c r="M791" i="12"/>
  <c r="M792" i="12"/>
  <c r="M793" i="12"/>
  <c r="M794" i="12"/>
  <c r="M795" i="12"/>
  <c r="M796" i="12"/>
  <c r="M797" i="12"/>
  <c r="M798" i="12"/>
  <c r="M799" i="12"/>
  <c r="M800" i="12"/>
  <c r="M801" i="12"/>
  <c r="M802" i="12"/>
  <c r="M803" i="12"/>
  <c r="M804" i="12"/>
  <c r="M805" i="12"/>
  <c r="M806" i="12"/>
  <c r="M807" i="12"/>
  <c r="M808" i="12"/>
  <c r="M809" i="12"/>
  <c r="M810" i="12"/>
  <c r="M811" i="12"/>
  <c r="M812" i="12"/>
  <c r="M813" i="12"/>
  <c r="M814" i="12"/>
  <c r="M815" i="12"/>
  <c r="M816" i="12"/>
  <c r="M817" i="12"/>
  <c r="M818" i="12"/>
  <c r="M819" i="12"/>
  <c r="M820" i="12"/>
  <c r="M821" i="12"/>
  <c r="M822" i="12"/>
  <c r="M823" i="12"/>
  <c r="M824" i="12"/>
  <c r="M825" i="12"/>
  <c r="M826" i="12"/>
  <c r="M827" i="12"/>
  <c r="M828" i="12"/>
  <c r="M829" i="12"/>
  <c r="M830" i="12"/>
  <c r="M831" i="12"/>
  <c r="M832" i="12"/>
  <c r="M833" i="12"/>
  <c r="M834" i="12"/>
  <c r="M835" i="12"/>
  <c r="M836" i="12"/>
  <c r="M837" i="12"/>
  <c r="M838" i="12"/>
  <c r="M839" i="12"/>
  <c r="M840" i="12"/>
  <c r="M841" i="12"/>
  <c r="M842" i="12"/>
  <c r="M843" i="12"/>
  <c r="M844" i="12"/>
  <c r="M845" i="12"/>
  <c r="M846" i="12"/>
  <c r="M847" i="12"/>
  <c r="M848" i="12"/>
  <c r="M849" i="12"/>
  <c r="M850" i="12"/>
  <c r="M851" i="12"/>
  <c r="M852" i="12"/>
  <c r="M853" i="12"/>
  <c r="M854" i="12"/>
  <c r="M855" i="12"/>
  <c r="M856" i="12"/>
  <c r="M857" i="12"/>
  <c r="M858" i="12"/>
  <c r="M859" i="12"/>
  <c r="M860" i="12"/>
  <c r="M861" i="12"/>
  <c r="M862" i="12"/>
  <c r="M863" i="12"/>
  <c r="M864" i="12"/>
  <c r="M865" i="12"/>
  <c r="M866" i="12"/>
  <c r="M867" i="12"/>
  <c r="M868" i="12"/>
  <c r="M869" i="12"/>
  <c r="M870" i="12"/>
  <c r="M871" i="12"/>
  <c r="M872" i="12"/>
  <c r="M873" i="12"/>
  <c r="M874" i="12"/>
  <c r="M875" i="12"/>
  <c r="M876" i="12"/>
  <c r="M877" i="12"/>
  <c r="M878" i="12"/>
  <c r="M879" i="12"/>
  <c r="M880" i="12"/>
  <c r="M881" i="12"/>
  <c r="M882" i="12"/>
  <c r="M883" i="12"/>
  <c r="M884" i="12"/>
  <c r="M885" i="12"/>
  <c r="M886" i="12"/>
  <c r="M887" i="12"/>
  <c r="M888" i="12"/>
  <c r="M889" i="12"/>
  <c r="M890" i="12"/>
  <c r="M891" i="12"/>
  <c r="M892" i="12"/>
  <c r="M893" i="12"/>
  <c r="M894" i="12"/>
  <c r="M895" i="12"/>
  <c r="M896" i="12"/>
  <c r="M897" i="12"/>
  <c r="M898" i="12"/>
  <c r="M899" i="12"/>
  <c r="M900" i="12"/>
  <c r="M901" i="12"/>
  <c r="M902" i="12"/>
  <c r="M903" i="12"/>
  <c r="M904" i="12"/>
  <c r="M905" i="12"/>
  <c r="M906" i="12"/>
  <c r="M907" i="12"/>
  <c r="M908" i="12"/>
  <c r="M909" i="12"/>
  <c r="M910" i="12"/>
  <c r="M911" i="12"/>
  <c r="M912" i="12"/>
  <c r="M913" i="12"/>
  <c r="M914" i="12"/>
  <c r="M915" i="12"/>
  <c r="M916" i="12"/>
  <c r="M917" i="12"/>
  <c r="M918" i="12"/>
  <c r="M919" i="12"/>
  <c r="M920" i="12"/>
  <c r="M921" i="12"/>
  <c r="M922" i="12"/>
  <c r="M923" i="12"/>
  <c r="M924" i="12"/>
  <c r="M925" i="12"/>
  <c r="M926" i="12"/>
  <c r="M927" i="12"/>
  <c r="M928" i="12"/>
  <c r="M929" i="12"/>
  <c r="M930" i="12"/>
  <c r="M931" i="12"/>
  <c r="M932" i="12"/>
  <c r="M933" i="12"/>
  <c r="M934" i="12"/>
  <c r="M935" i="12"/>
  <c r="M936" i="12"/>
  <c r="M937" i="12"/>
  <c r="M938" i="12"/>
  <c r="M939" i="12"/>
  <c r="M940" i="12"/>
  <c r="M941" i="12"/>
  <c r="M942" i="12"/>
  <c r="M943" i="12"/>
  <c r="M944" i="12"/>
  <c r="M945" i="12"/>
  <c r="M946" i="12"/>
  <c r="M947" i="12"/>
  <c r="M948" i="12"/>
  <c r="M949" i="12"/>
  <c r="M950" i="12"/>
  <c r="M951" i="12"/>
  <c r="M952" i="12"/>
  <c r="M953" i="12"/>
  <c r="M954" i="12"/>
  <c r="M955" i="12"/>
  <c r="M956" i="12"/>
  <c r="M957" i="12"/>
  <c r="M958" i="12"/>
  <c r="M959" i="12"/>
  <c r="M960" i="12"/>
  <c r="M961" i="12"/>
  <c r="M962" i="12"/>
  <c r="M963" i="12"/>
  <c r="M964" i="12"/>
  <c r="M965" i="12"/>
  <c r="M966" i="12"/>
  <c r="M967" i="12"/>
  <c r="M968" i="12"/>
  <c r="M969" i="12"/>
  <c r="M970" i="12"/>
  <c r="M971" i="12"/>
  <c r="M972" i="12"/>
  <c r="M973" i="12"/>
  <c r="M974" i="12"/>
  <c r="M975" i="12"/>
  <c r="M976" i="12"/>
  <c r="M977" i="12"/>
  <c r="M978" i="12"/>
  <c r="M979" i="12"/>
  <c r="M980" i="12"/>
  <c r="M981" i="12"/>
  <c r="M982" i="12"/>
  <c r="M983" i="12"/>
  <c r="M984" i="12"/>
  <c r="M985" i="12"/>
  <c r="M986" i="12"/>
  <c r="M987" i="12"/>
  <c r="M988" i="12"/>
  <c r="M989" i="12"/>
  <c r="M990" i="12"/>
  <c r="M991" i="12"/>
  <c r="M992" i="12"/>
  <c r="M993" i="12"/>
  <c r="M994" i="12"/>
  <c r="M995" i="12"/>
  <c r="M996" i="12"/>
  <c r="M997" i="12"/>
  <c r="M998" i="12"/>
  <c r="M999" i="12"/>
  <c r="M1000" i="12"/>
  <c r="M1001" i="12"/>
  <c r="M1002" i="12"/>
  <c r="M1003" i="12"/>
  <c r="M1004" i="12"/>
  <c r="M1005" i="12"/>
  <c r="M1006" i="12"/>
  <c r="M1007" i="12"/>
  <c r="M1008" i="12"/>
  <c r="M1009" i="12"/>
  <c r="M1010" i="12"/>
  <c r="M1011" i="12"/>
  <c r="M1012" i="12"/>
  <c r="M1013" i="12"/>
  <c r="M1014" i="12"/>
  <c r="M1015" i="12"/>
  <c r="M1016" i="12"/>
  <c r="M1017" i="12"/>
  <c r="M1018" i="12"/>
  <c r="M1019" i="12"/>
  <c r="M1020" i="12"/>
  <c r="M1021" i="12"/>
  <c r="M1022" i="12"/>
  <c r="M1023" i="12"/>
  <c r="M1024" i="12"/>
  <c r="M1025" i="12"/>
  <c r="M1026" i="12"/>
  <c r="M1027" i="12"/>
  <c r="M1028" i="12"/>
  <c r="M1029" i="12"/>
  <c r="M1030" i="12"/>
  <c r="M1031" i="12"/>
  <c r="M1032" i="12"/>
  <c r="M1033" i="12"/>
  <c r="M1034" i="12"/>
  <c r="M1035" i="12"/>
  <c r="M1036" i="12"/>
  <c r="M1037" i="12"/>
  <c r="M1038" i="12"/>
  <c r="M1039" i="12"/>
  <c r="M1040" i="12"/>
  <c r="M1041" i="12"/>
  <c r="M1042" i="12"/>
  <c r="M1043" i="12"/>
  <c r="M1044" i="12"/>
  <c r="M1045" i="12"/>
  <c r="M1046" i="12"/>
  <c r="M1047" i="12"/>
  <c r="M1048" i="12"/>
  <c r="M1049" i="12"/>
  <c r="M1050" i="12"/>
  <c r="M1051" i="12"/>
  <c r="M1052" i="12"/>
  <c r="M1053" i="12"/>
  <c r="M1054" i="12"/>
  <c r="M1055" i="12"/>
  <c r="M1056" i="12"/>
  <c r="M1057" i="12"/>
  <c r="M1058" i="12"/>
  <c r="M1059" i="12"/>
  <c r="M1060" i="12"/>
  <c r="M1061" i="12"/>
  <c r="M1062" i="12"/>
  <c r="M1063" i="12"/>
  <c r="M1064" i="12"/>
  <c r="M1065" i="12"/>
  <c r="M1066" i="12"/>
  <c r="M1067" i="12"/>
  <c r="M1068" i="12"/>
  <c r="M1069" i="12"/>
  <c r="M1070" i="12"/>
  <c r="M1071" i="12"/>
  <c r="M1072" i="12"/>
  <c r="M1073" i="12"/>
  <c r="M1074" i="12"/>
  <c r="M1075" i="12"/>
  <c r="M1076" i="12"/>
  <c r="M1077" i="12"/>
  <c r="M1078" i="12"/>
  <c r="M1079" i="12"/>
  <c r="M1080" i="12"/>
  <c r="M1081" i="12"/>
  <c r="M1082" i="12"/>
  <c r="M1083" i="12"/>
  <c r="M1084" i="12"/>
  <c r="M1085" i="12"/>
  <c r="M1086" i="12"/>
  <c r="M1087" i="12"/>
  <c r="M1088" i="12"/>
  <c r="M1089" i="12"/>
  <c r="M1090" i="12"/>
  <c r="M1091" i="12"/>
  <c r="M1092" i="12"/>
  <c r="M1093" i="12"/>
  <c r="M1094" i="12"/>
  <c r="M1095" i="12"/>
  <c r="M1096" i="12"/>
  <c r="M1097" i="12"/>
  <c r="M1098" i="12"/>
  <c r="M1099" i="12"/>
  <c r="M1100" i="12"/>
  <c r="M1101" i="12"/>
  <c r="M1102" i="12"/>
  <c r="M1103" i="12"/>
  <c r="M1104" i="12"/>
  <c r="M1105" i="12"/>
  <c r="M1106" i="12"/>
  <c r="M1107" i="12"/>
  <c r="M1108" i="12"/>
  <c r="M1109" i="12"/>
  <c r="M1110" i="12"/>
  <c r="M1111" i="12"/>
  <c r="M1112" i="12"/>
  <c r="M1113" i="12"/>
  <c r="M1114" i="12"/>
  <c r="M1115" i="12"/>
  <c r="M1116" i="12"/>
  <c r="M1117" i="12"/>
  <c r="M1118" i="12"/>
  <c r="M1119" i="12"/>
  <c r="M1120" i="12"/>
  <c r="M1121" i="12"/>
  <c r="M1122" i="12"/>
  <c r="M1123" i="12"/>
  <c r="M1124" i="12"/>
  <c r="M1125" i="12"/>
  <c r="M1126" i="12"/>
  <c r="M1127" i="12"/>
  <c r="M1128" i="12"/>
  <c r="M1129" i="12"/>
  <c r="M1130" i="12"/>
  <c r="M1131" i="12"/>
  <c r="M1132" i="12"/>
  <c r="M1133" i="12"/>
  <c r="M1134" i="12"/>
  <c r="M1135" i="12"/>
  <c r="M1136" i="12"/>
  <c r="M1137" i="12"/>
  <c r="M1138" i="12"/>
  <c r="M1139" i="12"/>
  <c r="M1140" i="12"/>
  <c r="M1141" i="12"/>
  <c r="M1142" i="12"/>
  <c r="M1143" i="12"/>
  <c r="M1144" i="12"/>
  <c r="M1145" i="12"/>
  <c r="M1146" i="12"/>
  <c r="M1147" i="12"/>
  <c r="M1148" i="12"/>
  <c r="M1149" i="12"/>
  <c r="M1150" i="12"/>
  <c r="M1151" i="12"/>
  <c r="M1152" i="12"/>
  <c r="M1153" i="12"/>
  <c r="M1154" i="12"/>
  <c r="M1155" i="12"/>
  <c r="M1156" i="12"/>
  <c r="M1157" i="12"/>
  <c r="M1158" i="12"/>
  <c r="M1159" i="12"/>
  <c r="M1160" i="12"/>
  <c r="M1161" i="12"/>
  <c r="M1162" i="12"/>
  <c r="M1163" i="12"/>
  <c r="M1164" i="12"/>
  <c r="M1165" i="12"/>
  <c r="M1166" i="12"/>
  <c r="M1167" i="12"/>
  <c r="M1168" i="12"/>
  <c r="M1169" i="12"/>
  <c r="M1170" i="12"/>
  <c r="M1171" i="12"/>
  <c r="M1172" i="12"/>
  <c r="M1173" i="12"/>
  <c r="M1174" i="12"/>
  <c r="M1175" i="12"/>
  <c r="M1176" i="12"/>
  <c r="M1177" i="12"/>
  <c r="M1178" i="12"/>
  <c r="M1179" i="12"/>
  <c r="M1180" i="12"/>
  <c r="M1181" i="12"/>
  <c r="M1182" i="12"/>
  <c r="M1183" i="12"/>
  <c r="M1184" i="12"/>
  <c r="M1185" i="12"/>
  <c r="M1186" i="12"/>
  <c r="M1187" i="12"/>
  <c r="M1188" i="12"/>
  <c r="M1189" i="12"/>
  <c r="M1190" i="12"/>
  <c r="M1191" i="12"/>
  <c r="M1192" i="12"/>
  <c r="M1193" i="12"/>
  <c r="M1194" i="12"/>
  <c r="M1195" i="12"/>
  <c r="M1196" i="12"/>
  <c r="M1197" i="12"/>
  <c r="M1198" i="12"/>
  <c r="M1199" i="12"/>
  <c r="M1200" i="12"/>
  <c r="M1201" i="12"/>
  <c r="M1202" i="12"/>
  <c r="M1203" i="12"/>
  <c r="M1204" i="12"/>
  <c r="M1205" i="12"/>
  <c r="M1206" i="12"/>
  <c r="M1207" i="12"/>
  <c r="M1208" i="12"/>
  <c r="M1209" i="12"/>
  <c r="M1210" i="12"/>
  <c r="M1211" i="12"/>
  <c r="M1212" i="12"/>
  <c r="M1213" i="12"/>
  <c r="M1214" i="12"/>
  <c r="M1215" i="12"/>
  <c r="M1216" i="12"/>
  <c r="M1217" i="12"/>
  <c r="M1218" i="12"/>
  <c r="M1219" i="12"/>
  <c r="M1220" i="12"/>
  <c r="M1221" i="12"/>
  <c r="M1222" i="12"/>
  <c r="M1223" i="12"/>
  <c r="M1224" i="12"/>
  <c r="M1225" i="12"/>
  <c r="M1226" i="12"/>
  <c r="M1227" i="12"/>
  <c r="M1228" i="12"/>
  <c r="M1229" i="12"/>
  <c r="M1230" i="12"/>
  <c r="M1231" i="12"/>
  <c r="M1232" i="12"/>
  <c r="M1233" i="12"/>
  <c r="M1234" i="12"/>
  <c r="M1235" i="12"/>
  <c r="M1236" i="12"/>
  <c r="M1237" i="12"/>
  <c r="M1238" i="12"/>
  <c r="M1239" i="12"/>
  <c r="M1240" i="12"/>
  <c r="M1241" i="12"/>
  <c r="M1242" i="12"/>
  <c r="M1243" i="12"/>
  <c r="M1244" i="12"/>
  <c r="M1245" i="12"/>
  <c r="M1246" i="12"/>
  <c r="M1247" i="12"/>
  <c r="M1248" i="12"/>
  <c r="M1249" i="12"/>
  <c r="M1250" i="12"/>
  <c r="M1251" i="12"/>
  <c r="M1252" i="12"/>
  <c r="M1253" i="12"/>
  <c r="M1254" i="12"/>
  <c r="M1255" i="12"/>
  <c r="M1256" i="12"/>
  <c r="M1257" i="12"/>
  <c r="M1258" i="12"/>
  <c r="M1259" i="12"/>
  <c r="M1260" i="12"/>
  <c r="M1261" i="12"/>
  <c r="M1262" i="12"/>
  <c r="M1263" i="12"/>
  <c r="M1264" i="12"/>
  <c r="M1265" i="12"/>
  <c r="M1266" i="12"/>
  <c r="M1267" i="12"/>
  <c r="M1268" i="12"/>
  <c r="M1269" i="12"/>
  <c r="M1270" i="12"/>
  <c r="M1271" i="12"/>
  <c r="M1272" i="12"/>
  <c r="M1273" i="12"/>
  <c r="M1274" i="12"/>
  <c r="M1275" i="12"/>
  <c r="M1276" i="12"/>
  <c r="M1277" i="12"/>
  <c r="M1278" i="12"/>
  <c r="M1279" i="12"/>
  <c r="M1280" i="12"/>
  <c r="M1281" i="12"/>
  <c r="M1282" i="12"/>
  <c r="M1283" i="12"/>
  <c r="M1284" i="12"/>
  <c r="M1285" i="12"/>
  <c r="M1286" i="12"/>
  <c r="M1287" i="12"/>
  <c r="M1288" i="12"/>
  <c r="M1289" i="12"/>
  <c r="M1290" i="12"/>
  <c r="M1291" i="12"/>
  <c r="M1292" i="12"/>
  <c r="M1293" i="12"/>
  <c r="M1294" i="12"/>
  <c r="M1295" i="12"/>
  <c r="M1296" i="12"/>
  <c r="M1297" i="12"/>
  <c r="M1298" i="12"/>
  <c r="M1299" i="12"/>
  <c r="M1300" i="12"/>
  <c r="M1301" i="12"/>
  <c r="M1302" i="12"/>
  <c r="M1303" i="12"/>
  <c r="M1304" i="12"/>
  <c r="M1305" i="12"/>
  <c r="M1306" i="12"/>
  <c r="M1307" i="12"/>
  <c r="M1308" i="12"/>
  <c r="M1309" i="12"/>
  <c r="M1310" i="12"/>
  <c r="M1311" i="12"/>
  <c r="M1312" i="12"/>
  <c r="M1313" i="12"/>
  <c r="M1314" i="12"/>
  <c r="M1315" i="12"/>
  <c r="M1316" i="12"/>
  <c r="M1317" i="12"/>
  <c r="M1318" i="12"/>
  <c r="M1319" i="12"/>
  <c r="M1320" i="12"/>
  <c r="M1321" i="12"/>
  <c r="M1322" i="12"/>
  <c r="M1323" i="12"/>
  <c r="M1324" i="12"/>
  <c r="M1325" i="12"/>
  <c r="M1326" i="12"/>
  <c r="M1327" i="12"/>
  <c r="M1328" i="12"/>
  <c r="M1329" i="12"/>
  <c r="M1330" i="12"/>
  <c r="M1331" i="12"/>
  <c r="M1332" i="12"/>
  <c r="M1333" i="12"/>
  <c r="M1334" i="12"/>
  <c r="M1335" i="12"/>
  <c r="M1336" i="12"/>
  <c r="M1337" i="12"/>
  <c r="M1338" i="12"/>
  <c r="M1339" i="12"/>
  <c r="M1340" i="12"/>
  <c r="M1341" i="12"/>
  <c r="M1342" i="12"/>
  <c r="M1343" i="12"/>
  <c r="M1344" i="12"/>
  <c r="M1345" i="12"/>
  <c r="M1346" i="12"/>
  <c r="M1347" i="12"/>
  <c r="M1348" i="12"/>
  <c r="M1349" i="12"/>
  <c r="M1350" i="12"/>
  <c r="M1351" i="12"/>
  <c r="M1352" i="12"/>
  <c r="M1353" i="12"/>
  <c r="M1354" i="12"/>
  <c r="M1355" i="12"/>
  <c r="M1356" i="12"/>
  <c r="M1357" i="12"/>
  <c r="M1358" i="12"/>
  <c r="M1359" i="12"/>
  <c r="M1360" i="12"/>
  <c r="M1361" i="12"/>
  <c r="M1362" i="12"/>
  <c r="M1363" i="12"/>
  <c r="M1364" i="12"/>
  <c r="M1365" i="12"/>
  <c r="M1366" i="12"/>
  <c r="M1367" i="12"/>
  <c r="M1368" i="12"/>
  <c r="M1369" i="12"/>
  <c r="M1370" i="12"/>
  <c r="M1371" i="12"/>
  <c r="M1372" i="12"/>
  <c r="M1373" i="12"/>
  <c r="M1374" i="12"/>
  <c r="M1375" i="12"/>
  <c r="M1376" i="12"/>
  <c r="M1377" i="12"/>
  <c r="M1378" i="12"/>
  <c r="M1379" i="12"/>
  <c r="M1380" i="12"/>
  <c r="M1381" i="12"/>
  <c r="M1382" i="12"/>
  <c r="M1383" i="12"/>
  <c r="M1384" i="12"/>
  <c r="M1385" i="12"/>
  <c r="M1386" i="12"/>
  <c r="M1387" i="12"/>
  <c r="M1388" i="12"/>
  <c r="M1389" i="12"/>
  <c r="M1390" i="12"/>
  <c r="M1391" i="12"/>
  <c r="M1392" i="12"/>
  <c r="M1393" i="12"/>
  <c r="M1394" i="12"/>
  <c r="M1395" i="12"/>
  <c r="M1396" i="12"/>
  <c r="M1397" i="12"/>
  <c r="M1398" i="12"/>
  <c r="M1399" i="12"/>
  <c r="M1400" i="12"/>
  <c r="M1401" i="12"/>
  <c r="M1402" i="12"/>
  <c r="M1403" i="12"/>
  <c r="M1404" i="12"/>
  <c r="M1405" i="12"/>
  <c r="M1406" i="12"/>
  <c r="M1407" i="12"/>
  <c r="M1408" i="12"/>
  <c r="M1409" i="12"/>
  <c r="M1410" i="12"/>
  <c r="M1411" i="12"/>
  <c r="M1412" i="12"/>
  <c r="M1413" i="12"/>
  <c r="M1414" i="12"/>
  <c r="M1415" i="12"/>
  <c r="M1416" i="12"/>
  <c r="M1417" i="12"/>
  <c r="M1418" i="12"/>
  <c r="M1419" i="12"/>
  <c r="M1420" i="12"/>
  <c r="M1421" i="12"/>
  <c r="M1422" i="12"/>
  <c r="M1423" i="12"/>
  <c r="M1424" i="12"/>
  <c r="M1425" i="12"/>
  <c r="M1426" i="12"/>
  <c r="M1427" i="12"/>
  <c r="M1428" i="12"/>
  <c r="M1429" i="12"/>
  <c r="M1430" i="12"/>
  <c r="M1431" i="12"/>
  <c r="M1432" i="12"/>
  <c r="M1433" i="12"/>
  <c r="M1434" i="12"/>
  <c r="M1435" i="12"/>
  <c r="M1436" i="12"/>
  <c r="M1437" i="12"/>
  <c r="M1438" i="12"/>
  <c r="M1439" i="12"/>
  <c r="M1440" i="12"/>
  <c r="M1441" i="12"/>
  <c r="M1442" i="12"/>
  <c r="M1443" i="12"/>
  <c r="M1444" i="12"/>
  <c r="M1445" i="12"/>
  <c r="M1446" i="12"/>
  <c r="M1447" i="12"/>
  <c r="M1448" i="12"/>
  <c r="M1449" i="12"/>
  <c r="M1450" i="12"/>
  <c r="M1451" i="12"/>
  <c r="M1452" i="12"/>
  <c r="M1453" i="12"/>
  <c r="M1454" i="12"/>
  <c r="M1455" i="12"/>
  <c r="M1456" i="12"/>
  <c r="M1457" i="12"/>
  <c r="M1458" i="12"/>
  <c r="M1459" i="12"/>
  <c r="M1460" i="12"/>
  <c r="M1461" i="12"/>
  <c r="M1462" i="12"/>
  <c r="M1463" i="12"/>
  <c r="M1464" i="12"/>
  <c r="M1465" i="12"/>
  <c r="M1466" i="12"/>
  <c r="O1466" i="12"/>
  <c r="O1465" i="12"/>
  <c r="O1464" i="12"/>
  <c r="O1463" i="12"/>
  <c r="O1462" i="12"/>
  <c r="O1461" i="12"/>
  <c r="O1460" i="12"/>
  <c r="O1459" i="12"/>
  <c r="O1458" i="12"/>
  <c r="O1457" i="12"/>
  <c r="O1456" i="12"/>
  <c r="O1455" i="12"/>
  <c r="O1454" i="12"/>
  <c r="O1453" i="12"/>
  <c r="O1452" i="12"/>
  <c r="O1451" i="12"/>
  <c r="O1450" i="12"/>
  <c r="O1449" i="12"/>
  <c r="O1448" i="12"/>
  <c r="O1447" i="12"/>
  <c r="O1446" i="12"/>
  <c r="O1445" i="12"/>
  <c r="O1444" i="12"/>
  <c r="O1443" i="12"/>
  <c r="O1442" i="12"/>
  <c r="O1441" i="12"/>
  <c r="O1440" i="12"/>
  <c r="O1439" i="12"/>
  <c r="O1438" i="12"/>
  <c r="O1437" i="12"/>
  <c r="O1436" i="12"/>
  <c r="O1435" i="12"/>
  <c r="O1434" i="12"/>
  <c r="O1433" i="12"/>
  <c r="O1432" i="12"/>
  <c r="O1431" i="12"/>
  <c r="O1430" i="12"/>
  <c r="O1429" i="12"/>
  <c r="O1428" i="12"/>
  <c r="O1427" i="12"/>
  <c r="O1426" i="12"/>
  <c r="O1425" i="12"/>
  <c r="O1424" i="12"/>
  <c r="O1423" i="12"/>
  <c r="O1422" i="12"/>
  <c r="O1421" i="12"/>
  <c r="O1420" i="12"/>
  <c r="O1419" i="12"/>
  <c r="O1418" i="12"/>
  <c r="O1417" i="12"/>
  <c r="O1416" i="12"/>
  <c r="O1415" i="12"/>
  <c r="O1414" i="12"/>
  <c r="O1413" i="12"/>
  <c r="O1412" i="12"/>
  <c r="O1411" i="12"/>
  <c r="O1410" i="12"/>
  <c r="O1409" i="12"/>
  <c r="O1408" i="12"/>
  <c r="O1407" i="12"/>
  <c r="O1406" i="12"/>
  <c r="O1405" i="12"/>
  <c r="O1404" i="12"/>
  <c r="O1403" i="12"/>
  <c r="O1402" i="12"/>
  <c r="O1401" i="12"/>
  <c r="O1400" i="12"/>
  <c r="O1399" i="12"/>
  <c r="O1398" i="12"/>
  <c r="O1397" i="12"/>
  <c r="O1396" i="12"/>
  <c r="O1395" i="12"/>
  <c r="O1394" i="12"/>
  <c r="O1393" i="12"/>
  <c r="O1392" i="12"/>
  <c r="O1391" i="12"/>
  <c r="O1390" i="12"/>
  <c r="O1389" i="12"/>
  <c r="O1388" i="12"/>
  <c r="O1387" i="12"/>
  <c r="O1386" i="12"/>
  <c r="O1385" i="12"/>
  <c r="O1384" i="12"/>
  <c r="O1383" i="12"/>
  <c r="O1382" i="12"/>
  <c r="O1381" i="12"/>
  <c r="O1380" i="12"/>
  <c r="O1379" i="12"/>
  <c r="O1378" i="12"/>
  <c r="O1377" i="12"/>
  <c r="O1376" i="12"/>
  <c r="O1375" i="12"/>
  <c r="O1374" i="12"/>
  <c r="O1373" i="12"/>
  <c r="O1372" i="12"/>
  <c r="O1371" i="12"/>
  <c r="O1370" i="12"/>
  <c r="O1369" i="12"/>
  <c r="O1368" i="12"/>
  <c r="O1367" i="12"/>
  <c r="O1366" i="12"/>
  <c r="O1365" i="12"/>
  <c r="O1364" i="12"/>
  <c r="O1363" i="12"/>
  <c r="O1362" i="12"/>
  <c r="O1361" i="12"/>
  <c r="O1360" i="12"/>
  <c r="O1359" i="12"/>
  <c r="O1358" i="12"/>
  <c r="O1357" i="12"/>
  <c r="O1356" i="12"/>
  <c r="O1355" i="12"/>
  <c r="O1354" i="12"/>
  <c r="O1353" i="12"/>
  <c r="O1352" i="12"/>
  <c r="O1351" i="12"/>
  <c r="O1350" i="12"/>
  <c r="O1349" i="12"/>
  <c r="O1348" i="12"/>
  <c r="O1347" i="12"/>
  <c r="O1346" i="12"/>
  <c r="O1345" i="12"/>
  <c r="O1344" i="12"/>
  <c r="O1343" i="12"/>
  <c r="O1342" i="12"/>
  <c r="O1341" i="12"/>
  <c r="O1340" i="12"/>
  <c r="O1339" i="12"/>
  <c r="O1338" i="12"/>
  <c r="O1337" i="12"/>
  <c r="O1336" i="12"/>
  <c r="O1335" i="12"/>
  <c r="O1334" i="12"/>
  <c r="O1333" i="12"/>
  <c r="O1332" i="12"/>
  <c r="O1331" i="12"/>
  <c r="O1330" i="12"/>
  <c r="O1329" i="12"/>
  <c r="O1328" i="12"/>
  <c r="O1327" i="12"/>
  <c r="O1326" i="12"/>
  <c r="O1325" i="12"/>
  <c r="O1324" i="12"/>
  <c r="O1323" i="12"/>
  <c r="O1322" i="12"/>
  <c r="O1321" i="12"/>
  <c r="O1320" i="12"/>
  <c r="O1319" i="12"/>
  <c r="O1318" i="12"/>
  <c r="O1317" i="12"/>
  <c r="O1316" i="12"/>
  <c r="O1315" i="12"/>
  <c r="O1314" i="12"/>
  <c r="O1313" i="12"/>
  <c r="O1312" i="12"/>
  <c r="O1311" i="12"/>
  <c r="O1310" i="12"/>
  <c r="O1309" i="12"/>
  <c r="O1308" i="12"/>
  <c r="O1307" i="12"/>
  <c r="O1306" i="12"/>
  <c r="O1305" i="12"/>
  <c r="O1304" i="12"/>
  <c r="O1303" i="12"/>
  <c r="O1302" i="12"/>
  <c r="O1301" i="12"/>
  <c r="O1300" i="12"/>
  <c r="O1299" i="12"/>
  <c r="O1298" i="12"/>
  <c r="O1297" i="12"/>
  <c r="O1296" i="12"/>
  <c r="O1295" i="12"/>
  <c r="O1294" i="12"/>
  <c r="O1293" i="12"/>
  <c r="O1292" i="12"/>
  <c r="O1291" i="12"/>
  <c r="O1290" i="12"/>
  <c r="O1289" i="12"/>
  <c r="O1288" i="12"/>
  <c r="O1287" i="12"/>
  <c r="O1286" i="12"/>
  <c r="O1285" i="12"/>
  <c r="O1284" i="12"/>
  <c r="O1283" i="12"/>
  <c r="O1282" i="12"/>
  <c r="O1281" i="12"/>
  <c r="O1280" i="12"/>
  <c r="O1279" i="12"/>
  <c r="O1278" i="12"/>
  <c r="O1277" i="12"/>
  <c r="O1276" i="12"/>
  <c r="O1275" i="12"/>
  <c r="O1274" i="12"/>
  <c r="O1273" i="12"/>
  <c r="O1272" i="12"/>
  <c r="O1271" i="12"/>
  <c r="O1270" i="12"/>
  <c r="O1269" i="12"/>
  <c r="O1268" i="12"/>
  <c r="O1267" i="12"/>
  <c r="O1266" i="12"/>
  <c r="O1265" i="12"/>
  <c r="O1264" i="12"/>
  <c r="O1263" i="12"/>
  <c r="O1262" i="12"/>
  <c r="O1261" i="12"/>
  <c r="O1260" i="12"/>
  <c r="O1259" i="12"/>
  <c r="O1258" i="12"/>
  <c r="O1257" i="12"/>
  <c r="O1256" i="12"/>
  <c r="O1255" i="12"/>
  <c r="O1254" i="12"/>
  <c r="O1253" i="12"/>
  <c r="O1252" i="12"/>
  <c r="O1251" i="12"/>
  <c r="O1250" i="12"/>
  <c r="O1249" i="12"/>
  <c r="O1248" i="12"/>
  <c r="O1247" i="12"/>
  <c r="O1246" i="12"/>
  <c r="O1245" i="12"/>
  <c r="O1244" i="12"/>
  <c r="O1243" i="12"/>
  <c r="O1242" i="12"/>
  <c r="O1241" i="12"/>
  <c r="O1240" i="12"/>
  <c r="O1239" i="12"/>
  <c r="O1238" i="12"/>
  <c r="O1237" i="12"/>
  <c r="O1236" i="12"/>
  <c r="O1235" i="12"/>
  <c r="O1234" i="12"/>
  <c r="O1233" i="12"/>
  <c r="O1232" i="12"/>
  <c r="O1231" i="12"/>
  <c r="O1230" i="12"/>
  <c r="O1229" i="12"/>
  <c r="O1228" i="12"/>
  <c r="O1227" i="12"/>
  <c r="O1226" i="12"/>
  <c r="O1225" i="12"/>
  <c r="O1224" i="12"/>
  <c r="O1223" i="12"/>
  <c r="O1222" i="12"/>
  <c r="O1221" i="12"/>
  <c r="O1220" i="12"/>
  <c r="O1219" i="12"/>
  <c r="O1218" i="12"/>
  <c r="O1217" i="12"/>
  <c r="O1216" i="12"/>
  <c r="O1215" i="12"/>
  <c r="O1214" i="12"/>
  <c r="O1213" i="12"/>
  <c r="O1212" i="12"/>
  <c r="O1211" i="12"/>
  <c r="O1210" i="12"/>
  <c r="O1209" i="12"/>
  <c r="O1208" i="12"/>
  <c r="O1207" i="12"/>
  <c r="O1206" i="12"/>
  <c r="O1205" i="12"/>
  <c r="O1204" i="12"/>
  <c r="O1203" i="12"/>
  <c r="O1202" i="12"/>
  <c r="O1201" i="12"/>
  <c r="O1200" i="12"/>
  <c r="O1199" i="12"/>
  <c r="O1198" i="12"/>
  <c r="O1197" i="12"/>
  <c r="O1196" i="12"/>
  <c r="O1195" i="12"/>
  <c r="O1194" i="12"/>
  <c r="O1193" i="12"/>
  <c r="O1192" i="12"/>
  <c r="O1191" i="12"/>
  <c r="O1190" i="12"/>
  <c r="O1189" i="12"/>
  <c r="O1188" i="12"/>
  <c r="O1187" i="12"/>
  <c r="O1186" i="12"/>
  <c r="O1185" i="12"/>
  <c r="O1184" i="12"/>
  <c r="O1183" i="12"/>
  <c r="O1182" i="12"/>
  <c r="O1181" i="12"/>
  <c r="O1180" i="12"/>
  <c r="O1179" i="12"/>
  <c r="O1178" i="12"/>
  <c r="O1177" i="12"/>
  <c r="O1176" i="12"/>
  <c r="O1175" i="12"/>
  <c r="O1174" i="12"/>
  <c r="O1173" i="12"/>
  <c r="O1172" i="12"/>
  <c r="O1171" i="12"/>
  <c r="O1170" i="12"/>
  <c r="O1169" i="12"/>
  <c r="O1168" i="12"/>
  <c r="O1167" i="12"/>
  <c r="O1166" i="12"/>
  <c r="O1165" i="12"/>
  <c r="O1164" i="12"/>
  <c r="O1163" i="12"/>
  <c r="O1162" i="12"/>
  <c r="O1161" i="12"/>
  <c r="O1160" i="12"/>
  <c r="O1159" i="12"/>
  <c r="O1158" i="12"/>
  <c r="O1157" i="12"/>
  <c r="O1156" i="12"/>
  <c r="O1155" i="12"/>
  <c r="O1154" i="12"/>
  <c r="O1153" i="12"/>
  <c r="O1152" i="12"/>
  <c r="O1151" i="12"/>
  <c r="O1150" i="12"/>
  <c r="O1149" i="12"/>
  <c r="O1148" i="12"/>
  <c r="O1147" i="12"/>
  <c r="O1146" i="12"/>
  <c r="O1145" i="12"/>
  <c r="O1144" i="12"/>
  <c r="O1143" i="12"/>
  <c r="O1142" i="12"/>
  <c r="O1141" i="12"/>
  <c r="O1140" i="12"/>
  <c r="O1139" i="12"/>
  <c r="O1138" i="12"/>
  <c r="O1137" i="12"/>
  <c r="O1136" i="12"/>
  <c r="O1135" i="12"/>
  <c r="O1134" i="12"/>
  <c r="O1133" i="12"/>
  <c r="O1132" i="12"/>
  <c r="O1131" i="12"/>
  <c r="O1130" i="12"/>
  <c r="O1129" i="12"/>
  <c r="O1128" i="12"/>
  <c r="O1127" i="12"/>
  <c r="O1126" i="12"/>
  <c r="O1125" i="12"/>
  <c r="O1124" i="12"/>
  <c r="O1123" i="12"/>
  <c r="O1122" i="12"/>
  <c r="O1121" i="12"/>
  <c r="O1120" i="12"/>
  <c r="O1119" i="12"/>
  <c r="O1118" i="12"/>
  <c r="O1117" i="12"/>
  <c r="O1116" i="12"/>
  <c r="O1115" i="12"/>
  <c r="O1114" i="12"/>
  <c r="O1113" i="12"/>
  <c r="O1112" i="12"/>
  <c r="O1111" i="12"/>
  <c r="O1110" i="12"/>
  <c r="O1109" i="12"/>
  <c r="O1108" i="12"/>
  <c r="O1107" i="12"/>
  <c r="O1106" i="12"/>
  <c r="O1105" i="12"/>
  <c r="O1104" i="12"/>
  <c r="O1103" i="12"/>
  <c r="O1102" i="12"/>
  <c r="O1101" i="12"/>
  <c r="O1100" i="12"/>
  <c r="O1099" i="12"/>
  <c r="O1098" i="12"/>
  <c r="O1097" i="12"/>
  <c r="O1096" i="12"/>
  <c r="O1095" i="12"/>
  <c r="O1094" i="12"/>
  <c r="O1093" i="12"/>
  <c r="O1092" i="12"/>
  <c r="O1091" i="12"/>
  <c r="O1090" i="12"/>
  <c r="O1089" i="12"/>
  <c r="O1088" i="12"/>
  <c r="O1087" i="12"/>
  <c r="O1086" i="12"/>
  <c r="O1085" i="12"/>
  <c r="O1084" i="12"/>
  <c r="O1083" i="12"/>
  <c r="O1082" i="12"/>
  <c r="O1081" i="12"/>
  <c r="O1080" i="12"/>
  <c r="O1079" i="12"/>
  <c r="O1078" i="12"/>
  <c r="O1077" i="12"/>
  <c r="O1076" i="12"/>
  <c r="O1075" i="12"/>
  <c r="O1074" i="12"/>
  <c r="O1073" i="12"/>
  <c r="O1072" i="12"/>
  <c r="O1071" i="12"/>
  <c r="O1070" i="12"/>
  <c r="O1069" i="12"/>
  <c r="O1068" i="12"/>
  <c r="O1067" i="12"/>
  <c r="O1066" i="12"/>
  <c r="O1065" i="12"/>
  <c r="O1064" i="12"/>
  <c r="O1063" i="12"/>
  <c r="O1062" i="12"/>
  <c r="O1061" i="12"/>
  <c r="O1060" i="12"/>
  <c r="O1059" i="12"/>
  <c r="O1058" i="12"/>
  <c r="O1057" i="12"/>
  <c r="O1056" i="12"/>
  <c r="O1055" i="12"/>
  <c r="O1054" i="12"/>
  <c r="O1053" i="12"/>
  <c r="O1052" i="12"/>
  <c r="O1051" i="12"/>
  <c r="O1050" i="12"/>
  <c r="O1049" i="12"/>
  <c r="O1048" i="12"/>
  <c r="O1047" i="12"/>
  <c r="O1046" i="12"/>
  <c r="O1045" i="12"/>
  <c r="O1044" i="12"/>
  <c r="O1043" i="12"/>
  <c r="O1042" i="12"/>
  <c r="O1041" i="12"/>
  <c r="O1040" i="12"/>
  <c r="O1039" i="12"/>
  <c r="O1038" i="12"/>
  <c r="O1037" i="12"/>
  <c r="O1036" i="12"/>
  <c r="O1035" i="12"/>
  <c r="O1034" i="12"/>
  <c r="O1033" i="12"/>
  <c r="O1032" i="12"/>
  <c r="O1031" i="12"/>
  <c r="O1025" i="12"/>
  <c r="O1026" i="12"/>
  <c r="O1027" i="12"/>
  <c r="O1028" i="12"/>
  <c r="O1029" i="12"/>
  <c r="O867" i="12"/>
  <c r="O868" i="12"/>
  <c r="O869" i="12"/>
  <c r="O870" i="12"/>
  <c r="O871" i="12"/>
  <c r="O872" i="12"/>
  <c r="O873" i="12"/>
  <c r="O874" i="12"/>
  <c r="O875" i="12"/>
  <c r="O876" i="12"/>
  <c r="O877" i="12"/>
  <c r="O878" i="12"/>
  <c r="O879" i="12"/>
  <c r="O880" i="12"/>
  <c r="O881" i="12"/>
  <c r="O882" i="12"/>
  <c r="O883" i="12"/>
  <c r="O884" i="12"/>
  <c r="O885" i="12"/>
  <c r="O886" i="12"/>
  <c r="O887" i="12"/>
  <c r="O888" i="12"/>
  <c r="O889" i="12"/>
  <c r="O890" i="12"/>
  <c r="O891" i="12"/>
  <c r="O892" i="12"/>
  <c r="O893" i="12"/>
  <c r="O894" i="12"/>
  <c r="O895" i="12"/>
  <c r="O896" i="12"/>
  <c r="O897" i="12"/>
  <c r="O898" i="12"/>
  <c r="O899" i="12"/>
  <c r="O900" i="12"/>
  <c r="O901" i="12"/>
  <c r="O902" i="12"/>
  <c r="O903" i="12"/>
  <c r="O904" i="12"/>
  <c r="O905" i="12"/>
  <c r="O906" i="12"/>
  <c r="O907" i="12"/>
  <c r="O908" i="12"/>
  <c r="O909" i="12"/>
  <c r="O910" i="12"/>
  <c r="O911" i="12"/>
  <c r="O912" i="12"/>
  <c r="O913" i="12"/>
  <c r="O914" i="12"/>
  <c r="O915" i="12"/>
  <c r="O916" i="12"/>
  <c r="O917" i="12"/>
  <c r="O918" i="12"/>
  <c r="O919" i="12"/>
  <c r="O920" i="12"/>
  <c r="O921" i="12"/>
  <c r="O922" i="12"/>
  <c r="O923" i="12"/>
  <c r="O924" i="12"/>
  <c r="O925" i="12"/>
  <c r="O926" i="12"/>
  <c r="O927" i="12"/>
  <c r="O928" i="12"/>
  <c r="O929" i="12"/>
  <c r="O930" i="12"/>
  <c r="O931" i="12"/>
  <c r="O932" i="12"/>
  <c r="O933" i="12"/>
  <c r="O934" i="12"/>
  <c r="O935" i="12"/>
  <c r="O936" i="12"/>
  <c r="O937" i="12"/>
  <c r="O938" i="12"/>
  <c r="O939" i="12"/>
  <c r="O940" i="12"/>
  <c r="O941" i="12"/>
  <c r="O942" i="12"/>
  <c r="O943" i="12"/>
  <c r="O944" i="12"/>
  <c r="O945" i="12"/>
  <c r="O946" i="12"/>
  <c r="O947" i="12"/>
  <c r="O948" i="12"/>
  <c r="O949" i="12"/>
  <c r="O950" i="12"/>
  <c r="O951" i="12"/>
  <c r="O952" i="12"/>
  <c r="O953" i="12"/>
  <c r="O954" i="12"/>
  <c r="O955" i="12"/>
  <c r="O956" i="12"/>
  <c r="O957" i="12"/>
  <c r="O958" i="12"/>
  <c r="O959" i="12"/>
  <c r="O960" i="12"/>
  <c r="O961" i="12"/>
  <c r="O962" i="12"/>
  <c r="O963" i="12"/>
  <c r="O964" i="12"/>
  <c r="O965" i="12"/>
  <c r="O966" i="12"/>
  <c r="O967" i="12"/>
  <c r="O968" i="12"/>
  <c r="O969" i="12"/>
  <c r="O970" i="12"/>
  <c r="O971" i="12"/>
  <c r="O972" i="12"/>
  <c r="O973" i="12"/>
  <c r="O974" i="12"/>
  <c r="O975" i="12"/>
  <c r="O976" i="12"/>
  <c r="O977" i="12"/>
  <c r="O978" i="12"/>
  <c r="O979" i="12"/>
  <c r="O980" i="12"/>
  <c r="O981" i="12"/>
  <c r="O982" i="12"/>
  <c r="O983" i="12"/>
  <c r="O984" i="12"/>
  <c r="O985" i="12"/>
  <c r="O986" i="12"/>
  <c r="O987" i="12"/>
  <c r="O988" i="12"/>
  <c r="O989" i="12"/>
  <c r="O990" i="12"/>
  <c r="O991" i="12"/>
  <c r="O992" i="12"/>
  <c r="O993" i="12"/>
  <c r="O994" i="12"/>
  <c r="O995" i="12"/>
  <c r="O996" i="12"/>
  <c r="O997" i="12"/>
  <c r="O998" i="12"/>
  <c r="O999" i="12"/>
  <c r="O1000" i="12"/>
  <c r="O1001" i="12"/>
  <c r="O1002" i="12"/>
  <c r="O1003" i="12"/>
  <c r="O1004" i="12"/>
  <c r="O1005" i="12"/>
  <c r="O1006" i="12"/>
  <c r="O1007" i="12"/>
  <c r="O1008" i="12"/>
  <c r="O1009" i="12"/>
  <c r="O1010" i="12"/>
  <c r="O1011" i="12"/>
  <c r="O1012" i="12"/>
  <c r="O1013" i="12"/>
  <c r="O1014" i="12"/>
  <c r="O1015" i="12"/>
  <c r="O1016" i="12"/>
  <c r="O1017" i="12"/>
  <c r="O1018" i="12"/>
  <c r="O1019" i="12"/>
  <c r="O1020" i="12"/>
  <c r="O1021" i="12"/>
  <c r="O1022" i="12"/>
  <c r="O1023" i="12"/>
  <c r="O855" i="12"/>
  <c r="O856" i="12"/>
  <c r="O857" i="12"/>
  <c r="O858" i="12"/>
  <c r="O859" i="12"/>
  <c r="O860" i="12"/>
  <c r="O861" i="12"/>
  <c r="O862" i="12"/>
  <c r="O863" i="12"/>
  <c r="O864" i="12"/>
  <c r="O865" i="12"/>
  <c r="O763" i="12"/>
  <c r="O764" i="12"/>
  <c r="O765" i="12"/>
  <c r="O766" i="12"/>
  <c r="O767" i="12"/>
  <c r="O768" i="12"/>
  <c r="O769" i="12"/>
  <c r="O770" i="12"/>
  <c r="O771" i="12"/>
  <c r="O772" i="12"/>
  <c r="O773" i="12"/>
  <c r="O774" i="12"/>
  <c r="O775" i="12"/>
  <c r="O776" i="12"/>
  <c r="O777" i="12"/>
  <c r="O778" i="12"/>
  <c r="O779" i="12"/>
  <c r="O780" i="12"/>
  <c r="O781" i="12"/>
  <c r="O782" i="12"/>
  <c r="O783" i="12"/>
  <c r="O784" i="12"/>
  <c r="O785" i="12"/>
  <c r="O786" i="12"/>
  <c r="O787" i="12"/>
  <c r="O788" i="12"/>
  <c r="O789" i="12"/>
  <c r="O790" i="12"/>
  <c r="O791" i="12"/>
  <c r="O792" i="12"/>
  <c r="O793" i="12"/>
  <c r="O794" i="12"/>
  <c r="O795" i="12"/>
  <c r="O796" i="12"/>
  <c r="O797" i="12"/>
  <c r="O798" i="12"/>
  <c r="O799" i="12"/>
  <c r="O800" i="12"/>
  <c r="O801" i="12"/>
  <c r="O802" i="12"/>
  <c r="O803" i="12"/>
  <c r="O804" i="12"/>
  <c r="O805" i="12"/>
  <c r="O806" i="12"/>
  <c r="O807" i="12"/>
  <c r="O808" i="12"/>
  <c r="O809" i="12"/>
  <c r="O810" i="12"/>
  <c r="O811" i="12"/>
  <c r="O812" i="12"/>
  <c r="O813" i="12"/>
  <c r="O814" i="12"/>
  <c r="O815" i="12"/>
  <c r="O816" i="12"/>
  <c r="O817" i="12"/>
  <c r="O818" i="12"/>
  <c r="O819" i="12"/>
  <c r="O820" i="12"/>
  <c r="O821" i="12"/>
  <c r="O822" i="12"/>
  <c r="O823" i="12"/>
  <c r="O824" i="12"/>
  <c r="O825" i="12"/>
  <c r="O826" i="12"/>
  <c r="O827" i="12"/>
  <c r="O828" i="12"/>
  <c r="O829" i="12"/>
  <c r="O830" i="12"/>
  <c r="O831" i="12"/>
  <c r="O832" i="12"/>
  <c r="O833" i="12"/>
  <c r="O834" i="12"/>
  <c r="O835" i="12"/>
  <c r="O836" i="12"/>
  <c r="O837" i="12"/>
  <c r="O838" i="12"/>
  <c r="O839" i="12"/>
  <c r="O840" i="12"/>
  <c r="O841" i="12"/>
  <c r="O842" i="12"/>
  <c r="O843" i="12"/>
  <c r="O844" i="12"/>
  <c r="O845" i="12"/>
  <c r="O846" i="12"/>
  <c r="O847" i="12"/>
  <c r="O848" i="12"/>
  <c r="O849" i="12"/>
  <c r="O850" i="12"/>
  <c r="O851" i="12"/>
  <c r="O852" i="12"/>
  <c r="O853" i="12"/>
  <c r="O739" i="12"/>
  <c r="O740" i="12"/>
  <c r="O741" i="12"/>
  <c r="O742" i="12"/>
  <c r="O743" i="12"/>
  <c r="O744" i="12"/>
  <c r="O745" i="12"/>
  <c r="O746" i="12"/>
  <c r="O747" i="12"/>
  <c r="O748" i="12"/>
  <c r="O749" i="12"/>
  <c r="O750" i="12"/>
  <c r="O751" i="12"/>
  <c r="O752" i="12"/>
  <c r="O753" i="12"/>
  <c r="O754" i="12"/>
  <c r="O755" i="12"/>
  <c r="O756" i="12"/>
  <c r="O757" i="12"/>
  <c r="O758" i="12"/>
  <c r="O759" i="12"/>
  <c r="O760" i="12"/>
  <c r="O761" i="12"/>
  <c r="O721" i="12"/>
  <c r="O722" i="12"/>
  <c r="O723" i="12"/>
  <c r="O724" i="12"/>
  <c r="O725" i="12"/>
  <c r="O726" i="12"/>
  <c r="O727" i="12"/>
  <c r="O728" i="12"/>
  <c r="O729" i="12"/>
  <c r="O730" i="12"/>
  <c r="O731" i="12"/>
  <c r="O732" i="12"/>
  <c r="O733" i="12"/>
  <c r="O734" i="12"/>
  <c r="O735" i="12"/>
  <c r="O736" i="12"/>
  <c r="O737" i="12"/>
  <c r="O687" i="12"/>
  <c r="O688" i="12"/>
  <c r="O689" i="12"/>
  <c r="O690" i="12"/>
  <c r="O691" i="12"/>
  <c r="O692" i="12"/>
  <c r="O693" i="12"/>
  <c r="O694" i="12"/>
  <c r="O695" i="12"/>
  <c r="O696" i="12"/>
  <c r="O697" i="12"/>
  <c r="O698" i="12"/>
  <c r="O699" i="12"/>
  <c r="O700" i="12"/>
  <c r="O701" i="12"/>
  <c r="O702" i="12"/>
  <c r="O703" i="12"/>
  <c r="O704" i="12"/>
  <c r="O705" i="12"/>
  <c r="O706" i="12"/>
  <c r="O707" i="12"/>
  <c r="O708" i="12"/>
  <c r="O709" i="12"/>
  <c r="O710" i="12"/>
  <c r="O711" i="12"/>
  <c r="O712" i="12"/>
  <c r="O713" i="12"/>
  <c r="O714" i="12"/>
  <c r="O715" i="12"/>
  <c r="O716" i="12"/>
  <c r="O717" i="12"/>
  <c r="O718" i="12"/>
  <c r="O719" i="12"/>
  <c r="O668" i="12"/>
  <c r="O669" i="12"/>
  <c r="O670" i="12"/>
  <c r="O671" i="12"/>
  <c r="O672" i="12"/>
  <c r="O673" i="12"/>
  <c r="O674" i="12"/>
  <c r="O675" i="12"/>
  <c r="O676" i="12"/>
  <c r="O677" i="12"/>
  <c r="O678" i="12"/>
  <c r="O679" i="12"/>
  <c r="O680" i="12"/>
  <c r="O681" i="12"/>
  <c r="O682" i="12"/>
  <c r="O683" i="12"/>
  <c r="O684" i="12"/>
  <c r="O685" i="12"/>
  <c r="O659" i="12"/>
  <c r="O660" i="12"/>
  <c r="O661" i="12"/>
  <c r="O662" i="12"/>
  <c r="O663" i="12"/>
  <c r="O664" i="12"/>
  <c r="O665" i="12"/>
  <c r="O666" i="12"/>
  <c r="O644" i="12"/>
  <c r="O645" i="12"/>
  <c r="O646" i="12"/>
  <c r="O647" i="12"/>
  <c r="O648" i="12"/>
  <c r="O649" i="12"/>
  <c r="O650" i="12"/>
  <c r="O651" i="12"/>
  <c r="O652" i="12"/>
  <c r="O653" i="12"/>
  <c r="O654" i="12"/>
  <c r="O655" i="12"/>
  <c r="O656" i="12"/>
  <c r="O657" i="12"/>
  <c r="O639" i="12"/>
  <c r="O640" i="12"/>
  <c r="O641" i="12"/>
  <c r="O642" i="12"/>
  <c r="O602" i="12"/>
  <c r="O603" i="12"/>
  <c r="O604" i="12"/>
  <c r="O605" i="12"/>
  <c r="O606" i="12"/>
  <c r="O607" i="12"/>
  <c r="O608" i="12"/>
  <c r="O609" i="12"/>
  <c r="O610" i="12"/>
  <c r="O611" i="12"/>
  <c r="O612" i="12"/>
  <c r="O613" i="12"/>
  <c r="O614" i="12"/>
  <c r="O615" i="12"/>
  <c r="O616" i="12"/>
  <c r="O617" i="12"/>
  <c r="O618" i="12"/>
  <c r="O619" i="12"/>
  <c r="O620" i="12"/>
  <c r="O621" i="12"/>
  <c r="O622" i="12"/>
  <c r="O623" i="12"/>
  <c r="O624" i="12"/>
  <c r="O625" i="12"/>
  <c r="O626" i="12"/>
  <c r="O627" i="12"/>
  <c r="O628" i="12"/>
  <c r="O629" i="12"/>
  <c r="O630" i="12"/>
  <c r="O631" i="12"/>
  <c r="O632" i="12"/>
  <c r="O633" i="12"/>
  <c r="O634" i="12"/>
  <c r="O635" i="12"/>
  <c r="O636" i="12"/>
  <c r="O637" i="12"/>
  <c r="O594" i="12"/>
  <c r="O595" i="12"/>
  <c r="O596" i="12"/>
  <c r="O597" i="12"/>
  <c r="O598" i="12"/>
  <c r="O599" i="12"/>
  <c r="O600" i="12"/>
  <c r="O588" i="12"/>
  <c r="O589" i="12"/>
  <c r="O590" i="12"/>
  <c r="O591" i="12"/>
  <c r="O592" i="12"/>
  <c r="O569" i="12"/>
  <c r="O570" i="12"/>
  <c r="O571" i="12"/>
  <c r="O572" i="12"/>
  <c r="O573" i="12"/>
  <c r="O574" i="12"/>
  <c r="O575" i="12"/>
  <c r="O576" i="12"/>
  <c r="O577" i="12"/>
  <c r="O578" i="12"/>
  <c r="O579" i="12"/>
  <c r="O580" i="12"/>
  <c r="O581" i="12"/>
  <c r="O582" i="12"/>
  <c r="O583" i="12"/>
  <c r="O584" i="12"/>
  <c r="O585" i="12"/>
  <c r="O482" i="12"/>
  <c r="O483" i="12"/>
  <c r="O484" i="12"/>
  <c r="O485" i="12"/>
  <c r="O486" i="12"/>
  <c r="O487" i="12"/>
  <c r="O488" i="12"/>
  <c r="O489" i="12"/>
  <c r="O490" i="12"/>
  <c r="O491" i="12"/>
  <c r="O492" i="12"/>
  <c r="O493" i="12"/>
  <c r="O494" i="12"/>
  <c r="O495" i="12"/>
  <c r="O496" i="12"/>
  <c r="O497" i="12"/>
  <c r="O498" i="12"/>
  <c r="O499" i="12"/>
  <c r="O500" i="12"/>
  <c r="O501" i="12"/>
  <c r="O502" i="12"/>
  <c r="O503" i="12"/>
  <c r="O504" i="12"/>
  <c r="O505" i="12"/>
  <c r="O506" i="12"/>
  <c r="O507" i="12"/>
  <c r="O508" i="12"/>
  <c r="O509" i="12"/>
  <c r="O510" i="12"/>
  <c r="O511" i="12"/>
  <c r="O512" i="12"/>
  <c r="O513" i="12"/>
  <c r="O514" i="12"/>
  <c r="O515" i="12"/>
  <c r="O516" i="12"/>
  <c r="O517" i="12"/>
  <c r="O518" i="12"/>
  <c r="O519" i="12"/>
  <c r="O520" i="12"/>
  <c r="O521" i="12"/>
  <c r="O522" i="12"/>
  <c r="O523" i="12"/>
  <c r="O524" i="12"/>
  <c r="O525" i="12"/>
  <c r="O526" i="12"/>
  <c r="O527" i="12"/>
  <c r="O528" i="12"/>
  <c r="O529" i="12"/>
  <c r="O530" i="12"/>
  <c r="O531" i="12"/>
  <c r="O532" i="12"/>
  <c r="O533" i="12"/>
  <c r="O534" i="12"/>
  <c r="O535" i="12"/>
  <c r="O536" i="12"/>
  <c r="O537" i="12"/>
  <c r="O538" i="12"/>
  <c r="O539" i="12"/>
  <c r="O540" i="12"/>
  <c r="O541" i="12"/>
  <c r="O542" i="12"/>
  <c r="O543" i="12"/>
  <c r="O544" i="12"/>
  <c r="O545" i="12"/>
  <c r="O546" i="12"/>
  <c r="O547" i="12"/>
  <c r="O548" i="12"/>
  <c r="O549" i="12"/>
  <c r="O550" i="12"/>
  <c r="O551" i="12"/>
  <c r="O552" i="12"/>
  <c r="O553" i="12"/>
  <c r="O554" i="12"/>
  <c r="O555" i="12"/>
  <c r="O556" i="12"/>
  <c r="O557" i="12"/>
  <c r="O558" i="12"/>
  <c r="O559" i="12"/>
  <c r="O560" i="12"/>
  <c r="O561" i="12"/>
  <c r="O562" i="12"/>
  <c r="O563" i="12"/>
  <c r="O564" i="12"/>
  <c r="O565" i="12"/>
  <c r="O566" i="12"/>
  <c r="O567" i="12"/>
  <c r="O476" i="12"/>
  <c r="O477" i="12"/>
  <c r="O478" i="12"/>
  <c r="O479" i="12"/>
  <c r="O480" i="12"/>
  <c r="O452" i="12"/>
  <c r="O453" i="12"/>
  <c r="O454" i="12"/>
  <c r="O455" i="12"/>
  <c r="O456" i="12"/>
  <c r="O457" i="12"/>
  <c r="O458" i="12"/>
  <c r="O459" i="12"/>
  <c r="O460" i="12"/>
  <c r="O461" i="12"/>
  <c r="O462" i="12"/>
  <c r="O463" i="12"/>
  <c r="O464" i="12"/>
  <c r="O465" i="12"/>
  <c r="O466" i="12"/>
  <c r="O467" i="12"/>
  <c r="O468" i="12"/>
  <c r="O469" i="12"/>
  <c r="O470" i="12"/>
  <c r="O471" i="12"/>
  <c r="O472" i="12"/>
  <c r="O473" i="12"/>
  <c r="O474" i="12"/>
  <c r="O444" i="12"/>
  <c r="O445" i="12"/>
  <c r="O446" i="12"/>
  <c r="O447" i="12"/>
  <c r="O448" i="12"/>
  <c r="O449" i="12"/>
  <c r="O450" i="12"/>
  <c r="O419" i="12"/>
  <c r="O420" i="12"/>
  <c r="O421" i="12"/>
  <c r="O422" i="12"/>
  <c r="O423" i="12"/>
  <c r="O424" i="12"/>
  <c r="O425" i="12"/>
  <c r="O426" i="12"/>
  <c r="O427" i="12"/>
  <c r="O428" i="12"/>
  <c r="O429" i="12"/>
  <c r="O430" i="12"/>
  <c r="O431" i="12"/>
  <c r="O432" i="12"/>
  <c r="O433" i="12"/>
  <c r="O434" i="12"/>
  <c r="O435" i="12"/>
  <c r="O436" i="12"/>
  <c r="O437" i="12"/>
  <c r="O438" i="12"/>
  <c r="O439" i="12"/>
  <c r="O440" i="12"/>
  <c r="O441" i="12"/>
  <c r="O417" i="12"/>
  <c r="O403" i="12"/>
  <c r="O404" i="12"/>
  <c r="O405" i="12"/>
  <c r="O406" i="12"/>
  <c r="O407" i="12"/>
  <c r="O408" i="12"/>
  <c r="O409" i="12"/>
  <c r="O410" i="12"/>
  <c r="O411" i="12"/>
  <c r="O412" i="12"/>
  <c r="O413" i="12"/>
  <c r="O414" i="12"/>
  <c r="O415" i="12"/>
  <c r="O400" i="12"/>
  <c r="O401" i="12"/>
  <c r="O374" i="12"/>
  <c r="O375" i="12"/>
  <c r="O376" i="12"/>
  <c r="O377" i="12"/>
  <c r="O378" i="12"/>
  <c r="O379" i="12"/>
  <c r="O380" i="12"/>
  <c r="O381" i="12"/>
  <c r="O382" i="12"/>
  <c r="O383" i="12"/>
  <c r="O384" i="12"/>
  <c r="O385" i="12"/>
  <c r="O386" i="12"/>
  <c r="O387" i="12"/>
  <c r="O388" i="12"/>
  <c r="O389" i="12"/>
  <c r="O390" i="12"/>
  <c r="O391" i="12"/>
  <c r="O392" i="12"/>
  <c r="O393" i="12"/>
  <c r="O394" i="12"/>
  <c r="O395" i="12"/>
  <c r="O396" i="12"/>
  <c r="O397" i="12"/>
  <c r="O398" i="12"/>
  <c r="O359" i="12"/>
  <c r="O360" i="12"/>
  <c r="O361" i="12"/>
  <c r="O362" i="12"/>
  <c r="O363" i="12"/>
  <c r="O364" i="12"/>
  <c r="O365" i="12"/>
  <c r="O366" i="12"/>
  <c r="O367" i="12"/>
  <c r="O368" i="12"/>
  <c r="O369" i="12"/>
  <c r="O370" i="12"/>
  <c r="O371" i="12"/>
  <c r="O355" i="12"/>
  <c r="O356" i="12"/>
  <c r="O357" i="12"/>
  <c r="O354" i="12"/>
  <c r="O350" i="12"/>
  <c r="O351" i="12"/>
  <c r="O352" i="12"/>
  <c r="O353" i="12"/>
  <c r="O348" i="12"/>
  <c r="O347" i="12"/>
  <c r="O340" i="12"/>
  <c r="O341" i="12"/>
  <c r="O342" i="12"/>
  <c r="O343" i="12"/>
  <c r="O344" i="12"/>
  <c r="O345" i="12"/>
  <c r="O346" i="12"/>
  <c r="O3" i="12"/>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2" i="12"/>
  <c r="H2" i="12"/>
  <c r="I2" i="12" s="1"/>
  <c r="H6" i="12"/>
  <c r="I6" i="12" s="1"/>
  <c r="H3" i="12"/>
  <c r="I3" i="12" s="1"/>
  <c r="H4" i="12"/>
  <c r="I4" i="12" s="1"/>
  <c r="H5" i="12"/>
  <c r="I5" i="12" s="1"/>
  <c r="H7" i="12"/>
  <c r="I7" i="12" s="1"/>
  <c r="H8" i="12"/>
  <c r="I8" i="12" s="1"/>
  <c r="H9" i="12"/>
  <c r="I9" i="12" s="1"/>
  <c r="H10" i="12"/>
  <c r="I10" i="12" s="1"/>
  <c r="H11" i="12"/>
  <c r="I11" i="12" s="1"/>
  <c r="H12" i="12"/>
  <c r="I12" i="12" s="1"/>
  <c r="H13" i="12"/>
  <c r="I13" i="12" s="1"/>
  <c r="H14" i="12"/>
  <c r="I14" i="12" s="1"/>
  <c r="H15" i="12"/>
  <c r="I15" i="12" s="1"/>
  <c r="H16" i="12"/>
  <c r="I16" i="12" s="1"/>
  <c r="H17" i="12"/>
  <c r="I17" i="12" s="1"/>
  <c r="H18" i="12"/>
  <c r="I18" i="12" s="1"/>
  <c r="H19" i="12"/>
  <c r="I19" i="12" s="1"/>
  <c r="H20" i="12"/>
  <c r="I20" i="12" s="1"/>
  <c r="H21" i="12"/>
  <c r="I21" i="12" s="1"/>
  <c r="H22" i="12"/>
  <c r="I22" i="12" s="1"/>
  <c r="H23" i="12"/>
  <c r="I23" i="12" s="1"/>
  <c r="H24" i="12"/>
  <c r="I24" i="12" s="1"/>
  <c r="H25" i="12"/>
  <c r="I25" i="12" s="1"/>
  <c r="H26" i="12"/>
  <c r="I26" i="12" s="1"/>
  <c r="H27" i="12"/>
  <c r="I27" i="12" s="1"/>
  <c r="H28" i="12"/>
  <c r="I28" i="12" s="1"/>
  <c r="H29" i="12"/>
  <c r="I29" i="12" s="1"/>
  <c r="H30" i="12"/>
  <c r="I30" i="12" s="1"/>
  <c r="H31" i="12"/>
  <c r="I31" i="12" s="1"/>
  <c r="H32" i="12"/>
  <c r="I32" i="12" s="1"/>
  <c r="H33" i="12"/>
  <c r="I33" i="12" s="1"/>
  <c r="H34" i="12"/>
  <c r="I34" i="12" s="1"/>
  <c r="H35" i="12"/>
  <c r="I35" i="12" s="1"/>
  <c r="H36" i="12"/>
  <c r="I36" i="12" s="1"/>
  <c r="H37" i="12"/>
  <c r="I37" i="12" s="1"/>
  <c r="H38" i="12"/>
  <c r="I38" i="12" s="1"/>
  <c r="H39" i="12"/>
  <c r="I39" i="12" s="1"/>
  <c r="H40" i="12"/>
  <c r="I40" i="12" s="1"/>
  <c r="H41" i="12"/>
  <c r="I41" i="12" s="1"/>
  <c r="H42" i="12"/>
  <c r="I42" i="12" s="1"/>
  <c r="H43" i="12"/>
  <c r="I43" i="12" s="1"/>
  <c r="H44" i="12"/>
  <c r="I44" i="12" s="1"/>
  <c r="H45" i="12"/>
  <c r="I45" i="12" s="1"/>
  <c r="H46" i="12"/>
  <c r="I46" i="12" s="1"/>
  <c r="H47" i="12"/>
  <c r="I47" i="12" s="1"/>
  <c r="H48" i="12"/>
  <c r="I48" i="12" s="1"/>
  <c r="H49" i="12"/>
  <c r="I49" i="12" s="1"/>
  <c r="H50" i="12"/>
  <c r="I50" i="12" s="1"/>
  <c r="H51" i="12"/>
  <c r="I51" i="12" s="1"/>
  <c r="H52" i="12"/>
  <c r="I52" i="12" s="1"/>
  <c r="H53" i="12"/>
  <c r="I53" i="12" s="1"/>
  <c r="H54" i="12"/>
  <c r="I54" i="12" s="1"/>
  <c r="H55" i="12"/>
  <c r="I55" i="12" s="1"/>
  <c r="H56" i="12"/>
  <c r="I56" i="12" s="1"/>
  <c r="H57" i="12"/>
  <c r="I57" i="12" s="1"/>
  <c r="H58" i="12"/>
  <c r="I58" i="12" s="1"/>
  <c r="H59" i="12"/>
  <c r="I59" i="12" s="1"/>
  <c r="H60" i="12"/>
  <c r="I60" i="12" s="1"/>
  <c r="H61" i="12"/>
  <c r="I61" i="12" s="1"/>
  <c r="H62" i="12"/>
  <c r="I62" i="12" s="1"/>
  <c r="H63" i="12"/>
  <c r="I63" i="12" s="1"/>
  <c r="H64" i="12"/>
  <c r="I64" i="12" s="1"/>
  <c r="H65" i="12"/>
  <c r="I65" i="12" s="1"/>
  <c r="H66" i="12"/>
  <c r="I66" i="12" s="1"/>
  <c r="H67" i="12"/>
  <c r="I67" i="12" s="1"/>
  <c r="H68" i="12"/>
  <c r="I68" i="12" s="1"/>
  <c r="H69" i="12"/>
  <c r="I69" i="12" s="1"/>
  <c r="H70" i="12"/>
  <c r="I70" i="12" s="1"/>
  <c r="H71" i="12"/>
  <c r="I71" i="12" s="1"/>
  <c r="H72" i="12"/>
  <c r="I72" i="12" s="1"/>
  <c r="H73" i="12"/>
  <c r="I73" i="12" s="1"/>
  <c r="H74" i="12"/>
  <c r="I74" i="12" s="1"/>
  <c r="H75" i="12"/>
  <c r="I75" i="12" s="1"/>
  <c r="H76" i="12"/>
  <c r="I76" i="12" s="1"/>
  <c r="H77" i="12"/>
  <c r="I77" i="12" s="1"/>
  <c r="H78" i="12"/>
  <c r="I78" i="12" s="1"/>
  <c r="H79" i="12"/>
  <c r="I79" i="12" s="1"/>
  <c r="H80" i="12"/>
  <c r="I80" i="12" s="1"/>
  <c r="H81" i="12"/>
  <c r="I81" i="12" s="1"/>
  <c r="H82" i="12"/>
  <c r="I82" i="12" s="1"/>
  <c r="H83" i="12"/>
  <c r="I83" i="12" s="1"/>
  <c r="H84" i="12"/>
  <c r="I84" i="12" s="1"/>
  <c r="H85" i="12"/>
  <c r="I85" i="12" s="1"/>
  <c r="H86" i="12"/>
  <c r="I86" i="12" s="1"/>
  <c r="H87" i="12"/>
  <c r="I87" i="12" s="1"/>
  <c r="H88" i="12"/>
  <c r="I88" i="12" s="1"/>
  <c r="H89" i="12"/>
  <c r="I89" i="12" s="1"/>
  <c r="H90" i="12"/>
  <c r="I90" i="12" s="1"/>
  <c r="H91" i="12"/>
  <c r="I91" i="12" s="1"/>
  <c r="H92" i="12"/>
  <c r="I92" i="12" s="1"/>
  <c r="H93" i="12"/>
  <c r="I93" i="12" s="1"/>
  <c r="H94" i="12"/>
  <c r="I94" i="12" s="1"/>
  <c r="H95" i="12"/>
  <c r="I95" i="12" s="1"/>
  <c r="H96" i="12"/>
  <c r="I96" i="12" s="1"/>
  <c r="H97" i="12"/>
  <c r="I97" i="12" s="1"/>
  <c r="H98" i="12"/>
  <c r="I98" i="12" s="1"/>
  <c r="H99" i="12"/>
  <c r="I99" i="12" s="1"/>
  <c r="H100" i="12"/>
  <c r="I100" i="12" s="1"/>
  <c r="H101" i="12"/>
  <c r="I101" i="12" s="1"/>
  <c r="H102" i="12"/>
  <c r="I102" i="12" s="1"/>
  <c r="H103" i="12"/>
  <c r="I103" i="12" s="1"/>
  <c r="H104" i="12"/>
  <c r="I104" i="12" s="1"/>
  <c r="H105" i="12"/>
  <c r="I105" i="12" s="1"/>
  <c r="H106" i="12"/>
  <c r="I106" i="12" s="1"/>
  <c r="H107" i="12"/>
  <c r="I107" i="12" s="1"/>
  <c r="H108" i="12"/>
  <c r="I108" i="12" s="1"/>
  <c r="H109" i="12"/>
  <c r="I109" i="12" s="1"/>
  <c r="H110" i="12"/>
  <c r="I110" i="12" s="1"/>
  <c r="H111" i="12"/>
  <c r="I111" i="12" s="1"/>
  <c r="H112" i="12"/>
  <c r="I112" i="12" s="1"/>
  <c r="H113" i="12"/>
  <c r="I113" i="12" s="1"/>
  <c r="H114" i="12"/>
  <c r="I114" i="12" s="1"/>
  <c r="H115" i="12"/>
  <c r="I115" i="12" s="1"/>
  <c r="H116" i="12"/>
  <c r="I116" i="12" s="1"/>
  <c r="H117" i="12"/>
  <c r="I117" i="12" s="1"/>
  <c r="H118" i="12"/>
  <c r="I118" i="12" s="1"/>
  <c r="H119" i="12"/>
  <c r="I119" i="12" s="1"/>
  <c r="H120" i="12"/>
  <c r="I120" i="12" s="1"/>
  <c r="H121" i="12"/>
  <c r="I121" i="12" s="1"/>
  <c r="H122" i="12"/>
  <c r="I122" i="12" s="1"/>
  <c r="H123" i="12"/>
  <c r="I123" i="12" s="1"/>
  <c r="H124" i="12"/>
  <c r="I124" i="12" s="1"/>
  <c r="H125" i="12"/>
  <c r="I125" i="12" s="1"/>
  <c r="H126" i="12"/>
  <c r="I126" i="12" s="1"/>
  <c r="H127" i="12"/>
  <c r="I127" i="12" s="1"/>
  <c r="H128" i="12"/>
  <c r="I128" i="12" s="1"/>
  <c r="H129" i="12"/>
  <c r="I129" i="12" s="1"/>
  <c r="H130" i="12"/>
  <c r="I130" i="12" s="1"/>
  <c r="H131" i="12"/>
  <c r="I131" i="12" s="1"/>
  <c r="H132" i="12"/>
  <c r="I132" i="12" s="1"/>
  <c r="H133" i="12"/>
  <c r="I133" i="12" s="1"/>
  <c r="H134" i="12"/>
  <c r="I134" i="12" s="1"/>
  <c r="H135" i="12"/>
  <c r="I135" i="12" s="1"/>
  <c r="H136" i="12"/>
  <c r="I136" i="12" s="1"/>
  <c r="H137" i="12"/>
  <c r="I137" i="12" s="1"/>
  <c r="H138" i="12"/>
  <c r="I138" i="12" s="1"/>
  <c r="H139" i="12"/>
  <c r="I139" i="12" s="1"/>
  <c r="H140" i="12"/>
  <c r="I140" i="12" s="1"/>
  <c r="H141" i="12"/>
  <c r="I141" i="12" s="1"/>
  <c r="H142" i="12"/>
  <c r="I142" i="12" s="1"/>
  <c r="H143" i="12"/>
  <c r="I143" i="12" s="1"/>
  <c r="H144" i="12"/>
  <c r="I144" i="12" s="1"/>
  <c r="H145" i="12"/>
  <c r="I145" i="12" s="1"/>
  <c r="H146" i="12"/>
  <c r="I146" i="12" s="1"/>
  <c r="H147" i="12"/>
  <c r="I147" i="12" s="1"/>
  <c r="H148" i="12"/>
  <c r="I148" i="12" s="1"/>
  <c r="H149" i="12"/>
  <c r="I149" i="12" s="1"/>
  <c r="H150" i="12"/>
  <c r="I150" i="12" s="1"/>
  <c r="H151" i="12"/>
  <c r="I151" i="12" s="1"/>
  <c r="H152" i="12"/>
  <c r="I152" i="12" s="1"/>
  <c r="H153" i="12"/>
  <c r="I153" i="12" s="1"/>
  <c r="H154" i="12"/>
  <c r="I154" i="12" s="1"/>
  <c r="H155" i="12"/>
  <c r="I155" i="12" s="1"/>
  <c r="H156" i="12"/>
  <c r="I156" i="12" s="1"/>
  <c r="H157" i="12"/>
  <c r="I157" i="12" s="1"/>
  <c r="H158" i="12"/>
  <c r="I158" i="12" s="1"/>
  <c r="H159" i="12"/>
  <c r="I159" i="12" s="1"/>
  <c r="H160" i="12"/>
  <c r="I160" i="12" s="1"/>
  <c r="H161" i="12"/>
  <c r="I161" i="12" s="1"/>
  <c r="H162" i="12"/>
  <c r="I162" i="12" s="1"/>
  <c r="H163" i="12"/>
  <c r="I163" i="12" s="1"/>
  <c r="H164" i="12"/>
  <c r="I164" i="12" s="1"/>
  <c r="H165" i="12"/>
  <c r="I165" i="12" s="1"/>
  <c r="H166" i="12"/>
  <c r="I166" i="12" s="1"/>
  <c r="H167" i="12"/>
  <c r="I167" i="12" s="1"/>
  <c r="H168" i="12"/>
  <c r="I168" i="12" s="1"/>
  <c r="H169" i="12"/>
  <c r="I169" i="12" s="1"/>
  <c r="H170" i="12"/>
  <c r="I170" i="12" s="1"/>
  <c r="H171" i="12"/>
  <c r="I171" i="12" s="1"/>
  <c r="H172" i="12"/>
  <c r="I172" i="12" s="1"/>
  <c r="H173" i="12"/>
  <c r="I173" i="12" s="1"/>
  <c r="H174" i="12"/>
  <c r="I174" i="12" s="1"/>
  <c r="H175" i="12"/>
  <c r="I175" i="12" s="1"/>
  <c r="H176" i="12"/>
  <c r="I176" i="12" s="1"/>
  <c r="H177" i="12"/>
  <c r="I177" i="12" s="1"/>
  <c r="H178" i="12"/>
  <c r="I178" i="12" s="1"/>
  <c r="H179" i="12"/>
  <c r="I179" i="12" s="1"/>
  <c r="H180" i="12"/>
  <c r="I180" i="12" s="1"/>
  <c r="H181" i="12"/>
  <c r="I181" i="12" s="1"/>
  <c r="H182" i="12"/>
  <c r="I182" i="12" s="1"/>
  <c r="H183" i="12"/>
  <c r="I183" i="12" s="1"/>
  <c r="H184" i="12"/>
  <c r="I184" i="12" s="1"/>
  <c r="H185" i="12"/>
  <c r="I185" i="12" s="1"/>
  <c r="H186" i="12"/>
  <c r="I186" i="12" s="1"/>
  <c r="H187" i="12"/>
  <c r="I187" i="12" s="1"/>
  <c r="H188" i="12"/>
  <c r="I188" i="12" s="1"/>
  <c r="H189" i="12"/>
  <c r="I189" i="12" s="1"/>
  <c r="H190" i="12"/>
  <c r="I190" i="12" s="1"/>
  <c r="H191" i="12"/>
  <c r="I191" i="12" s="1"/>
  <c r="H192" i="12"/>
  <c r="I192" i="12" s="1"/>
  <c r="H193" i="12"/>
  <c r="I193" i="12" s="1"/>
  <c r="H194" i="12"/>
  <c r="I194" i="12" s="1"/>
  <c r="H195" i="12"/>
  <c r="I195" i="12" s="1"/>
  <c r="H196" i="12"/>
  <c r="I196" i="12" s="1"/>
  <c r="H197" i="12"/>
  <c r="I197" i="12" s="1"/>
  <c r="H198" i="12"/>
  <c r="I198" i="12" s="1"/>
  <c r="H199" i="12"/>
  <c r="I199" i="12" s="1"/>
  <c r="H200" i="12"/>
  <c r="I200" i="12" s="1"/>
  <c r="H201" i="12"/>
  <c r="I201" i="12" s="1"/>
  <c r="H202" i="12"/>
  <c r="I202" i="12" s="1"/>
  <c r="H203" i="12"/>
  <c r="I203" i="12" s="1"/>
  <c r="H204" i="12"/>
  <c r="I204" i="12" s="1"/>
  <c r="H205" i="12"/>
  <c r="I205" i="12" s="1"/>
  <c r="H206" i="12"/>
  <c r="I206" i="12" s="1"/>
  <c r="H207" i="12"/>
  <c r="I207" i="12" s="1"/>
  <c r="H208" i="12"/>
  <c r="I208" i="12" s="1"/>
  <c r="H209" i="12"/>
  <c r="I209" i="12" s="1"/>
  <c r="H210" i="12"/>
  <c r="I210" i="12" s="1"/>
  <c r="H211" i="12"/>
  <c r="I211" i="12" s="1"/>
  <c r="H212" i="12"/>
  <c r="I212" i="12" s="1"/>
  <c r="H213" i="12"/>
  <c r="I213" i="12" s="1"/>
  <c r="H214" i="12"/>
  <c r="I214" i="12" s="1"/>
  <c r="H215" i="12"/>
  <c r="I215" i="12" s="1"/>
  <c r="H216" i="12"/>
  <c r="I216" i="12" s="1"/>
  <c r="H217" i="12"/>
  <c r="I217" i="12" s="1"/>
  <c r="H218" i="12"/>
  <c r="I218" i="12" s="1"/>
  <c r="H219" i="12"/>
  <c r="I219" i="12" s="1"/>
  <c r="H220" i="12"/>
  <c r="I220" i="12" s="1"/>
  <c r="H221" i="12"/>
  <c r="I221" i="12" s="1"/>
  <c r="H222" i="12"/>
  <c r="I222" i="12" s="1"/>
  <c r="H223" i="12"/>
  <c r="I223" i="12" s="1"/>
  <c r="H224" i="12"/>
  <c r="I224" i="12" s="1"/>
  <c r="H225" i="12"/>
  <c r="I225" i="12" s="1"/>
  <c r="H226" i="12"/>
  <c r="I226" i="12" s="1"/>
  <c r="H227" i="12"/>
  <c r="I227" i="12" s="1"/>
  <c r="H228" i="12"/>
  <c r="I228" i="12" s="1"/>
  <c r="H229" i="12"/>
  <c r="I229" i="12" s="1"/>
  <c r="H230" i="12"/>
  <c r="I230" i="12" s="1"/>
  <c r="H231" i="12"/>
  <c r="I231" i="12" s="1"/>
  <c r="H232" i="12"/>
  <c r="I232" i="12" s="1"/>
  <c r="H233" i="12"/>
  <c r="I233" i="12" s="1"/>
  <c r="H234" i="12"/>
  <c r="I234" i="12" s="1"/>
  <c r="H235" i="12"/>
  <c r="I235" i="12" s="1"/>
  <c r="H236" i="12"/>
  <c r="I236" i="12" s="1"/>
  <c r="H237" i="12"/>
  <c r="I237" i="12" s="1"/>
  <c r="H238" i="12"/>
  <c r="I238" i="12" s="1"/>
  <c r="H239" i="12"/>
  <c r="I239" i="12" s="1"/>
  <c r="H240" i="12"/>
  <c r="I240" i="12" s="1"/>
  <c r="H241" i="12"/>
  <c r="I241" i="12" s="1"/>
  <c r="H242" i="12"/>
  <c r="I242" i="12" s="1"/>
  <c r="H243" i="12"/>
  <c r="I243" i="12" s="1"/>
  <c r="H244" i="12"/>
  <c r="I244" i="12" s="1"/>
  <c r="H245" i="12"/>
  <c r="I245" i="12" s="1"/>
  <c r="H246" i="12"/>
  <c r="I246" i="12" s="1"/>
  <c r="H247" i="12"/>
  <c r="I247" i="12" s="1"/>
  <c r="H248" i="12"/>
  <c r="I248" i="12" s="1"/>
  <c r="H249" i="12"/>
  <c r="I249" i="12" s="1"/>
  <c r="H250" i="12"/>
  <c r="I250" i="12" s="1"/>
  <c r="I251" i="12"/>
  <c r="H252" i="12"/>
  <c r="I252" i="12" s="1"/>
  <c r="H253" i="12"/>
  <c r="I253" i="12" s="1"/>
  <c r="H254" i="12"/>
  <c r="I254" i="12" s="1"/>
  <c r="H255" i="12"/>
  <c r="I255" i="12" s="1"/>
  <c r="H256" i="12"/>
  <c r="I256" i="12" s="1"/>
  <c r="H257" i="12"/>
  <c r="I257" i="12" s="1"/>
  <c r="H258" i="12"/>
  <c r="I258" i="12" s="1"/>
  <c r="H259" i="12"/>
  <c r="I259" i="12" s="1"/>
  <c r="H260" i="12"/>
  <c r="I260" i="12" s="1"/>
  <c r="H261" i="12"/>
  <c r="I261" i="12" s="1"/>
  <c r="H262" i="12"/>
  <c r="I262" i="12" s="1"/>
  <c r="H263" i="12"/>
  <c r="I263" i="12" s="1"/>
  <c r="H264" i="12"/>
  <c r="I264" i="12" s="1"/>
  <c r="H265" i="12"/>
  <c r="I265" i="12" s="1"/>
  <c r="H266" i="12"/>
  <c r="I266" i="12" s="1"/>
  <c r="H267" i="12"/>
  <c r="I267" i="12" s="1"/>
  <c r="H268" i="12"/>
  <c r="I268" i="12" s="1"/>
  <c r="H269" i="12"/>
  <c r="I269" i="12" s="1"/>
  <c r="H270" i="12"/>
  <c r="I270" i="12" s="1"/>
  <c r="H271" i="12"/>
  <c r="I271" i="12" s="1"/>
  <c r="H272" i="12"/>
  <c r="I272" i="12" s="1"/>
  <c r="H273" i="12"/>
  <c r="I273" i="12" s="1"/>
  <c r="H274" i="12"/>
  <c r="I274" i="12" s="1"/>
  <c r="H275" i="12"/>
  <c r="I275" i="12" s="1"/>
  <c r="H276" i="12"/>
  <c r="I276" i="12" s="1"/>
  <c r="H277" i="12"/>
  <c r="I277" i="12" s="1"/>
  <c r="H278" i="12"/>
  <c r="I278" i="12" s="1"/>
  <c r="H279" i="12"/>
  <c r="I279" i="12" s="1"/>
  <c r="H280" i="12"/>
  <c r="I280" i="12" s="1"/>
  <c r="H281" i="12"/>
  <c r="I281" i="12" s="1"/>
  <c r="H282" i="12"/>
  <c r="I282" i="12" s="1"/>
  <c r="H283" i="12"/>
  <c r="I283" i="12" s="1"/>
  <c r="H284" i="12"/>
  <c r="I284" i="12" s="1"/>
  <c r="H285" i="12"/>
  <c r="I285" i="12" s="1"/>
  <c r="H286" i="12"/>
  <c r="I286" i="12" s="1"/>
  <c r="H287" i="12"/>
  <c r="I287" i="12" s="1"/>
  <c r="H288" i="12"/>
  <c r="I288" i="12" s="1"/>
  <c r="H289" i="12"/>
  <c r="I289" i="12" s="1"/>
  <c r="H290" i="12"/>
  <c r="I290" i="12" s="1"/>
  <c r="H291" i="12"/>
  <c r="I291" i="12" s="1"/>
  <c r="H292" i="12"/>
  <c r="I292" i="12" s="1"/>
  <c r="H293" i="12"/>
  <c r="I293" i="12" s="1"/>
  <c r="H294" i="12"/>
  <c r="I294" i="12" s="1"/>
  <c r="H295" i="12"/>
  <c r="I295" i="12" s="1"/>
  <c r="H296" i="12"/>
  <c r="I296" i="12" s="1"/>
  <c r="H297" i="12"/>
  <c r="I297" i="12" s="1"/>
  <c r="H298" i="12"/>
  <c r="I298" i="12" s="1"/>
  <c r="H299" i="12"/>
  <c r="I299" i="12" s="1"/>
  <c r="H300" i="12"/>
  <c r="I300" i="12" s="1"/>
  <c r="H301" i="12"/>
  <c r="I301" i="12" s="1"/>
  <c r="H302" i="12"/>
  <c r="I302" i="12" s="1"/>
  <c r="H303" i="12"/>
  <c r="I303" i="12" s="1"/>
  <c r="H304" i="12"/>
  <c r="I304" i="12" s="1"/>
  <c r="H305" i="12"/>
  <c r="I305" i="12" s="1"/>
  <c r="H306" i="12"/>
  <c r="I306" i="12" s="1"/>
  <c r="H307" i="12"/>
  <c r="I307" i="12" s="1"/>
  <c r="H308" i="12"/>
  <c r="I308" i="12" s="1"/>
  <c r="H309" i="12"/>
  <c r="I309" i="12" s="1"/>
  <c r="H310" i="12"/>
  <c r="I310" i="12" s="1"/>
  <c r="H311" i="12"/>
  <c r="I311" i="12" s="1"/>
  <c r="H312" i="12"/>
  <c r="I312" i="12" s="1"/>
  <c r="H313" i="12"/>
  <c r="I313" i="12" s="1"/>
  <c r="H314" i="12"/>
  <c r="I314" i="12" s="1"/>
  <c r="H315" i="12"/>
  <c r="I315" i="12" s="1"/>
  <c r="H316" i="12"/>
  <c r="I316" i="12" s="1"/>
  <c r="H317" i="12"/>
  <c r="I317" i="12" s="1"/>
  <c r="H318" i="12"/>
  <c r="I318" i="12" s="1"/>
  <c r="H319" i="12"/>
  <c r="I319" i="12" s="1"/>
  <c r="H320" i="12"/>
  <c r="I320" i="12" s="1"/>
  <c r="H321" i="12"/>
  <c r="I321" i="12" s="1"/>
  <c r="H322" i="12"/>
  <c r="I322" i="12" s="1"/>
  <c r="H323" i="12"/>
  <c r="I323" i="12" s="1"/>
  <c r="H324" i="12"/>
  <c r="I324" i="12" s="1"/>
  <c r="H325" i="12"/>
  <c r="I325" i="12" s="1"/>
  <c r="H326" i="12"/>
  <c r="I326" i="12" s="1"/>
  <c r="H327" i="12"/>
  <c r="I327" i="12" s="1"/>
  <c r="H328" i="12"/>
  <c r="I328" i="12" s="1"/>
  <c r="H329" i="12"/>
  <c r="I329" i="12" s="1"/>
  <c r="H330" i="12"/>
  <c r="I330" i="12" s="1"/>
  <c r="H331" i="12"/>
  <c r="I331" i="12" s="1"/>
  <c r="H332" i="12"/>
  <c r="I332" i="12" s="1"/>
  <c r="H333" i="12"/>
  <c r="I333" i="12" s="1"/>
  <c r="H334" i="12"/>
  <c r="I334" i="12" s="1"/>
  <c r="H335" i="12"/>
  <c r="I335" i="12" s="1"/>
  <c r="H336" i="12"/>
  <c r="I336" i="12" s="1"/>
  <c r="H337" i="12"/>
  <c r="I337" i="12" s="1"/>
  <c r="H338" i="12"/>
  <c r="I338" i="12" s="1"/>
  <c r="H339" i="12"/>
  <c r="I339" i="12" s="1"/>
  <c r="H340" i="12"/>
  <c r="I340" i="12" s="1"/>
  <c r="H341" i="12"/>
  <c r="I341" i="12" s="1"/>
  <c r="H342" i="12"/>
  <c r="I342" i="12" s="1"/>
  <c r="H343" i="12"/>
  <c r="I343" i="12" s="1"/>
  <c r="H344" i="12"/>
  <c r="I344" i="12" s="1"/>
  <c r="H345" i="12"/>
  <c r="I345" i="12" s="1"/>
  <c r="H346" i="12"/>
  <c r="I346" i="12" s="1"/>
  <c r="H347" i="12"/>
  <c r="I347" i="12" s="1"/>
  <c r="H348" i="12"/>
  <c r="I348" i="12" s="1"/>
  <c r="H349" i="12"/>
  <c r="I349" i="12" s="1"/>
  <c r="H350" i="12"/>
  <c r="I350" i="12" s="1"/>
  <c r="H351" i="12"/>
  <c r="I351" i="12" s="1"/>
  <c r="H352" i="12"/>
  <c r="I352" i="12" s="1"/>
  <c r="H353" i="12"/>
  <c r="I353" i="12" s="1"/>
  <c r="H354" i="12"/>
  <c r="I354" i="12" s="1"/>
  <c r="H355" i="12"/>
  <c r="I355" i="12" s="1"/>
  <c r="H356" i="12"/>
  <c r="I356" i="12" s="1"/>
  <c r="H357" i="12"/>
  <c r="I357" i="12" s="1"/>
  <c r="H358" i="12"/>
  <c r="I358" i="12" s="1"/>
  <c r="H359" i="12"/>
  <c r="I359" i="12" s="1"/>
  <c r="H360" i="12"/>
  <c r="I360" i="12" s="1"/>
  <c r="H361" i="12"/>
  <c r="I361" i="12" s="1"/>
  <c r="H362" i="12"/>
  <c r="I362" i="12" s="1"/>
  <c r="H363" i="12"/>
  <c r="I363" i="12" s="1"/>
  <c r="H364" i="12"/>
  <c r="I364" i="12" s="1"/>
  <c r="H365" i="12"/>
  <c r="I365" i="12" s="1"/>
  <c r="H366" i="12"/>
  <c r="I366" i="12" s="1"/>
  <c r="H367" i="12"/>
  <c r="I367" i="12" s="1"/>
  <c r="H368" i="12"/>
  <c r="I368" i="12" s="1"/>
  <c r="H369" i="12"/>
  <c r="I369" i="12" s="1"/>
  <c r="H370" i="12"/>
  <c r="I370" i="12" s="1"/>
  <c r="H371" i="12"/>
  <c r="I371" i="12" s="1"/>
  <c r="H372" i="12"/>
  <c r="I372" i="12" s="1"/>
  <c r="H373" i="12"/>
  <c r="I373" i="12" s="1"/>
  <c r="H374" i="12"/>
  <c r="I374" i="12" s="1"/>
  <c r="H375" i="12"/>
  <c r="I375" i="12" s="1"/>
  <c r="H376" i="12"/>
  <c r="I376" i="12" s="1"/>
  <c r="H377" i="12"/>
  <c r="I377" i="12" s="1"/>
  <c r="H378" i="12"/>
  <c r="I378" i="12" s="1"/>
  <c r="H379" i="12"/>
  <c r="I379" i="12" s="1"/>
  <c r="H380" i="12"/>
  <c r="I380" i="12" s="1"/>
  <c r="H381" i="12"/>
  <c r="I381" i="12" s="1"/>
  <c r="H382" i="12"/>
  <c r="I382" i="12" s="1"/>
  <c r="H383" i="12"/>
  <c r="I383" i="12" s="1"/>
  <c r="H384" i="12"/>
  <c r="I384" i="12" s="1"/>
  <c r="H385" i="12"/>
  <c r="I385" i="12" s="1"/>
  <c r="H386" i="12"/>
  <c r="I386" i="12" s="1"/>
  <c r="H387" i="12"/>
  <c r="I387" i="12" s="1"/>
  <c r="H388" i="12"/>
  <c r="I388" i="12" s="1"/>
  <c r="H389" i="12"/>
  <c r="I389" i="12" s="1"/>
  <c r="H390" i="12"/>
  <c r="I390" i="12" s="1"/>
  <c r="H391" i="12"/>
  <c r="I391" i="12" s="1"/>
  <c r="H392" i="12"/>
  <c r="I392" i="12" s="1"/>
  <c r="H393" i="12"/>
  <c r="I393" i="12" s="1"/>
  <c r="H394" i="12"/>
  <c r="I394" i="12" s="1"/>
  <c r="H395" i="12"/>
  <c r="I395" i="12" s="1"/>
  <c r="H396" i="12"/>
  <c r="I396" i="12" s="1"/>
  <c r="H397" i="12"/>
  <c r="I397" i="12" s="1"/>
  <c r="H398" i="12"/>
  <c r="I398" i="12" s="1"/>
  <c r="H399" i="12"/>
  <c r="I399" i="12" s="1"/>
  <c r="H400" i="12"/>
  <c r="I400" i="12" s="1"/>
  <c r="H401" i="12"/>
  <c r="I401" i="12" s="1"/>
  <c r="H402" i="12"/>
  <c r="I402" i="12" s="1"/>
  <c r="H403" i="12"/>
  <c r="I403" i="12" s="1"/>
  <c r="H404" i="12"/>
  <c r="I404" i="12" s="1"/>
  <c r="H405" i="12"/>
  <c r="I405" i="12" s="1"/>
  <c r="H406" i="12"/>
  <c r="I406" i="12" s="1"/>
  <c r="H407" i="12"/>
  <c r="I407" i="12" s="1"/>
  <c r="H408" i="12"/>
  <c r="I408" i="12" s="1"/>
  <c r="H409" i="12"/>
  <c r="I409" i="12" s="1"/>
  <c r="H410" i="12"/>
  <c r="I410" i="12" s="1"/>
  <c r="H411" i="12"/>
  <c r="I411" i="12" s="1"/>
  <c r="H412" i="12"/>
  <c r="I412" i="12" s="1"/>
  <c r="H413" i="12"/>
  <c r="I413" i="12" s="1"/>
  <c r="H414" i="12"/>
  <c r="I414" i="12" s="1"/>
  <c r="H415" i="12"/>
  <c r="I415" i="12" s="1"/>
  <c r="H416" i="12"/>
  <c r="I416" i="12" s="1"/>
  <c r="H417" i="12"/>
  <c r="I417" i="12" s="1"/>
  <c r="H418" i="12"/>
  <c r="I418" i="12" s="1"/>
  <c r="H419" i="12"/>
  <c r="I419" i="12" s="1"/>
  <c r="H420" i="12"/>
  <c r="I420" i="12" s="1"/>
  <c r="H421" i="12"/>
  <c r="I421" i="12" s="1"/>
  <c r="H422" i="12"/>
  <c r="I422" i="12" s="1"/>
  <c r="H423" i="12"/>
  <c r="I423" i="12" s="1"/>
  <c r="H424" i="12"/>
  <c r="I424" i="12" s="1"/>
  <c r="H425" i="12"/>
  <c r="I425" i="12" s="1"/>
  <c r="H426" i="12"/>
  <c r="I426" i="12" s="1"/>
  <c r="H427" i="12"/>
  <c r="I427" i="12" s="1"/>
  <c r="H428" i="12"/>
  <c r="I428" i="12" s="1"/>
  <c r="H429" i="12"/>
  <c r="I429" i="12" s="1"/>
  <c r="H430" i="12"/>
  <c r="I430" i="12" s="1"/>
  <c r="H431" i="12"/>
  <c r="I431" i="12" s="1"/>
  <c r="H432" i="12"/>
  <c r="I432" i="12" s="1"/>
  <c r="H433" i="12"/>
  <c r="I433" i="12" s="1"/>
  <c r="H434" i="12"/>
  <c r="I434" i="12" s="1"/>
  <c r="H435" i="12"/>
  <c r="I435" i="12" s="1"/>
  <c r="H436" i="12"/>
  <c r="I436" i="12" s="1"/>
  <c r="H437" i="12"/>
  <c r="I437" i="12" s="1"/>
  <c r="H438" i="12"/>
  <c r="I438" i="12" s="1"/>
  <c r="H439" i="12"/>
  <c r="I439" i="12" s="1"/>
  <c r="H440" i="12"/>
  <c r="I440" i="12" s="1"/>
  <c r="H441" i="12"/>
  <c r="I441" i="12" s="1"/>
  <c r="H442" i="12"/>
  <c r="I442" i="12" s="1"/>
  <c r="H443" i="12"/>
  <c r="I443" i="12" s="1"/>
  <c r="H444" i="12"/>
  <c r="I444" i="12" s="1"/>
  <c r="H445" i="12"/>
  <c r="I445" i="12" s="1"/>
  <c r="H446" i="12"/>
  <c r="I446" i="12" s="1"/>
  <c r="H447" i="12"/>
  <c r="I447" i="12" s="1"/>
  <c r="H448" i="12"/>
  <c r="I448" i="12" s="1"/>
  <c r="H449" i="12"/>
  <c r="I449" i="12" s="1"/>
  <c r="H450" i="12"/>
  <c r="I450" i="12" s="1"/>
  <c r="H451" i="12"/>
  <c r="I451" i="12" s="1"/>
  <c r="H452" i="12"/>
  <c r="I452" i="12" s="1"/>
  <c r="H453" i="12"/>
  <c r="I453" i="12" s="1"/>
  <c r="H454" i="12"/>
  <c r="I454" i="12" s="1"/>
  <c r="H455" i="12"/>
  <c r="I455" i="12" s="1"/>
  <c r="H456" i="12"/>
  <c r="I456" i="12" s="1"/>
  <c r="H457" i="12"/>
  <c r="I457" i="12" s="1"/>
  <c r="H458" i="12"/>
  <c r="I458" i="12" s="1"/>
  <c r="H459" i="12"/>
  <c r="I459" i="12" s="1"/>
  <c r="H460" i="12"/>
  <c r="I460" i="12" s="1"/>
  <c r="H461" i="12"/>
  <c r="I461" i="12" s="1"/>
  <c r="H462" i="12"/>
  <c r="I462" i="12" s="1"/>
  <c r="H463" i="12"/>
  <c r="I463" i="12" s="1"/>
  <c r="H464" i="12"/>
  <c r="I464" i="12" s="1"/>
  <c r="H465" i="12"/>
  <c r="I465" i="12" s="1"/>
  <c r="H466" i="12"/>
  <c r="I466" i="12" s="1"/>
  <c r="H467" i="12"/>
  <c r="I467" i="12" s="1"/>
  <c r="H468" i="12"/>
  <c r="I468" i="12" s="1"/>
  <c r="H469" i="12"/>
  <c r="I469" i="12" s="1"/>
  <c r="H470" i="12"/>
  <c r="I470" i="12" s="1"/>
  <c r="H471" i="12"/>
  <c r="I471" i="12" s="1"/>
  <c r="H472" i="12"/>
  <c r="I472" i="12" s="1"/>
  <c r="H473" i="12"/>
  <c r="I473" i="12" s="1"/>
  <c r="H474" i="12"/>
  <c r="I474" i="12" s="1"/>
  <c r="H475" i="12"/>
  <c r="I475" i="12" s="1"/>
  <c r="H476" i="12"/>
  <c r="I476" i="12" s="1"/>
  <c r="H477" i="12"/>
  <c r="I477" i="12" s="1"/>
  <c r="H478" i="12"/>
  <c r="I478" i="12" s="1"/>
  <c r="H479" i="12"/>
  <c r="I479" i="12" s="1"/>
  <c r="H480" i="12"/>
  <c r="I480" i="12" s="1"/>
  <c r="H481" i="12"/>
  <c r="I481" i="12" s="1"/>
  <c r="H482" i="12"/>
  <c r="I482" i="12" s="1"/>
  <c r="H483" i="12"/>
  <c r="I483" i="12" s="1"/>
  <c r="H484" i="12"/>
  <c r="I484" i="12" s="1"/>
  <c r="H485" i="12"/>
  <c r="I485" i="12" s="1"/>
  <c r="H486" i="12"/>
  <c r="I486" i="12" s="1"/>
  <c r="H487" i="12"/>
  <c r="I487" i="12" s="1"/>
  <c r="H488" i="12"/>
  <c r="I488" i="12" s="1"/>
  <c r="H489" i="12"/>
  <c r="I489" i="12" s="1"/>
  <c r="H490" i="12"/>
  <c r="I490" i="12" s="1"/>
  <c r="H491" i="12"/>
  <c r="I491" i="12" s="1"/>
  <c r="H492" i="12"/>
  <c r="I492" i="12" s="1"/>
  <c r="H493" i="12"/>
  <c r="I493" i="12" s="1"/>
  <c r="H494" i="12"/>
  <c r="I494" i="12" s="1"/>
  <c r="H495" i="12"/>
  <c r="I495" i="12" s="1"/>
  <c r="H496" i="12"/>
  <c r="I496" i="12" s="1"/>
  <c r="H497" i="12"/>
  <c r="I497" i="12" s="1"/>
  <c r="H498" i="12"/>
  <c r="I498" i="12" s="1"/>
  <c r="H499" i="12"/>
  <c r="I499" i="12" s="1"/>
  <c r="H500" i="12"/>
  <c r="I500" i="12" s="1"/>
  <c r="H501" i="12"/>
  <c r="I501" i="12" s="1"/>
  <c r="H502" i="12"/>
  <c r="I502" i="12" s="1"/>
  <c r="H503" i="12"/>
  <c r="I503" i="12" s="1"/>
  <c r="H504" i="12"/>
  <c r="I504" i="12" s="1"/>
  <c r="H505" i="12"/>
  <c r="I505" i="12" s="1"/>
  <c r="H506" i="12"/>
  <c r="I506" i="12" s="1"/>
  <c r="H507" i="12"/>
  <c r="I507" i="12" s="1"/>
  <c r="H508" i="12"/>
  <c r="I508" i="12" s="1"/>
  <c r="H509" i="12"/>
  <c r="I509" i="12" s="1"/>
  <c r="H510" i="12"/>
  <c r="I510" i="12" s="1"/>
  <c r="H511" i="12"/>
  <c r="I511" i="12" s="1"/>
  <c r="H512" i="12"/>
  <c r="I512" i="12" s="1"/>
  <c r="H513" i="12"/>
  <c r="I513" i="12" s="1"/>
  <c r="H514" i="12"/>
  <c r="I514" i="12" s="1"/>
  <c r="H515" i="12"/>
  <c r="I515" i="12" s="1"/>
  <c r="H516" i="12"/>
  <c r="I516" i="12" s="1"/>
  <c r="H517" i="12"/>
  <c r="I517" i="12" s="1"/>
  <c r="H518" i="12"/>
  <c r="I518" i="12" s="1"/>
  <c r="H519" i="12"/>
  <c r="I519" i="12" s="1"/>
  <c r="H520" i="12"/>
  <c r="I520" i="12" s="1"/>
  <c r="H521" i="12"/>
  <c r="I521" i="12" s="1"/>
  <c r="H522" i="12"/>
  <c r="I522" i="12" s="1"/>
  <c r="H523" i="12"/>
  <c r="I523" i="12" s="1"/>
  <c r="H524" i="12"/>
  <c r="I524" i="12" s="1"/>
  <c r="H525" i="12"/>
  <c r="I525" i="12" s="1"/>
  <c r="H526" i="12"/>
  <c r="I526" i="12" s="1"/>
  <c r="H527" i="12"/>
  <c r="I527" i="12" s="1"/>
  <c r="H528" i="12"/>
  <c r="I528" i="12" s="1"/>
  <c r="H529" i="12"/>
  <c r="I529" i="12" s="1"/>
  <c r="H530" i="12"/>
  <c r="I530" i="12" s="1"/>
  <c r="H531" i="12"/>
  <c r="I531" i="12" s="1"/>
  <c r="H532" i="12"/>
  <c r="I532" i="12" s="1"/>
  <c r="H533" i="12"/>
  <c r="I533" i="12" s="1"/>
  <c r="H534" i="12"/>
  <c r="I534" i="12" s="1"/>
  <c r="H535" i="12"/>
  <c r="I535" i="12" s="1"/>
  <c r="H536" i="12"/>
  <c r="I536" i="12" s="1"/>
  <c r="H537" i="12"/>
  <c r="I537" i="12" s="1"/>
  <c r="H538" i="12"/>
  <c r="I538" i="12" s="1"/>
  <c r="H539" i="12"/>
  <c r="I539" i="12" s="1"/>
  <c r="H540" i="12"/>
  <c r="I540" i="12" s="1"/>
  <c r="H541" i="12"/>
  <c r="I541" i="12" s="1"/>
  <c r="H542" i="12"/>
  <c r="I542" i="12" s="1"/>
  <c r="H543" i="12"/>
  <c r="I543" i="12" s="1"/>
  <c r="H544" i="12"/>
  <c r="I544" i="12" s="1"/>
  <c r="H545" i="12"/>
  <c r="I545" i="12" s="1"/>
  <c r="H546" i="12"/>
  <c r="I546" i="12" s="1"/>
  <c r="H547" i="12"/>
  <c r="I547" i="12" s="1"/>
  <c r="H548" i="12"/>
  <c r="I548" i="12" s="1"/>
  <c r="H549" i="12"/>
  <c r="I549" i="12" s="1"/>
  <c r="H550" i="12"/>
  <c r="I550" i="12" s="1"/>
  <c r="H551" i="12"/>
  <c r="I551" i="12" s="1"/>
  <c r="H552" i="12"/>
  <c r="I552" i="12" s="1"/>
  <c r="H553" i="12"/>
  <c r="I553" i="12" s="1"/>
  <c r="H554" i="12"/>
  <c r="I554" i="12" s="1"/>
  <c r="H555" i="12"/>
  <c r="I555" i="12" s="1"/>
  <c r="H556" i="12"/>
  <c r="I556" i="12" s="1"/>
  <c r="H557" i="12"/>
  <c r="I557" i="12" s="1"/>
  <c r="H558" i="12"/>
  <c r="I558" i="12" s="1"/>
  <c r="H559" i="12"/>
  <c r="I559" i="12" s="1"/>
  <c r="H560" i="12"/>
  <c r="I560" i="12" s="1"/>
  <c r="H561" i="12"/>
  <c r="I561" i="12" s="1"/>
  <c r="H562" i="12"/>
  <c r="I562" i="12" s="1"/>
  <c r="H563" i="12"/>
  <c r="I563" i="12" s="1"/>
  <c r="H564" i="12"/>
  <c r="I564" i="12" s="1"/>
  <c r="H565" i="12"/>
  <c r="I565" i="12" s="1"/>
  <c r="H566" i="12"/>
  <c r="I566" i="12" s="1"/>
  <c r="H567" i="12"/>
  <c r="I567" i="12" s="1"/>
  <c r="H568" i="12"/>
  <c r="I568" i="12" s="1"/>
  <c r="H569" i="12"/>
  <c r="I569" i="12" s="1"/>
  <c r="H570" i="12"/>
  <c r="I570" i="12" s="1"/>
  <c r="H571" i="12"/>
  <c r="I571" i="12" s="1"/>
  <c r="H572" i="12"/>
  <c r="I572" i="12" s="1"/>
  <c r="H573" i="12"/>
  <c r="I573" i="12" s="1"/>
  <c r="H574" i="12"/>
  <c r="I574" i="12" s="1"/>
  <c r="H575" i="12"/>
  <c r="I575" i="12" s="1"/>
  <c r="H576" i="12"/>
  <c r="I576" i="12" s="1"/>
  <c r="H577" i="12"/>
  <c r="I577" i="12" s="1"/>
  <c r="H578" i="12"/>
  <c r="I578" i="12" s="1"/>
  <c r="H579" i="12"/>
  <c r="I579" i="12" s="1"/>
  <c r="H580" i="12"/>
  <c r="I580" i="12" s="1"/>
  <c r="H581" i="12"/>
  <c r="I581" i="12" s="1"/>
  <c r="H582" i="12"/>
  <c r="I582" i="12" s="1"/>
  <c r="H583" i="12"/>
  <c r="I583" i="12" s="1"/>
  <c r="H584" i="12"/>
  <c r="I584" i="12" s="1"/>
  <c r="H585" i="12"/>
  <c r="I585" i="12" s="1"/>
  <c r="H586" i="12"/>
  <c r="I586" i="12" s="1"/>
  <c r="H587" i="12"/>
  <c r="I587" i="12" s="1"/>
  <c r="H588" i="12"/>
  <c r="I588" i="12" s="1"/>
  <c r="H589" i="12"/>
  <c r="I589" i="12" s="1"/>
  <c r="H590" i="12"/>
  <c r="I590" i="12" s="1"/>
  <c r="H591" i="12"/>
  <c r="I591" i="12" s="1"/>
  <c r="H592" i="12"/>
  <c r="I592" i="12" s="1"/>
  <c r="H593" i="12"/>
  <c r="I593" i="12" s="1"/>
  <c r="H594" i="12"/>
  <c r="I594" i="12" s="1"/>
  <c r="H595" i="12"/>
  <c r="I595" i="12" s="1"/>
  <c r="H596" i="12"/>
  <c r="I596" i="12" s="1"/>
  <c r="H597" i="12"/>
  <c r="I597" i="12" s="1"/>
  <c r="H598" i="12"/>
  <c r="I598" i="12" s="1"/>
  <c r="H599" i="12"/>
  <c r="I599" i="12" s="1"/>
  <c r="H600" i="12"/>
  <c r="I600" i="12" s="1"/>
  <c r="H601" i="12"/>
  <c r="I601" i="12" s="1"/>
  <c r="H602" i="12"/>
  <c r="I602" i="12" s="1"/>
  <c r="H603" i="12"/>
  <c r="I603" i="12" s="1"/>
  <c r="H604" i="12"/>
  <c r="I604" i="12" s="1"/>
  <c r="H605" i="12"/>
  <c r="I605" i="12" s="1"/>
  <c r="H606" i="12"/>
  <c r="I606" i="12" s="1"/>
  <c r="H607" i="12"/>
  <c r="I607" i="12" s="1"/>
  <c r="H608" i="12"/>
  <c r="I608" i="12" s="1"/>
  <c r="H609" i="12"/>
  <c r="I609" i="12" s="1"/>
  <c r="H610" i="12"/>
  <c r="I610" i="12" s="1"/>
  <c r="H611" i="12"/>
  <c r="I611" i="12" s="1"/>
  <c r="H612" i="12"/>
  <c r="I612" i="12" s="1"/>
  <c r="H613" i="12"/>
  <c r="I613" i="12" s="1"/>
  <c r="H614" i="12"/>
  <c r="I614" i="12" s="1"/>
  <c r="H615" i="12"/>
  <c r="I615" i="12" s="1"/>
  <c r="H616" i="12"/>
  <c r="I616" i="12" s="1"/>
  <c r="H617" i="12"/>
  <c r="I617" i="12" s="1"/>
  <c r="H618" i="12"/>
  <c r="I618" i="12" s="1"/>
  <c r="H619" i="12"/>
  <c r="I619" i="12" s="1"/>
  <c r="H620" i="12"/>
  <c r="I620" i="12" s="1"/>
  <c r="H621" i="12"/>
  <c r="I621" i="12" s="1"/>
  <c r="H622" i="12"/>
  <c r="I622" i="12" s="1"/>
  <c r="H623" i="12"/>
  <c r="I623" i="12" s="1"/>
  <c r="H624" i="12"/>
  <c r="I624" i="12" s="1"/>
  <c r="H625" i="12"/>
  <c r="I625" i="12" s="1"/>
  <c r="H626" i="12"/>
  <c r="I626" i="12" s="1"/>
  <c r="H627" i="12"/>
  <c r="I627" i="12" s="1"/>
  <c r="H628" i="12"/>
  <c r="I628" i="12" s="1"/>
  <c r="H629" i="12"/>
  <c r="I629" i="12" s="1"/>
  <c r="H630" i="12"/>
  <c r="I630" i="12" s="1"/>
  <c r="H631" i="12"/>
  <c r="I631" i="12" s="1"/>
  <c r="H632" i="12"/>
  <c r="I632" i="12" s="1"/>
  <c r="H633" i="12"/>
  <c r="I633" i="12" s="1"/>
  <c r="H634" i="12"/>
  <c r="I634" i="12" s="1"/>
  <c r="H635" i="12"/>
  <c r="I635" i="12" s="1"/>
  <c r="H636" i="12"/>
  <c r="I636" i="12" s="1"/>
  <c r="H637" i="12"/>
  <c r="I637" i="12" s="1"/>
  <c r="H638" i="12"/>
  <c r="I638" i="12" s="1"/>
  <c r="H639" i="12"/>
  <c r="I639" i="12" s="1"/>
  <c r="H640" i="12"/>
  <c r="I640" i="12" s="1"/>
  <c r="H641" i="12"/>
  <c r="I641" i="12" s="1"/>
  <c r="H642" i="12"/>
  <c r="I642" i="12" s="1"/>
  <c r="H643" i="12"/>
  <c r="I643" i="12" s="1"/>
  <c r="H644" i="12"/>
  <c r="I644" i="12" s="1"/>
  <c r="H645" i="12"/>
  <c r="I645" i="12" s="1"/>
  <c r="H646" i="12"/>
  <c r="I646" i="12" s="1"/>
  <c r="H647" i="12"/>
  <c r="I647" i="12" s="1"/>
  <c r="H648" i="12"/>
  <c r="I648" i="12" s="1"/>
  <c r="H649" i="12"/>
  <c r="I649" i="12" s="1"/>
  <c r="H650" i="12"/>
  <c r="I650" i="12" s="1"/>
  <c r="H651" i="12"/>
  <c r="I651" i="12" s="1"/>
  <c r="H652" i="12"/>
  <c r="I652" i="12" s="1"/>
  <c r="H653" i="12"/>
  <c r="I653" i="12" s="1"/>
  <c r="H654" i="12"/>
  <c r="I654" i="12" s="1"/>
  <c r="H655" i="12"/>
  <c r="I655" i="12" s="1"/>
  <c r="H656" i="12"/>
  <c r="I656" i="12" s="1"/>
  <c r="H657" i="12"/>
  <c r="I657" i="12" s="1"/>
  <c r="H658" i="12"/>
  <c r="I658" i="12" s="1"/>
  <c r="H659" i="12"/>
  <c r="I659" i="12" s="1"/>
  <c r="H660" i="12"/>
  <c r="I660" i="12" s="1"/>
  <c r="H661" i="12"/>
  <c r="I661" i="12" s="1"/>
  <c r="H662" i="12"/>
  <c r="I662" i="12" s="1"/>
  <c r="H663" i="12"/>
  <c r="I663" i="12" s="1"/>
  <c r="H664" i="12"/>
  <c r="I664" i="12" s="1"/>
  <c r="H665" i="12"/>
  <c r="I665" i="12" s="1"/>
  <c r="H666" i="12"/>
  <c r="I666" i="12" s="1"/>
  <c r="H667" i="12"/>
  <c r="I667" i="12" s="1"/>
  <c r="H668" i="12"/>
  <c r="I668" i="12" s="1"/>
  <c r="H669" i="12"/>
  <c r="I669" i="12" s="1"/>
  <c r="H670" i="12"/>
  <c r="I670" i="12" s="1"/>
  <c r="H671" i="12"/>
  <c r="I671" i="12" s="1"/>
  <c r="H672" i="12"/>
  <c r="I672" i="12" s="1"/>
  <c r="H673" i="12"/>
  <c r="I673" i="12" s="1"/>
  <c r="H674" i="12"/>
  <c r="I674" i="12" s="1"/>
  <c r="H675" i="12"/>
  <c r="I675" i="12" s="1"/>
  <c r="H676" i="12"/>
  <c r="I676" i="12" s="1"/>
  <c r="H677" i="12"/>
  <c r="I677" i="12" s="1"/>
  <c r="H678" i="12"/>
  <c r="I678" i="12" s="1"/>
  <c r="H679" i="12"/>
  <c r="I679" i="12" s="1"/>
  <c r="H680" i="12"/>
  <c r="I680" i="12" s="1"/>
  <c r="H681" i="12"/>
  <c r="I681" i="12" s="1"/>
  <c r="H682" i="12"/>
  <c r="I682" i="12" s="1"/>
  <c r="H683" i="12"/>
  <c r="I683" i="12" s="1"/>
  <c r="H684" i="12"/>
  <c r="I684" i="12" s="1"/>
  <c r="H685" i="12"/>
  <c r="I685" i="12" s="1"/>
  <c r="H686" i="12"/>
  <c r="I686" i="12" s="1"/>
  <c r="H687" i="12"/>
  <c r="I687" i="12" s="1"/>
  <c r="H688" i="12"/>
  <c r="I688" i="12" s="1"/>
  <c r="H689" i="12"/>
  <c r="I689" i="12" s="1"/>
  <c r="H690" i="12"/>
  <c r="I690" i="12" s="1"/>
  <c r="H691" i="12"/>
  <c r="I691" i="12" s="1"/>
  <c r="H692" i="12"/>
  <c r="I692" i="12" s="1"/>
  <c r="H693" i="12"/>
  <c r="I693" i="12" s="1"/>
  <c r="H694" i="12"/>
  <c r="I694" i="12" s="1"/>
  <c r="H695" i="12"/>
  <c r="I695" i="12" s="1"/>
  <c r="H696" i="12"/>
  <c r="I696" i="12" s="1"/>
  <c r="H697" i="12"/>
  <c r="I697" i="12" s="1"/>
  <c r="H698" i="12"/>
  <c r="I698" i="12" s="1"/>
  <c r="H699" i="12"/>
  <c r="I699" i="12" s="1"/>
  <c r="H700" i="12"/>
  <c r="I700" i="12" s="1"/>
  <c r="H701" i="12"/>
  <c r="I701" i="12" s="1"/>
  <c r="H702" i="12"/>
  <c r="I702" i="12" s="1"/>
  <c r="H703" i="12"/>
  <c r="I703" i="12" s="1"/>
  <c r="H704" i="12"/>
  <c r="I704" i="12" s="1"/>
  <c r="H705" i="12"/>
  <c r="I705" i="12" s="1"/>
  <c r="H706" i="12"/>
  <c r="I706" i="12" s="1"/>
  <c r="H707" i="12"/>
  <c r="I707" i="12" s="1"/>
  <c r="H708" i="12"/>
  <c r="I708" i="12" s="1"/>
  <c r="H709" i="12"/>
  <c r="I709" i="12" s="1"/>
  <c r="H710" i="12"/>
  <c r="I710" i="12" s="1"/>
  <c r="H711" i="12"/>
  <c r="I711" i="12" s="1"/>
  <c r="H712" i="12"/>
  <c r="I712" i="12" s="1"/>
  <c r="H713" i="12"/>
  <c r="I713" i="12" s="1"/>
  <c r="H714" i="12"/>
  <c r="I714" i="12" s="1"/>
  <c r="H715" i="12"/>
  <c r="I715" i="12" s="1"/>
  <c r="H716" i="12"/>
  <c r="I716" i="12" s="1"/>
  <c r="H717" i="12"/>
  <c r="I717" i="12" s="1"/>
  <c r="H718" i="12"/>
  <c r="I718" i="12" s="1"/>
  <c r="H719" i="12"/>
  <c r="I719" i="12" s="1"/>
  <c r="H720" i="12"/>
  <c r="I720" i="12" s="1"/>
  <c r="H721" i="12"/>
  <c r="I721" i="12" s="1"/>
  <c r="H722" i="12"/>
  <c r="I722" i="12" s="1"/>
  <c r="H723" i="12"/>
  <c r="I723" i="12" s="1"/>
  <c r="H724" i="12"/>
  <c r="I724" i="12" s="1"/>
  <c r="H725" i="12"/>
  <c r="I725" i="12" s="1"/>
  <c r="H726" i="12"/>
  <c r="I726" i="12" s="1"/>
  <c r="H727" i="12"/>
  <c r="I727" i="12" s="1"/>
  <c r="H728" i="12"/>
  <c r="I728" i="12" s="1"/>
  <c r="H729" i="12"/>
  <c r="I729" i="12" s="1"/>
  <c r="H730" i="12"/>
  <c r="I730" i="12" s="1"/>
  <c r="H731" i="12"/>
  <c r="I731" i="12" s="1"/>
  <c r="H732" i="12"/>
  <c r="I732" i="12" s="1"/>
  <c r="H733" i="12"/>
  <c r="I733" i="12" s="1"/>
  <c r="H734" i="12"/>
  <c r="I734" i="12" s="1"/>
  <c r="H735" i="12"/>
  <c r="I735" i="12" s="1"/>
  <c r="H736" i="12"/>
  <c r="I736" i="12" s="1"/>
  <c r="H737" i="12"/>
  <c r="I737" i="12" s="1"/>
  <c r="H738" i="12"/>
  <c r="I738" i="12" s="1"/>
  <c r="H739" i="12"/>
  <c r="I739" i="12" s="1"/>
  <c r="H740" i="12"/>
  <c r="I740" i="12" s="1"/>
  <c r="H741" i="12"/>
  <c r="I741" i="12" s="1"/>
  <c r="H742" i="12"/>
  <c r="I742" i="12" s="1"/>
  <c r="H743" i="12"/>
  <c r="I743" i="12" s="1"/>
  <c r="H744" i="12"/>
  <c r="I744" i="12" s="1"/>
  <c r="H745" i="12"/>
  <c r="I745" i="12" s="1"/>
  <c r="H746" i="12"/>
  <c r="I746" i="12" s="1"/>
  <c r="H747" i="12"/>
  <c r="I747" i="12" s="1"/>
  <c r="H748" i="12"/>
  <c r="I748" i="12" s="1"/>
  <c r="H749" i="12"/>
  <c r="I749" i="12" s="1"/>
  <c r="H750" i="12"/>
  <c r="I750" i="12" s="1"/>
  <c r="H751" i="12"/>
  <c r="I751" i="12" s="1"/>
  <c r="H752" i="12"/>
  <c r="I752" i="12" s="1"/>
  <c r="H753" i="12"/>
  <c r="I753" i="12" s="1"/>
  <c r="H754" i="12"/>
  <c r="I754" i="12" s="1"/>
  <c r="H755" i="12"/>
  <c r="I755" i="12" s="1"/>
  <c r="H756" i="12"/>
  <c r="I756" i="12" s="1"/>
  <c r="H757" i="12"/>
  <c r="I757" i="12" s="1"/>
  <c r="H758" i="12"/>
  <c r="I758" i="12" s="1"/>
  <c r="H759" i="12"/>
  <c r="I759" i="12" s="1"/>
  <c r="H760" i="12"/>
  <c r="I760" i="12" s="1"/>
  <c r="H761" i="12"/>
  <c r="I761" i="12" s="1"/>
  <c r="H762" i="12"/>
  <c r="I762" i="12" s="1"/>
  <c r="H763" i="12"/>
  <c r="I763" i="12" s="1"/>
  <c r="H764" i="12"/>
  <c r="I764" i="12" s="1"/>
  <c r="H765" i="12"/>
  <c r="I765" i="12" s="1"/>
  <c r="H766" i="12"/>
  <c r="I766" i="12" s="1"/>
  <c r="H767" i="12"/>
  <c r="I767" i="12" s="1"/>
  <c r="H768" i="12"/>
  <c r="I768" i="12" s="1"/>
  <c r="H769" i="12"/>
  <c r="I769" i="12" s="1"/>
  <c r="H770" i="12"/>
  <c r="I770" i="12" s="1"/>
  <c r="H771" i="12"/>
  <c r="I771" i="12" s="1"/>
  <c r="H772" i="12"/>
  <c r="I772" i="12" s="1"/>
  <c r="H773" i="12"/>
  <c r="I773" i="12" s="1"/>
  <c r="H774" i="12"/>
  <c r="I774" i="12" s="1"/>
  <c r="H775" i="12"/>
  <c r="I775" i="12" s="1"/>
  <c r="H776" i="12"/>
  <c r="I776" i="12" s="1"/>
  <c r="H777" i="12"/>
  <c r="I777" i="12" s="1"/>
  <c r="H778" i="12"/>
  <c r="I778" i="12" s="1"/>
  <c r="H779" i="12"/>
  <c r="I779" i="12" s="1"/>
  <c r="H780" i="12"/>
  <c r="I780" i="12" s="1"/>
  <c r="H781" i="12"/>
  <c r="I781" i="12" s="1"/>
  <c r="H782" i="12"/>
  <c r="I782" i="12" s="1"/>
  <c r="H783" i="12"/>
  <c r="I783" i="12" s="1"/>
  <c r="H784" i="12"/>
  <c r="I784" i="12" s="1"/>
  <c r="H785" i="12"/>
  <c r="I785" i="12" s="1"/>
  <c r="H786" i="12"/>
  <c r="I786" i="12" s="1"/>
  <c r="H787" i="12"/>
  <c r="I787" i="12" s="1"/>
  <c r="H788" i="12"/>
  <c r="I788" i="12" s="1"/>
  <c r="H789" i="12"/>
  <c r="I789" i="12" s="1"/>
  <c r="H790" i="12"/>
  <c r="I790" i="12" s="1"/>
  <c r="H791" i="12"/>
  <c r="I791" i="12" s="1"/>
  <c r="H792" i="12"/>
  <c r="I792" i="12" s="1"/>
  <c r="H793" i="12"/>
  <c r="I793" i="12" s="1"/>
  <c r="H794" i="12"/>
  <c r="I794" i="12" s="1"/>
  <c r="H795" i="12"/>
  <c r="I795" i="12" s="1"/>
  <c r="H796" i="12"/>
  <c r="I796" i="12" s="1"/>
  <c r="H797" i="12"/>
  <c r="I797" i="12" s="1"/>
  <c r="H798" i="12"/>
  <c r="I798" i="12" s="1"/>
  <c r="H799" i="12"/>
  <c r="I799" i="12" s="1"/>
  <c r="H800" i="12"/>
  <c r="I800" i="12" s="1"/>
  <c r="H801" i="12"/>
  <c r="I801" i="12" s="1"/>
  <c r="H802" i="12"/>
  <c r="I802" i="12" s="1"/>
  <c r="H803" i="12"/>
  <c r="I803" i="12" s="1"/>
  <c r="H804" i="12"/>
  <c r="I804" i="12" s="1"/>
  <c r="H805" i="12"/>
  <c r="I805" i="12" s="1"/>
  <c r="H806" i="12"/>
  <c r="I806" i="12" s="1"/>
  <c r="H807" i="12"/>
  <c r="I807" i="12" s="1"/>
  <c r="H808" i="12"/>
  <c r="I808" i="12" s="1"/>
  <c r="H809" i="12"/>
  <c r="I809" i="12" s="1"/>
  <c r="H810" i="12"/>
  <c r="I810" i="12" s="1"/>
  <c r="H811" i="12"/>
  <c r="I811" i="12" s="1"/>
  <c r="H812" i="12"/>
  <c r="I812" i="12" s="1"/>
  <c r="H813" i="12"/>
  <c r="I813" i="12" s="1"/>
  <c r="H814" i="12"/>
  <c r="I814" i="12" s="1"/>
  <c r="H815" i="12"/>
  <c r="I815" i="12" s="1"/>
  <c r="H816" i="12"/>
  <c r="I816" i="12" s="1"/>
  <c r="H817" i="12"/>
  <c r="I817" i="12" s="1"/>
  <c r="H818" i="12"/>
  <c r="I818" i="12" s="1"/>
  <c r="H819" i="12"/>
  <c r="I819" i="12" s="1"/>
  <c r="H820" i="12"/>
  <c r="I820" i="12" s="1"/>
  <c r="H821" i="12"/>
  <c r="I821" i="12" s="1"/>
  <c r="H822" i="12"/>
  <c r="I822" i="12" s="1"/>
  <c r="H823" i="12"/>
  <c r="I823" i="12" s="1"/>
  <c r="H824" i="12"/>
  <c r="I824" i="12" s="1"/>
  <c r="H825" i="12"/>
  <c r="I825" i="12" s="1"/>
  <c r="H826" i="12"/>
  <c r="I826" i="12" s="1"/>
  <c r="H827" i="12"/>
  <c r="I827" i="12" s="1"/>
  <c r="H828" i="12"/>
  <c r="I828" i="12" s="1"/>
  <c r="H829" i="12"/>
  <c r="I829" i="12" s="1"/>
  <c r="H830" i="12"/>
  <c r="I830" i="12" s="1"/>
  <c r="H831" i="12"/>
  <c r="I831" i="12" s="1"/>
  <c r="H832" i="12"/>
  <c r="I832" i="12" s="1"/>
  <c r="H833" i="12"/>
  <c r="I833" i="12" s="1"/>
  <c r="H834" i="12"/>
  <c r="I834" i="12" s="1"/>
  <c r="H835" i="12"/>
  <c r="I835" i="12" s="1"/>
  <c r="H836" i="12"/>
  <c r="I836" i="12" s="1"/>
  <c r="H837" i="12"/>
  <c r="I837" i="12" s="1"/>
  <c r="H838" i="12"/>
  <c r="I838" i="12" s="1"/>
  <c r="H839" i="12"/>
  <c r="I839" i="12" s="1"/>
  <c r="H840" i="12"/>
  <c r="I840" i="12" s="1"/>
  <c r="H841" i="12"/>
  <c r="I841" i="12" s="1"/>
  <c r="H842" i="12"/>
  <c r="I842" i="12" s="1"/>
  <c r="H843" i="12"/>
  <c r="I843" i="12" s="1"/>
  <c r="H844" i="12"/>
  <c r="I844" i="12" s="1"/>
  <c r="H845" i="12"/>
  <c r="I845" i="12" s="1"/>
  <c r="H846" i="12"/>
  <c r="I846" i="12" s="1"/>
  <c r="H847" i="12"/>
  <c r="I847" i="12" s="1"/>
  <c r="H848" i="12"/>
  <c r="I848" i="12" s="1"/>
  <c r="H849" i="12"/>
  <c r="I849" i="12" s="1"/>
  <c r="H850" i="12"/>
  <c r="I850" i="12" s="1"/>
  <c r="H851" i="12"/>
  <c r="I851" i="12" s="1"/>
  <c r="H852" i="12"/>
  <c r="I852" i="12" s="1"/>
  <c r="H853" i="12"/>
  <c r="I853" i="12" s="1"/>
  <c r="H854" i="12"/>
  <c r="I854" i="12" s="1"/>
  <c r="H855" i="12"/>
  <c r="I855" i="12" s="1"/>
  <c r="H856" i="12"/>
  <c r="I856" i="12" s="1"/>
  <c r="H857" i="12"/>
  <c r="I857" i="12" s="1"/>
  <c r="H858" i="12"/>
  <c r="I858" i="12" s="1"/>
  <c r="H859" i="12"/>
  <c r="I859" i="12" s="1"/>
  <c r="H860" i="12"/>
  <c r="I860" i="12" s="1"/>
  <c r="H861" i="12"/>
  <c r="I861" i="12" s="1"/>
  <c r="H862" i="12"/>
  <c r="I862" i="12" s="1"/>
  <c r="H863" i="12"/>
  <c r="I863" i="12" s="1"/>
  <c r="H864" i="12"/>
  <c r="I864" i="12" s="1"/>
  <c r="H865" i="12"/>
  <c r="I865" i="12" s="1"/>
  <c r="H866" i="12"/>
  <c r="I866" i="12" s="1"/>
  <c r="H867" i="12"/>
  <c r="I867" i="12" s="1"/>
  <c r="H868" i="12"/>
  <c r="I868" i="12" s="1"/>
  <c r="H869" i="12"/>
  <c r="I869" i="12" s="1"/>
  <c r="H870" i="12"/>
  <c r="I870" i="12" s="1"/>
  <c r="H871" i="12"/>
  <c r="I871" i="12" s="1"/>
  <c r="H872" i="12"/>
  <c r="I872" i="12" s="1"/>
  <c r="H873" i="12"/>
  <c r="I873" i="12" s="1"/>
  <c r="H874" i="12"/>
  <c r="I874" i="12" s="1"/>
  <c r="H875" i="12"/>
  <c r="I875" i="12" s="1"/>
  <c r="H876" i="12"/>
  <c r="I876" i="12" s="1"/>
  <c r="H877" i="12"/>
  <c r="I877" i="12" s="1"/>
  <c r="H878" i="12"/>
  <c r="I878" i="12" s="1"/>
  <c r="H879" i="12"/>
  <c r="I879" i="12" s="1"/>
  <c r="H880" i="12"/>
  <c r="I880" i="12" s="1"/>
  <c r="H881" i="12"/>
  <c r="I881" i="12" s="1"/>
  <c r="H882" i="12"/>
  <c r="I882" i="12" s="1"/>
  <c r="H883" i="12"/>
  <c r="I883" i="12" s="1"/>
  <c r="H884" i="12"/>
  <c r="I884" i="12" s="1"/>
  <c r="H885" i="12"/>
  <c r="I885" i="12" s="1"/>
  <c r="H886" i="12"/>
  <c r="I886" i="12" s="1"/>
  <c r="H887" i="12"/>
  <c r="I887" i="12" s="1"/>
  <c r="H888" i="12"/>
  <c r="I888" i="12" s="1"/>
  <c r="H889" i="12"/>
  <c r="I889" i="12" s="1"/>
  <c r="H890" i="12"/>
  <c r="I890" i="12" s="1"/>
  <c r="H891" i="12"/>
  <c r="I891" i="12" s="1"/>
  <c r="H892" i="12"/>
  <c r="I892" i="12" s="1"/>
  <c r="H893" i="12"/>
  <c r="I893" i="12" s="1"/>
  <c r="H894" i="12"/>
  <c r="I894" i="12" s="1"/>
  <c r="H895" i="12"/>
  <c r="I895" i="12" s="1"/>
  <c r="H896" i="12"/>
  <c r="I896" i="12" s="1"/>
  <c r="H897" i="12"/>
  <c r="I897" i="12" s="1"/>
  <c r="H898" i="12"/>
  <c r="I898" i="12" s="1"/>
  <c r="H899" i="12"/>
  <c r="I899" i="12" s="1"/>
  <c r="H900" i="12"/>
  <c r="I900" i="12" s="1"/>
  <c r="H901" i="12"/>
  <c r="I901" i="12" s="1"/>
  <c r="H902" i="12"/>
  <c r="I902" i="12" s="1"/>
  <c r="H903" i="12"/>
  <c r="I903" i="12" s="1"/>
  <c r="H904" i="12"/>
  <c r="I904" i="12" s="1"/>
  <c r="H905" i="12"/>
  <c r="I905" i="12" s="1"/>
  <c r="H906" i="12"/>
  <c r="I906" i="12" s="1"/>
  <c r="H907" i="12"/>
  <c r="I907" i="12" s="1"/>
  <c r="H908" i="12"/>
  <c r="I908" i="12" s="1"/>
  <c r="H909" i="12"/>
  <c r="I909" i="12" s="1"/>
  <c r="H910" i="12"/>
  <c r="I910" i="12" s="1"/>
  <c r="H911" i="12"/>
  <c r="I911" i="12" s="1"/>
  <c r="H912" i="12"/>
  <c r="I912" i="12" s="1"/>
  <c r="H913" i="12"/>
  <c r="I913" i="12" s="1"/>
  <c r="H914" i="12"/>
  <c r="I914" i="12" s="1"/>
  <c r="H915" i="12"/>
  <c r="I915" i="12" s="1"/>
  <c r="H916" i="12"/>
  <c r="I916" i="12" s="1"/>
  <c r="H917" i="12"/>
  <c r="I917" i="12" s="1"/>
  <c r="H918" i="12"/>
  <c r="I918" i="12" s="1"/>
  <c r="H919" i="12"/>
  <c r="I919" i="12" s="1"/>
  <c r="H920" i="12"/>
  <c r="I920" i="12" s="1"/>
  <c r="H921" i="12"/>
  <c r="I921" i="12" s="1"/>
  <c r="H922" i="12"/>
  <c r="I922" i="12" s="1"/>
  <c r="H923" i="12"/>
  <c r="I923" i="12" s="1"/>
  <c r="H924" i="12"/>
  <c r="I924" i="12" s="1"/>
  <c r="H925" i="12"/>
  <c r="I925" i="12" s="1"/>
  <c r="H926" i="12"/>
  <c r="I926" i="12" s="1"/>
  <c r="H927" i="12"/>
  <c r="I927" i="12" s="1"/>
  <c r="H928" i="12"/>
  <c r="I928" i="12" s="1"/>
  <c r="H929" i="12"/>
  <c r="I929" i="12" s="1"/>
  <c r="H930" i="12"/>
  <c r="I930" i="12" s="1"/>
  <c r="H931" i="12"/>
  <c r="I931" i="12" s="1"/>
  <c r="H932" i="12"/>
  <c r="I932" i="12" s="1"/>
  <c r="H933" i="12"/>
  <c r="I933" i="12" s="1"/>
  <c r="H934" i="12"/>
  <c r="I934" i="12" s="1"/>
  <c r="H935" i="12"/>
  <c r="I935" i="12" s="1"/>
  <c r="H936" i="12"/>
  <c r="I936" i="12" s="1"/>
  <c r="H937" i="12"/>
  <c r="I937" i="12" s="1"/>
  <c r="H938" i="12"/>
  <c r="I938" i="12" s="1"/>
  <c r="H939" i="12"/>
  <c r="I939" i="12" s="1"/>
  <c r="H940" i="12"/>
  <c r="I940" i="12" s="1"/>
  <c r="H941" i="12"/>
  <c r="I941" i="12" s="1"/>
  <c r="H942" i="12"/>
  <c r="I942" i="12" s="1"/>
  <c r="H943" i="12"/>
  <c r="I943" i="12" s="1"/>
  <c r="H944" i="12"/>
  <c r="I944" i="12" s="1"/>
  <c r="H945" i="12"/>
  <c r="I945" i="12" s="1"/>
  <c r="H946" i="12"/>
  <c r="I946" i="12" s="1"/>
  <c r="H947" i="12"/>
  <c r="I947" i="12" s="1"/>
  <c r="H948" i="12"/>
  <c r="I948" i="12" s="1"/>
  <c r="H949" i="12"/>
  <c r="I949" i="12" s="1"/>
  <c r="H950" i="12"/>
  <c r="I950" i="12" s="1"/>
  <c r="H951" i="12"/>
  <c r="I951" i="12" s="1"/>
  <c r="H952" i="12"/>
  <c r="I952" i="12" s="1"/>
  <c r="H953" i="12"/>
  <c r="I953" i="12" s="1"/>
  <c r="H954" i="12"/>
  <c r="I954" i="12" s="1"/>
  <c r="H955" i="12"/>
  <c r="I955" i="12" s="1"/>
  <c r="H956" i="12"/>
  <c r="I956" i="12" s="1"/>
  <c r="H957" i="12"/>
  <c r="I957" i="12" s="1"/>
  <c r="H958" i="12"/>
  <c r="I958" i="12" s="1"/>
  <c r="H959" i="12"/>
  <c r="I959" i="12" s="1"/>
  <c r="H960" i="12"/>
  <c r="I960" i="12" s="1"/>
  <c r="H961" i="12"/>
  <c r="I961" i="12" s="1"/>
  <c r="H962" i="12"/>
  <c r="I962" i="12" s="1"/>
  <c r="H963" i="12"/>
  <c r="I963" i="12" s="1"/>
  <c r="H964" i="12"/>
  <c r="I964" i="12" s="1"/>
  <c r="H965" i="12"/>
  <c r="I965" i="12" s="1"/>
  <c r="H966" i="12"/>
  <c r="I966" i="12" s="1"/>
  <c r="H967" i="12"/>
  <c r="I967" i="12" s="1"/>
  <c r="H968" i="12"/>
  <c r="I968" i="12" s="1"/>
  <c r="H969" i="12"/>
  <c r="I969" i="12" s="1"/>
  <c r="H970" i="12"/>
  <c r="I970" i="12" s="1"/>
  <c r="H971" i="12"/>
  <c r="I971" i="12" s="1"/>
  <c r="H972" i="12"/>
  <c r="I972" i="12" s="1"/>
  <c r="H973" i="12"/>
  <c r="I973" i="12" s="1"/>
  <c r="H974" i="12"/>
  <c r="I974" i="12" s="1"/>
  <c r="H975" i="12"/>
  <c r="I975" i="12" s="1"/>
  <c r="H976" i="12"/>
  <c r="I976" i="12" s="1"/>
  <c r="H977" i="12"/>
  <c r="I977" i="12" s="1"/>
  <c r="H978" i="12"/>
  <c r="I978" i="12" s="1"/>
  <c r="H979" i="12"/>
  <c r="I979" i="12" s="1"/>
  <c r="H980" i="12"/>
  <c r="I980" i="12" s="1"/>
  <c r="H981" i="12"/>
  <c r="I981" i="12" s="1"/>
  <c r="H982" i="12"/>
  <c r="I982" i="12" s="1"/>
  <c r="H983" i="12"/>
  <c r="I983" i="12" s="1"/>
  <c r="H984" i="12"/>
  <c r="I984" i="12" s="1"/>
  <c r="H985" i="12"/>
  <c r="I985" i="12" s="1"/>
  <c r="H986" i="12"/>
  <c r="I986" i="12" s="1"/>
  <c r="H987" i="12"/>
  <c r="I987" i="12" s="1"/>
  <c r="H988" i="12"/>
  <c r="I988" i="12" s="1"/>
  <c r="H989" i="12"/>
  <c r="I989" i="12" s="1"/>
  <c r="H990" i="12"/>
  <c r="I990" i="12" s="1"/>
  <c r="H991" i="12"/>
  <c r="I991" i="12" s="1"/>
  <c r="H992" i="12"/>
  <c r="I992" i="12" s="1"/>
  <c r="H993" i="12"/>
  <c r="I993" i="12" s="1"/>
  <c r="H994" i="12"/>
  <c r="I994" i="12" s="1"/>
  <c r="H995" i="12"/>
  <c r="I995" i="12" s="1"/>
  <c r="H996" i="12"/>
  <c r="I996" i="12" s="1"/>
  <c r="H997" i="12"/>
  <c r="I997" i="12" s="1"/>
  <c r="H998" i="12"/>
  <c r="I998" i="12" s="1"/>
  <c r="H999" i="12"/>
  <c r="I999" i="12" s="1"/>
  <c r="H1000" i="12"/>
  <c r="I1000" i="12" s="1"/>
  <c r="H1001" i="12"/>
  <c r="I1001" i="12" s="1"/>
  <c r="H1002" i="12"/>
  <c r="I1002" i="12" s="1"/>
  <c r="H1003" i="12"/>
  <c r="I1003" i="12" s="1"/>
  <c r="H1004" i="12"/>
  <c r="I1004" i="12" s="1"/>
  <c r="H1005" i="12"/>
  <c r="I1005" i="12" s="1"/>
  <c r="H1006" i="12"/>
  <c r="I1006" i="12" s="1"/>
  <c r="H1007" i="12"/>
  <c r="I1007" i="12" s="1"/>
  <c r="H1008" i="12"/>
  <c r="I1008" i="12" s="1"/>
  <c r="H1009" i="12"/>
  <c r="I1009" i="12" s="1"/>
  <c r="H1010" i="12"/>
  <c r="I1010" i="12" s="1"/>
  <c r="H1011" i="12"/>
  <c r="I1011" i="12" s="1"/>
  <c r="H1012" i="12"/>
  <c r="I1012" i="12" s="1"/>
  <c r="H1013" i="12"/>
  <c r="I1013" i="12" s="1"/>
  <c r="H1014" i="12"/>
  <c r="I1014" i="12" s="1"/>
  <c r="H1015" i="12"/>
  <c r="I1015" i="12" s="1"/>
  <c r="H1016" i="12"/>
  <c r="I1016" i="12" s="1"/>
  <c r="H1017" i="12"/>
  <c r="I1017" i="12" s="1"/>
  <c r="H1018" i="12"/>
  <c r="I1018" i="12" s="1"/>
  <c r="H1019" i="12"/>
  <c r="I1019" i="12" s="1"/>
  <c r="H1020" i="12"/>
  <c r="I1020" i="12" s="1"/>
  <c r="H1021" i="12"/>
  <c r="I1021" i="12" s="1"/>
  <c r="H1022" i="12"/>
  <c r="I1022" i="12" s="1"/>
  <c r="H1023" i="12"/>
  <c r="I1023" i="12" s="1"/>
  <c r="H1024" i="12"/>
  <c r="I1024" i="12" s="1"/>
  <c r="H1025" i="12"/>
  <c r="I1025" i="12" s="1"/>
  <c r="H1026" i="12"/>
  <c r="I1026" i="12" s="1"/>
  <c r="H1027" i="12"/>
  <c r="I1027" i="12" s="1"/>
  <c r="H1028" i="12"/>
  <c r="I1028" i="12" s="1"/>
  <c r="H1029" i="12"/>
  <c r="I1029" i="12" s="1"/>
  <c r="H1030" i="12"/>
  <c r="I1030" i="12" s="1"/>
  <c r="H1031" i="12"/>
  <c r="I1031" i="12" s="1"/>
  <c r="H1032" i="12"/>
  <c r="I1032" i="12" s="1"/>
  <c r="H1033" i="12"/>
  <c r="I1033" i="12" s="1"/>
  <c r="H1034" i="12"/>
  <c r="I1034" i="12" s="1"/>
  <c r="H1035" i="12"/>
  <c r="I1035" i="12" s="1"/>
  <c r="H1036" i="12"/>
  <c r="I1036" i="12" s="1"/>
  <c r="H1037" i="12"/>
  <c r="I1037" i="12" s="1"/>
  <c r="H1038" i="12"/>
  <c r="I1038" i="12" s="1"/>
  <c r="H1039" i="12"/>
  <c r="I1039" i="12" s="1"/>
  <c r="H1040" i="12"/>
  <c r="I1040" i="12" s="1"/>
  <c r="H1041" i="12"/>
  <c r="I1041" i="12" s="1"/>
  <c r="H1042" i="12"/>
  <c r="I1042" i="12" s="1"/>
  <c r="H1043" i="12"/>
  <c r="I1043" i="12" s="1"/>
  <c r="H1044" i="12"/>
  <c r="I1044" i="12" s="1"/>
  <c r="H1045" i="12"/>
  <c r="I1045" i="12" s="1"/>
  <c r="H1046" i="12"/>
  <c r="I1046" i="12" s="1"/>
  <c r="H1047" i="12"/>
  <c r="I1047" i="12" s="1"/>
  <c r="H1048" i="12"/>
  <c r="I1048" i="12" s="1"/>
  <c r="H1049" i="12"/>
  <c r="I1049" i="12" s="1"/>
  <c r="H1050" i="12"/>
  <c r="I1050" i="12" s="1"/>
  <c r="H1051" i="12"/>
  <c r="I1051" i="12" s="1"/>
  <c r="H1052" i="12"/>
  <c r="I1052" i="12" s="1"/>
  <c r="H1053" i="12"/>
  <c r="I1053" i="12" s="1"/>
  <c r="H1054" i="12"/>
  <c r="I1054" i="12" s="1"/>
  <c r="H1055" i="12"/>
  <c r="I1055" i="12" s="1"/>
  <c r="H1056" i="12"/>
  <c r="I1056" i="12" s="1"/>
  <c r="H1057" i="12"/>
  <c r="I1057" i="12" s="1"/>
  <c r="H1058" i="12"/>
  <c r="I1058" i="12" s="1"/>
  <c r="H1059" i="12"/>
  <c r="I1059" i="12" s="1"/>
  <c r="H1060" i="12"/>
  <c r="I1060" i="12" s="1"/>
  <c r="H1061" i="12"/>
  <c r="I1061" i="12" s="1"/>
  <c r="H1062" i="12"/>
  <c r="I1062" i="12" s="1"/>
  <c r="H1063" i="12"/>
  <c r="I1063" i="12" s="1"/>
  <c r="H1064" i="12"/>
  <c r="I1064" i="12" s="1"/>
  <c r="H1065" i="12"/>
  <c r="I1065" i="12" s="1"/>
  <c r="H1066" i="12"/>
  <c r="I1066" i="12" s="1"/>
  <c r="H1067" i="12"/>
  <c r="I1067" i="12" s="1"/>
  <c r="H1068" i="12"/>
  <c r="I1068" i="12" s="1"/>
  <c r="H1069" i="12"/>
  <c r="I1069" i="12" s="1"/>
  <c r="H1070" i="12"/>
  <c r="I1070" i="12" s="1"/>
  <c r="H1071" i="12"/>
  <c r="I1071" i="12" s="1"/>
  <c r="H1072" i="12"/>
  <c r="I1072" i="12" s="1"/>
  <c r="H1073" i="12"/>
  <c r="I1073" i="12" s="1"/>
  <c r="H1074" i="12"/>
  <c r="I1074" i="12" s="1"/>
  <c r="H1075" i="12"/>
  <c r="I1075" i="12" s="1"/>
  <c r="H1076" i="12"/>
  <c r="I1076" i="12" s="1"/>
  <c r="H1077" i="12"/>
  <c r="I1077" i="12" s="1"/>
  <c r="H1078" i="12"/>
  <c r="I1078" i="12" s="1"/>
  <c r="H1079" i="12"/>
  <c r="I1079" i="12" s="1"/>
  <c r="H1080" i="12"/>
  <c r="I1080" i="12" s="1"/>
  <c r="H1081" i="12"/>
  <c r="I1081" i="12" s="1"/>
  <c r="H1082" i="12"/>
  <c r="I1082" i="12" s="1"/>
  <c r="H1083" i="12"/>
  <c r="I1083" i="12" s="1"/>
  <c r="H1084" i="12"/>
  <c r="I1084" i="12" s="1"/>
  <c r="H1085" i="12"/>
  <c r="I1085" i="12" s="1"/>
  <c r="H1086" i="12"/>
  <c r="I1086" i="12" s="1"/>
  <c r="H1087" i="12"/>
  <c r="I1087" i="12" s="1"/>
  <c r="H1088" i="12"/>
  <c r="I1088" i="12" s="1"/>
  <c r="H1089" i="12"/>
  <c r="I1089" i="12" s="1"/>
  <c r="H1090" i="12"/>
  <c r="I1090" i="12" s="1"/>
  <c r="H1091" i="12"/>
  <c r="I1091" i="12" s="1"/>
  <c r="H1092" i="12"/>
  <c r="I1092" i="12" s="1"/>
  <c r="H1093" i="12"/>
  <c r="I1093" i="12" s="1"/>
  <c r="H1094" i="12"/>
  <c r="I1094" i="12" s="1"/>
  <c r="H1095" i="12"/>
  <c r="I1095" i="12" s="1"/>
  <c r="H1096" i="12"/>
  <c r="I1096" i="12" s="1"/>
  <c r="H1097" i="12"/>
  <c r="I1097" i="12" s="1"/>
  <c r="H1098" i="12"/>
  <c r="I1098" i="12" s="1"/>
  <c r="H1099" i="12"/>
  <c r="I1099" i="12" s="1"/>
  <c r="H1100" i="12"/>
  <c r="I1100" i="12" s="1"/>
  <c r="H1101" i="12"/>
  <c r="I1101" i="12" s="1"/>
  <c r="H1102" i="12"/>
  <c r="I1102" i="12" s="1"/>
  <c r="H1103" i="12"/>
  <c r="I1103" i="12" s="1"/>
  <c r="H1104" i="12"/>
  <c r="I1104" i="12" s="1"/>
  <c r="H1105" i="12"/>
  <c r="I1105" i="12" s="1"/>
  <c r="H1106" i="12"/>
  <c r="I1106" i="12" s="1"/>
  <c r="H1107" i="12"/>
  <c r="I1107" i="12" s="1"/>
  <c r="H1108" i="12"/>
  <c r="I1108" i="12" s="1"/>
  <c r="H1109" i="12"/>
  <c r="I1109" i="12" s="1"/>
  <c r="H1110" i="12"/>
  <c r="I1110" i="12" s="1"/>
  <c r="H1111" i="12"/>
  <c r="I1111" i="12" s="1"/>
  <c r="H1112" i="12"/>
  <c r="I1112" i="12" s="1"/>
  <c r="H1113" i="12"/>
  <c r="I1113" i="12" s="1"/>
  <c r="H1114" i="12"/>
  <c r="I1114" i="12" s="1"/>
  <c r="H1115" i="12"/>
  <c r="I1115" i="12" s="1"/>
  <c r="H1116" i="12"/>
  <c r="I1116" i="12" s="1"/>
  <c r="H1117" i="12"/>
  <c r="I1117" i="12" s="1"/>
  <c r="H1118" i="12"/>
  <c r="I1118" i="12" s="1"/>
  <c r="H1119" i="12"/>
  <c r="I1119" i="12" s="1"/>
  <c r="H1120" i="12"/>
  <c r="I1120" i="12" s="1"/>
  <c r="H1121" i="12"/>
  <c r="I1121" i="12" s="1"/>
  <c r="H1122" i="12"/>
  <c r="I1122" i="12" s="1"/>
  <c r="H1123" i="12"/>
  <c r="I1123" i="12" s="1"/>
  <c r="H1124" i="12"/>
  <c r="I1124" i="12" s="1"/>
  <c r="H1125" i="12"/>
  <c r="I1125" i="12" s="1"/>
  <c r="H1126" i="12"/>
  <c r="I1126" i="12" s="1"/>
  <c r="H1127" i="12"/>
  <c r="I1127" i="12" s="1"/>
  <c r="H1128" i="12"/>
  <c r="I1128" i="12" s="1"/>
  <c r="H1129" i="12"/>
  <c r="I1129" i="12" s="1"/>
  <c r="H1130" i="12"/>
  <c r="I1130" i="12" s="1"/>
  <c r="H1131" i="12"/>
  <c r="I1131" i="12" s="1"/>
  <c r="H1132" i="12"/>
  <c r="I1132" i="12" s="1"/>
  <c r="H1133" i="12"/>
  <c r="I1133" i="12" s="1"/>
  <c r="H1134" i="12"/>
  <c r="I1134" i="12" s="1"/>
  <c r="H1135" i="12"/>
  <c r="I1135" i="12" s="1"/>
  <c r="H1136" i="12"/>
  <c r="I1136" i="12" s="1"/>
  <c r="H1137" i="12"/>
  <c r="I1137" i="12" s="1"/>
  <c r="H1138" i="12"/>
  <c r="I1138" i="12" s="1"/>
  <c r="H1139" i="12"/>
  <c r="I1139" i="12" s="1"/>
  <c r="H1140" i="12"/>
  <c r="I1140" i="12" s="1"/>
  <c r="H1141" i="12"/>
  <c r="I1141" i="12" s="1"/>
  <c r="H1142" i="12"/>
  <c r="I1142" i="12" s="1"/>
  <c r="H1143" i="12"/>
  <c r="I1143" i="12" s="1"/>
  <c r="H1144" i="12"/>
  <c r="I1144" i="12" s="1"/>
  <c r="H1145" i="12"/>
  <c r="I1145" i="12" s="1"/>
  <c r="H1146" i="12"/>
  <c r="I1146" i="12" s="1"/>
  <c r="H1147" i="12"/>
  <c r="I1147" i="12" s="1"/>
  <c r="H1148" i="12"/>
  <c r="I1148" i="12" s="1"/>
  <c r="H1149" i="12"/>
  <c r="I1149" i="12" s="1"/>
  <c r="H1150" i="12"/>
  <c r="I1150" i="12" s="1"/>
  <c r="H1151" i="12"/>
  <c r="I1151" i="12" s="1"/>
  <c r="H1152" i="12"/>
  <c r="I1152" i="12" s="1"/>
  <c r="H1153" i="12"/>
  <c r="I1153" i="12" s="1"/>
  <c r="H1154" i="12"/>
  <c r="I1154" i="12" s="1"/>
  <c r="H1155" i="12"/>
  <c r="I1155" i="12" s="1"/>
  <c r="H1156" i="12"/>
  <c r="I1156" i="12" s="1"/>
  <c r="H1157" i="12"/>
  <c r="I1157" i="12" s="1"/>
  <c r="H1158" i="12"/>
  <c r="I1158" i="12" s="1"/>
  <c r="H1159" i="12"/>
  <c r="I1159" i="12" s="1"/>
  <c r="H1160" i="12"/>
  <c r="I1160" i="12" s="1"/>
  <c r="H1161" i="12"/>
  <c r="I1161" i="12" s="1"/>
  <c r="H1162" i="12"/>
  <c r="I1162" i="12" s="1"/>
  <c r="H1163" i="12"/>
  <c r="I1163" i="12" s="1"/>
  <c r="H1164" i="12"/>
  <c r="I1164" i="12" s="1"/>
  <c r="H1165" i="12"/>
  <c r="I1165" i="12" s="1"/>
  <c r="H1166" i="12"/>
  <c r="I1166" i="12" s="1"/>
  <c r="H1167" i="12"/>
  <c r="I1167" i="12" s="1"/>
  <c r="H1168" i="12"/>
  <c r="I1168" i="12" s="1"/>
  <c r="H1169" i="12"/>
  <c r="I1169" i="12" s="1"/>
  <c r="H1170" i="12"/>
  <c r="I1170" i="12" s="1"/>
  <c r="H1171" i="12"/>
  <c r="I1171" i="12" s="1"/>
  <c r="H1172" i="12"/>
  <c r="I1172" i="12" s="1"/>
  <c r="H1173" i="12"/>
  <c r="I1173" i="12" s="1"/>
  <c r="H1174" i="12"/>
  <c r="I1174" i="12" s="1"/>
  <c r="H1175" i="12"/>
  <c r="I1175" i="12" s="1"/>
  <c r="H1176" i="12"/>
  <c r="I1176" i="12" s="1"/>
  <c r="H1177" i="12"/>
  <c r="I1177" i="12" s="1"/>
  <c r="H1178" i="12"/>
  <c r="I1178" i="12" s="1"/>
  <c r="H1179" i="12"/>
  <c r="I1179" i="12" s="1"/>
  <c r="H1180" i="12"/>
  <c r="I1180" i="12" s="1"/>
  <c r="H1181" i="12"/>
  <c r="I1181" i="12" s="1"/>
  <c r="H1182" i="12"/>
  <c r="I1182" i="12" s="1"/>
  <c r="H1183" i="12"/>
  <c r="I1183" i="12" s="1"/>
  <c r="H1184" i="12"/>
  <c r="I1184" i="12" s="1"/>
  <c r="H1185" i="12"/>
  <c r="I1185" i="12" s="1"/>
  <c r="H1186" i="12"/>
  <c r="I1186" i="12" s="1"/>
  <c r="H1187" i="12"/>
  <c r="I1187" i="12" s="1"/>
  <c r="H1188" i="12"/>
  <c r="I1188" i="12" s="1"/>
  <c r="H1189" i="12"/>
  <c r="I1189" i="12" s="1"/>
  <c r="H1190" i="12"/>
  <c r="I1190" i="12" s="1"/>
  <c r="H1191" i="12"/>
  <c r="I1191" i="12" s="1"/>
  <c r="H1192" i="12"/>
  <c r="I1192" i="12" s="1"/>
  <c r="H1193" i="12"/>
  <c r="I1193" i="12" s="1"/>
  <c r="H1194" i="12"/>
  <c r="I1194" i="12" s="1"/>
  <c r="H1195" i="12"/>
  <c r="I1195" i="12" s="1"/>
  <c r="H1196" i="12"/>
  <c r="I1196" i="12" s="1"/>
  <c r="H1197" i="12"/>
  <c r="I1197" i="12" s="1"/>
  <c r="H1198" i="12"/>
  <c r="I1198" i="12" s="1"/>
  <c r="H1199" i="12"/>
  <c r="I1199" i="12" s="1"/>
  <c r="H1200" i="12"/>
  <c r="I1200" i="12" s="1"/>
  <c r="H1201" i="12"/>
  <c r="I1201" i="12" s="1"/>
  <c r="H1202" i="12"/>
  <c r="I1202" i="12" s="1"/>
  <c r="H1203" i="12"/>
  <c r="I1203" i="12" s="1"/>
  <c r="H1204" i="12"/>
  <c r="I1204" i="12" s="1"/>
  <c r="H1205" i="12"/>
  <c r="I1205" i="12" s="1"/>
  <c r="H1206" i="12"/>
  <c r="I1206" i="12" s="1"/>
  <c r="H1207" i="12"/>
  <c r="I1207" i="12" s="1"/>
  <c r="H1208" i="12"/>
  <c r="I1208" i="12" s="1"/>
  <c r="H1209" i="12"/>
  <c r="I1209" i="12" s="1"/>
  <c r="H1210" i="12"/>
  <c r="I1210" i="12" s="1"/>
  <c r="H1211" i="12"/>
  <c r="I1211" i="12" s="1"/>
  <c r="H1212" i="12"/>
  <c r="I1212" i="12" s="1"/>
  <c r="H1213" i="12"/>
  <c r="I1213" i="12" s="1"/>
  <c r="H1214" i="12"/>
  <c r="I1214" i="12" s="1"/>
  <c r="H1215" i="12"/>
  <c r="I1215" i="12" s="1"/>
  <c r="H1216" i="12"/>
  <c r="I1216" i="12" s="1"/>
  <c r="H1217" i="12"/>
  <c r="I1217" i="12" s="1"/>
  <c r="H1218" i="12"/>
  <c r="I1218" i="12" s="1"/>
  <c r="H1219" i="12"/>
  <c r="I1219" i="12" s="1"/>
  <c r="H1220" i="12"/>
  <c r="I1220" i="12" s="1"/>
  <c r="H1221" i="12"/>
  <c r="I1221" i="12" s="1"/>
  <c r="H1222" i="12"/>
  <c r="I1222" i="12" s="1"/>
  <c r="H1223" i="12"/>
  <c r="I1223" i="12" s="1"/>
  <c r="H1224" i="12"/>
  <c r="I1224" i="12" s="1"/>
  <c r="H1225" i="12"/>
  <c r="I1225" i="12" s="1"/>
  <c r="H1226" i="12"/>
  <c r="I1226" i="12" s="1"/>
  <c r="H1227" i="12"/>
  <c r="I1227" i="12" s="1"/>
  <c r="H1228" i="12"/>
  <c r="I1228" i="12" s="1"/>
  <c r="H1229" i="12"/>
  <c r="I1229" i="12" s="1"/>
  <c r="H1230" i="12"/>
  <c r="I1230" i="12" s="1"/>
  <c r="H1231" i="12"/>
  <c r="I1231" i="12" s="1"/>
  <c r="H1232" i="12"/>
  <c r="I1232" i="12" s="1"/>
  <c r="H1233" i="12"/>
  <c r="I1233" i="12" s="1"/>
  <c r="H1234" i="12"/>
  <c r="I1234" i="12" s="1"/>
  <c r="H1235" i="12"/>
  <c r="I1235" i="12" s="1"/>
  <c r="H1236" i="12"/>
  <c r="I1236" i="12" s="1"/>
  <c r="H1237" i="12"/>
  <c r="I1237" i="12" s="1"/>
  <c r="H1238" i="12"/>
  <c r="I1238" i="12" s="1"/>
  <c r="H1239" i="12"/>
  <c r="I1239" i="12" s="1"/>
  <c r="H1240" i="12"/>
  <c r="I1240" i="12" s="1"/>
  <c r="H1241" i="12"/>
  <c r="I1241" i="12" s="1"/>
  <c r="H1242" i="12"/>
  <c r="I1242" i="12" s="1"/>
  <c r="H1243" i="12"/>
  <c r="I1243" i="12" s="1"/>
  <c r="H1244" i="12"/>
  <c r="I1244" i="12" s="1"/>
  <c r="H1245" i="12"/>
  <c r="I1245" i="12" s="1"/>
  <c r="H1246" i="12"/>
  <c r="I1246" i="12" s="1"/>
  <c r="H1247" i="12"/>
  <c r="I1247" i="12" s="1"/>
  <c r="H1248" i="12"/>
  <c r="I1248" i="12" s="1"/>
  <c r="H1249" i="12"/>
  <c r="I1249" i="12" s="1"/>
  <c r="H1250" i="12"/>
  <c r="I1250" i="12" s="1"/>
  <c r="H1251" i="12"/>
  <c r="I1251" i="12" s="1"/>
  <c r="H1252" i="12"/>
  <c r="I1252" i="12" s="1"/>
  <c r="H1253" i="12"/>
  <c r="I1253" i="12" s="1"/>
  <c r="H1254" i="12"/>
  <c r="I1254" i="12" s="1"/>
  <c r="H1255" i="12"/>
  <c r="I1255" i="12" s="1"/>
  <c r="H1256" i="12"/>
  <c r="I1256" i="12" s="1"/>
  <c r="H1257" i="12"/>
  <c r="I1257" i="12" s="1"/>
  <c r="H1258" i="12"/>
  <c r="I1258" i="12" s="1"/>
  <c r="H1259" i="12"/>
  <c r="I1259" i="12" s="1"/>
  <c r="H1260" i="12"/>
  <c r="I1260" i="12" s="1"/>
  <c r="H1261" i="12"/>
  <c r="I1261" i="12" s="1"/>
  <c r="H1262" i="12"/>
  <c r="I1262" i="12" s="1"/>
  <c r="H1263" i="12"/>
  <c r="I1263" i="12" s="1"/>
  <c r="H1264" i="12"/>
  <c r="I1264" i="12" s="1"/>
  <c r="H1265" i="12"/>
  <c r="I1265" i="12" s="1"/>
  <c r="H1266" i="12"/>
  <c r="I1266" i="12" s="1"/>
  <c r="H1267" i="12"/>
  <c r="I1267" i="12" s="1"/>
  <c r="H1268" i="12"/>
  <c r="I1268" i="12" s="1"/>
  <c r="H1269" i="12"/>
  <c r="I1269" i="12" s="1"/>
  <c r="H1270" i="12"/>
  <c r="I1270" i="12" s="1"/>
  <c r="H1271" i="12"/>
  <c r="I1271" i="12" s="1"/>
  <c r="H1272" i="12"/>
  <c r="I1272" i="12" s="1"/>
  <c r="H1273" i="12"/>
  <c r="I1273" i="12" s="1"/>
  <c r="H1274" i="12"/>
  <c r="I1274" i="12" s="1"/>
  <c r="H1275" i="12"/>
  <c r="I1275" i="12" s="1"/>
  <c r="H1276" i="12"/>
  <c r="I1276" i="12" s="1"/>
  <c r="H1277" i="12"/>
  <c r="I1277" i="12" s="1"/>
  <c r="H1278" i="12"/>
  <c r="I1278" i="12" s="1"/>
  <c r="H1279" i="12"/>
  <c r="I1279" i="12" s="1"/>
  <c r="H1280" i="12"/>
  <c r="I1280" i="12" s="1"/>
  <c r="H1281" i="12"/>
  <c r="I1281" i="12" s="1"/>
  <c r="H1282" i="12"/>
  <c r="I1282" i="12" s="1"/>
  <c r="H1283" i="12"/>
  <c r="I1283" i="12" s="1"/>
  <c r="H1284" i="12"/>
  <c r="I1284" i="12" s="1"/>
  <c r="H1285" i="12"/>
  <c r="I1285" i="12" s="1"/>
  <c r="H1286" i="12"/>
  <c r="I1286" i="12" s="1"/>
  <c r="H1287" i="12"/>
  <c r="I1287" i="12" s="1"/>
  <c r="H1288" i="12"/>
  <c r="I1288" i="12" s="1"/>
  <c r="H1289" i="12"/>
  <c r="I1289" i="12" s="1"/>
  <c r="H1290" i="12"/>
  <c r="I1290" i="12" s="1"/>
  <c r="H1291" i="12"/>
  <c r="I1291" i="12" s="1"/>
  <c r="H1292" i="12"/>
  <c r="I1292" i="12" s="1"/>
  <c r="H1293" i="12"/>
  <c r="I1293" i="12" s="1"/>
  <c r="H1294" i="12"/>
  <c r="I1294" i="12" s="1"/>
  <c r="H1295" i="12"/>
  <c r="I1295" i="12" s="1"/>
  <c r="H1296" i="12"/>
  <c r="I1296" i="12" s="1"/>
  <c r="H1297" i="12"/>
  <c r="I1297" i="12" s="1"/>
  <c r="H1298" i="12"/>
  <c r="I1298" i="12" s="1"/>
  <c r="H1299" i="12"/>
  <c r="I1299" i="12" s="1"/>
  <c r="H1300" i="12"/>
  <c r="I1300" i="12" s="1"/>
  <c r="H1301" i="12"/>
  <c r="I1301" i="12" s="1"/>
  <c r="H1302" i="12"/>
  <c r="I1302" i="12" s="1"/>
  <c r="H1303" i="12"/>
  <c r="I1303" i="12" s="1"/>
  <c r="H1304" i="12"/>
  <c r="I1304" i="12" s="1"/>
  <c r="H1305" i="12"/>
  <c r="I1305" i="12" s="1"/>
  <c r="H1306" i="12"/>
  <c r="I1306" i="12" s="1"/>
  <c r="H1307" i="12"/>
  <c r="I1307" i="12" s="1"/>
  <c r="H1308" i="12"/>
  <c r="I1308" i="12" s="1"/>
  <c r="H1309" i="12"/>
  <c r="I1309" i="12" s="1"/>
  <c r="H1310" i="12"/>
  <c r="I1310" i="12" s="1"/>
  <c r="H1311" i="12"/>
  <c r="I1311" i="12" s="1"/>
  <c r="H1312" i="12"/>
  <c r="I1312" i="12" s="1"/>
  <c r="H1313" i="12"/>
  <c r="I1313" i="12" s="1"/>
  <c r="H1314" i="12"/>
  <c r="I1314" i="12" s="1"/>
  <c r="H1315" i="12"/>
  <c r="I1315" i="12" s="1"/>
  <c r="H1316" i="12"/>
  <c r="I1316" i="12" s="1"/>
  <c r="H1317" i="12"/>
  <c r="I1317" i="12" s="1"/>
  <c r="H1318" i="12"/>
  <c r="I1318" i="12" s="1"/>
  <c r="H1319" i="12"/>
  <c r="I1319" i="12" s="1"/>
  <c r="H1320" i="12"/>
  <c r="I1320" i="12" s="1"/>
  <c r="H1321" i="12"/>
  <c r="I1321" i="12" s="1"/>
  <c r="H1322" i="12"/>
  <c r="I1322" i="12" s="1"/>
  <c r="H1323" i="12"/>
  <c r="I1323" i="12" s="1"/>
  <c r="H1324" i="12"/>
  <c r="I1324" i="12" s="1"/>
  <c r="H1325" i="12"/>
  <c r="I1325" i="12" s="1"/>
  <c r="H1326" i="12"/>
  <c r="I1326" i="12" s="1"/>
  <c r="H1327" i="12"/>
  <c r="I1327" i="12" s="1"/>
  <c r="H1328" i="12"/>
  <c r="I1328" i="12" s="1"/>
  <c r="H1329" i="12"/>
  <c r="I1329" i="12" s="1"/>
  <c r="H1330" i="12"/>
  <c r="I1330" i="12" s="1"/>
  <c r="H1331" i="12"/>
  <c r="I1331" i="12" s="1"/>
  <c r="H1332" i="12"/>
  <c r="I1332" i="12" s="1"/>
  <c r="H1333" i="12"/>
  <c r="I1333" i="12" s="1"/>
  <c r="H1334" i="12"/>
  <c r="I1334" i="12" s="1"/>
  <c r="H1335" i="12"/>
  <c r="I1335" i="12" s="1"/>
  <c r="H1336" i="12"/>
  <c r="I1336" i="12" s="1"/>
  <c r="H1337" i="12"/>
  <c r="I1337" i="12" s="1"/>
  <c r="H1338" i="12"/>
  <c r="I1338" i="12" s="1"/>
  <c r="H1339" i="12"/>
  <c r="I1339" i="12" s="1"/>
  <c r="H1340" i="12"/>
  <c r="I1340" i="12" s="1"/>
  <c r="H1341" i="12"/>
  <c r="I1341" i="12" s="1"/>
  <c r="H1342" i="12"/>
  <c r="I1342" i="12" s="1"/>
  <c r="H1343" i="12"/>
  <c r="I1343" i="12" s="1"/>
  <c r="H1344" i="12"/>
  <c r="I1344" i="12" s="1"/>
  <c r="H1345" i="12"/>
  <c r="I1345" i="12" s="1"/>
  <c r="H1346" i="12"/>
  <c r="I1346" i="12" s="1"/>
  <c r="H1347" i="12"/>
  <c r="I1347" i="12" s="1"/>
  <c r="H1348" i="12"/>
  <c r="I1348" i="12" s="1"/>
  <c r="H1349" i="12"/>
  <c r="I1349" i="12" s="1"/>
  <c r="H1350" i="12"/>
  <c r="I1350" i="12" s="1"/>
  <c r="H1351" i="12"/>
  <c r="I1351" i="12" s="1"/>
  <c r="H1352" i="12"/>
  <c r="I1352" i="12" s="1"/>
  <c r="H1353" i="12"/>
  <c r="I1353" i="12" s="1"/>
  <c r="H1354" i="12"/>
  <c r="I1354" i="12" s="1"/>
  <c r="H1355" i="12"/>
  <c r="I1355" i="12" s="1"/>
  <c r="H1356" i="12"/>
  <c r="I1356" i="12" s="1"/>
  <c r="H1357" i="12"/>
  <c r="I1357" i="12" s="1"/>
  <c r="H1358" i="12"/>
  <c r="I1358" i="12" s="1"/>
  <c r="H1359" i="12"/>
  <c r="I1359" i="12" s="1"/>
  <c r="H1360" i="12"/>
  <c r="I1360" i="12" s="1"/>
  <c r="H1361" i="12"/>
  <c r="I1361" i="12" s="1"/>
  <c r="H1362" i="12"/>
  <c r="I1362" i="12" s="1"/>
  <c r="H1363" i="12"/>
  <c r="I1363" i="12" s="1"/>
  <c r="H1364" i="12"/>
  <c r="I1364" i="12" s="1"/>
  <c r="H1365" i="12"/>
  <c r="I1365" i="12" s="1"/>
  <c r="H1366" i="12"/>
  <c r="I1366" i="12" s="1"/>
  <c r="H1367" i="12"/>
  <c r="I1367" i="12" s="1"/>
  <c r="H1368" i="12"/>
  <c r="I1368" i="12" s="1"/>
  <c r="H1369" i="12"/>
  <c r="I1369" i="12" s="1"/>
  <c r="H1370" i="12"/>
  <c r="I1370" i="12" s="1"/>
  <c r="H1371" i="12"/>
  <c r="I1371" i="12" s="1"/>
  <c r="H1372" i="12"/>
  <c r="I1372" i="12" s="1"/>
  <c r="H1373" i="12"/>
  <c r="I1373" i="12" s="1"/>
  <c r="H1374" i="12"/>
  <c r="I1374" i="12" s="1"/>
  <c r="H1375" i="12"/>
  <c r="I1375" i="12" s="1"/>
  <c r="H1376" i="12"/>
  <c r="I1376" i="12" s="1"/>
  <c r="H1377" i="12"/>
  <c r="I1377" i="12" s="1"/>
  <c r="H1378" i="12"/>
  <c r="I1378" i="12" s="1"/>
  <c r="H1379" i="12"/>
  <c r="I1379" i="12" s="1"/>
  <c r="H1380" i="12"/>
  <c r="I1380" i="12" s="1"/>
  <c r="H1381" i="12"/>
  <c r="I1381" i="12" s="1"/>
  <c r="H1382" i="12"/>
  <c r="I1382" i="12" s="1"/>
  <c r="H1383" i="12"/>
  <c r="I1383" i="12" s="1"/>
  <c r="H1384" i="12"/>
  <c r="I1384" i="12" s="1"/>
  <c r="H1385" i="12"/>
  <c r="I1385" i="12" s="1"/>
  <c r="H1386" i="12"/>
  <c r="I1386" i="12" s="1"/>
  <c r="H1387" i="12"/>
  <c r="I1387" i="12" s="1"/>
  <c r="H1388" i="12"/>
  <c r="I1388" i="12" s="1"/>
  <c r="H1389" i="12"/>
  <c r="I1389" i="12" s="1"/>
  <c r="H1390" i="12"/>
  <c r="I1390" i="12" s="1"/>
  <c r="H1391" i="12"/>
  <c r="I1391" i="12" s="1"/>
  <c r="H1392" i="12"/>
  <c r="I1392" i="12" s="1"/>
  <c r="H1393" i="12"/>
  <c r="I1393" i="12" s="1"/>
  <c r="H1394" i="12"/>
  <c r="I1394" i="12" s="1"/>
  <c r="H1395" i="12"/>
  <c r="I1395" i="12" s="1"/>
  <c r="H1396" i="12"/>
  <c r="I1396" i="12" s="1"/>
  <c r="H1397" i="12"/>
  <c r="I1397" i="12" s="1"/>
  <c r="H1398" i="12"/>
  <c r="I1398" i="12" s="1"/>
  <c r="H1399" i="12"/>
  <c r="I1399" i="12" s="1"/>
  <c r="H1400" i="12"/>
  <c r="I1400" i="12" s="1"/>
  <c r="H1401" i="12"/>
  <c r="I1401" i="12" s="1"/>
  <c r="H1402" i="12"/>
  <c r="I1402" i="12" s="1"/>
  <c r="H1403" i="12"/>
  <c r="I1403" i="12" s="1"/>
  <c r="H1404" i="12"/>
  <c r="I1404" i="12" s="1"/>
  <c r="H1405" i="12"/>
  <c r="I1405" i="12" s="1"/>
  <c r="H1406" i="12"/>
  <c r="I1406" i="12" s="1"/>
  <c r="H1407" i="12"/>
  <c r="I1407" i="12" s="1"/>
  <c r="H1408" i="12"/>
  <c r="I1408" i="12" s="1"/>
  <c r="H1409" i="12"/>
  <c r="I1409" i="12" s="1"/>
  <c r="H1410" i="12"/>
  <c r="I1410" i="12" s="1"/>
  <c r="H1411" i="12"/>
  <c r="I1411" i="12" s="1"/>
  <c r="H1412" i="12"/>
  <c r="I1412" i="12" s="1"/>
  <c r="H1413" i="12"/>
  <c r="I1413" i="12" s="1"/>
  <c r="H1414" i="12"/>
  <c r="I1414" i="12" s="1"/>
  <c r="H1415" i="12"/>
  <c r="I1415" i="12" s="1"/>
  <c r="H1416" i="12"/>
  <c r="I1416" i="12" s="1"/>
  <c r="H1417" i="12"/>
  <c r="I1417" i="12" s="1"/>
  <c r="H1418" i="12"/>
  <c r="I1418" i="12" s="1"/>
  <c r="H1419" i="12"/>
  <c r="I1419" i="12" s="1"/>
  <c r="H1420" i="12"/>
  <c r="I1420" i="12" s="1"/>
  <c r="H1421" i="12"/>
  <c r="I1421" i="12" s="1"/>
  <c r="H1422" i="12"/>
  <c r="I1422" i="12" s="1"/>
  <c r="H1423" i="12"/>
  <c r="I1423" i="12" s="1"/>
  <c r="H1424" i="12"/>
  <c r="I1424" i="12" s="1"/>
  <c r="H1425" i="12"/>
  <c r="I1425" i="12" s="1"/>
  <c r="H1426" i="12"/>
  <c r="I1426" i="12" s="1"/>
  <c r="H1427" i="12"/>
  <c r="I1427" i="12" s="1"/>
  <c r="H1428" i="12"/>
  <c r="I1428" i="12" s="1"/>
  <c r="H1429" i="12"/>
  <c r="I1429" i="12" s="1"/>
  <c r="H1430" i="12"/>
  <c r="I1430" i="12" s="1"/>
  <c r="H1431" i="12"/>
  <c r="I1431" i="12" s="1"/>
  <c r="H1432" i="12"/>
  <c r="I1432" i="12" s="1"/>
  <c r="H1433" i="12"/>
  <c r="I1433" i="12" s="1"/>
  <c r="H1434" i="12"/>
  <c r="I1434" i="12" s="1"/>
  <c r="H1435" i="12"/>
  <c r="I1435" i="12" s="1"/>
  <c r="H1436" i="12"/>
  <c r="I1436" i="12" s="1"/>
  <c r="H1437" i="12"/>
  <c r="I1437" i="12" s="1"/>
  <c r="H1438" i="12"/>
  <c r="I1438" i="12" s="1"/>
  <c r="H1439" i="12"/>
  <c r="I1439" i="12" s="1"/>
  <c r="H1440" i="12"/>
  <c r="I1440" i="12" s="1"/>
  <c r="H1441" i="12"/>
  <c r="I1441" i="12" s="1"/>
  <c r="H1442" i="12"/>
  <c r="I1442" i="12" s="1"/>
  <c r="H1443" i="12"/>
  <c r="I1443" i="12" s="1"/>
  <c r="H1444" i="12"/>
  <c r="I1444" i="12" s="1"/>
  <c r="H1445" i="12"/>
  <c r="I1445" i="12" s="1"/>
  <c r="H1446" i="12"/>
  <c r="I1446" i="12" s="1"/>
  <c r="H1447" i="12"/>
  <c r="I1447" i="12" s="1"/>
  <c r="H1448" i="12"/>
  <c r="I1448" i="12" s="1"/>
  <c r="H1449" i="12"/>
  <c r="I1449" i="12" s="1"/>
  <c r="H1450" i="12"/>
  <c r="I1450" i="12" s="1"/>
  <c r="H1451" i="12"/>
  <c r="I1451" i="12" s="1"/>
  <c r="H1452" i="12"/>
  <c r="I1452" i="12" s="1"/>
  <c r="H1453" i="12"/>
  <c r="I1453" i="12" s="1"/>
  <c r="H1454" i="12"/>
  <c r="I1454" i="12" s="1"/>
  <c r="H1455" i="12"/>
  <c r="I1455" i="12" s="1"/>
  <c r="H1456" i="12"/>
  <c r="I1456" i="12" s="1"/>
  <c r="H1457" i="12"/>
  <c r="I1457" i="12" s="1"/>
  <c r="H1458" i="12"/>
  <c r="I1458" i="12" s="1"/>
  <c r="H1459" i="12"/>
  <c r="I1459" i="12" s="1"/>
  <c r="H1460" i="12"/>
  <c r="I1460" i="12" s="1"/>
  <c r="H1461" i="12"/>
  <c r="I1461" i="12" s="1"/>
  <c r="H1462" i="12"/>
  <c r="I1462" i="12" s="1"/>
  <c r="H1463" i="12"/>
  <c r="I1463" i="12" s="1"/>
  <c r="H1464" i="12"/>
  <c r="I1464" i="12" s="1"/>
  <c r="H1465" i="12"/>
  <c r="I1465" i="12" s="1"/>
  <c r="H1466" i="12"/>
  <c r="I1466" i="12" s="1"/>
  <c r="O1030" i="12"/>
  <c r="O1024" i="12"/>
  <c r="O866" i="12"/>
  <c r="O854" i="12"/>
  <c r="O762" i="12"/>
  <c r="O738" i="12"/>
  <c r="O720" i="12"/>
  <c r="O686" i="12"/>
  <c r="O667" i="12"/>
  <c r="O658" i="12"/>
  <c r="O643" i="12"/>
  <c r="O638" i="12"/>
  <c r="O601" i="12"/>
  <c r="O593" i="12"/>
  <c r="O587" i="12"/>
  <c r="O586" i="12"/>
  <c r="O568" i="12"/>
  <c r="O481" i="12"/>
  <c r="O475" i="12"/>
  <c r="O451" i="12"/>
  <c r="O443" i="12"/>
  <c r="O442" i="12"/>
  <c r="O418" i="12"/>
  <c r="O416" i="12"/>
  <c r="O402" i="12"/>
  <c r="O399" i="12"/>
  <c r="O373" i="12"/>
  <c r="O372" i="12"/>
  <c r="O358" i="12"/>
  <c r="O349" i="12"/>
  <c r="D3" i="12"/>
  <c r="E3" i="12" s="1"/>
  <c r="D4" i="12"/>
  <c r="E4" i="12" s="1"/>
  <c r="D5" i="12"/>
  <c r="E5" i="12" s="1"/>
  <c r="D6" i="12"/>
  <c r="E6" i="12" s="1"/>
  <c r="D7" i="12"/>
  <c r="E7" i="12" s="1"/>
  <c r="D8" i="12"/>
  <c r="E8" i="12" s="1"/>
  <c r="D9" i="12"/>
  <c r="E9" i="12" s="1"/>
  <c r="D10" i="12"/>
  <c r="E10" i="12" s="1"/>
  <c r="D11" i="12"/>
  <c r="E11" i="12" s="1"/>
  <c r="D12" i="12"/>
  <c r="E12" i="12" s="1"/>
  <c r="D13" i="12"/>
  <c r="E13" i="12" s="1"/>
  <c r="D14" i="12"/>
  <c r="E14" i="12" s="1"/>
  <c r="D15" i="12"/>
  <c r="E15" i="12" s="1"/>
  <c r="D16" i="12"/>
  <c r="E16" i="12" s="1"/>
  <c r="D17" i="12"/>
  <c r="E17" i="12" s="1"/>
  <c r="D18" i="12"/>
  <c r="E18" i="12" s="1"/>
  <c r="D19" i="12"/>
  <c r="E19" i="12" s="1"/>
  <c r="D20" i="12"/>
  <c r="E20" i="12" s="1"/>
  <c r="D21" i="12"/>
  <c r="E21" i="12" s="1"/>
  <c r="D22" i="12"/>
  <c r="E22" i="12" s="1"/>
  <c r="D23" i="12"/>
  <c r="E23" i="12" s="1"/>
  <c r="D24" i="12"/>
  <c r="E24" i="12" s="1"/>
  <c r="D25" i="12"/>
  <c r="E25" i="12" s="1"/>
  <c r="D26" i="12"/>
  <c r="E26" i="12" s="1"/>
  <c r="D27" i="12"/>
  <c r="E27" i="12" s="1"/>
  <c r="D28" i="12"/>
  <c r="E28" i="12" s="1"/>
  <c r="D29" i="12"/>
  <c r="E29" i="12" s="1"/>
  <c r="D30" i="12"/>
  <c r="E30" i="12" s="1"/>
  <c r="D31" i="12"/>
  <c r="E31" i="12" s="1"/>
  <c r="D32" i="12"/>
  <c r="E32" i="12" s="1"/>
  <c r="D33" i="12"/>
  <c r="E33" i="12" s="1"/>
  <c r="D34" i="12"/>
  <c r="E34" i="12" s="1"/>
  <c r="D35" i="12"/>
  <c r="E35" i="12" s="1"/>
  <c r="D36" i="12"/>
  <c r="E36" i="12" s="1"/>
  <c r="D37" i="12"/>
  <c r="E37" i="12" s="1"/>
  <c r="D38" i="12"/>
  <c r="E38" i="12" s="1"/>
  <c r="D39" i="12"/>
  <c r="E39" i="12" s="1"/>
  <c r="D40" i="12"/>
  <c r="E40" i="12" s="1"/>
  <c r="D41" i="12"/>
  <c r="E41" i="12" s="1"/>
  <c r="D42" i="12"/>
  <c r="E42" i="12" s="1"/>
  <c r="D43" i="12"/>
  <c r="E43" i="12" s="1"/>
  <c r="D44" i="12"/>
  <c r="E44" i="12" s="1"/>
  <c r="D45" i="12"/>
  <c r="E45" i="12" s="1"/>
  <c r="D46" i="12"/>
  <c r="E46" i="12" s="1"/>
  <c r="D47" i="12"/>
  <c r="E47" i="12" s="1"/>
  <c r="D48" i="12"/>
  <c r="E48" i="12" s="1"/>
  <c r="D49" i="12"/>
  <c r="E49" i="12" s="1"/>
  <c r="D50" i="12"/>
  <c r="E50" i="12" s="1"/>
  <c r="D51" i="12"/>
  <c r="E51" i="12" s="1"/>
  <c r="D52" i="12"/>
  <c r="E52" i="12" s="1"/>
  <c r="D53" i="12"/>
  <c r="E53" i="12" s="1"/>
  <c r="D54" i="12"/>
  <c r="E54" i="12" s="1"/>
  <c r="D55" i="12"/>
  <c r="E55" i="12" s="1"/>
  <c r="D56" i="12"/>
  <c r="E56" i="12" s="1"/>
  <c r="D57" i="12"/>
  <c r="E57" i="12" s="1"/>
  <c r="D58" i="12"/>
  <c r="E58" i="12" s="1"/>
  <c r="D59" i="12"/>
  <c r="E59" i="12" s="1"/>
  <c r="D60" i="12"/>
  <c r="E60" i="12" s="1"/>
  <c r="D61" i="12"/>
  <c r="E61" i="12" s="1"/>
  <c r="D62" i="12"/>
  <c r="E62" i="12" s="1"/>
  <c r="D63" i="12"/>
  <c r="E63" i="12" s="1"/>
  <c r="D64" i="12"/>
  <c r="E64" i="12" s="1"/>
  <c r="D65" i="12"/>
  <c r="E65" i="12" s="1"/>
  <c r="D66" i="12"/>
  <c r="E66" i="12" s="1"/>
  <c r="D67" i="12"/>
  <c r="E67" i="12" s="1"/>
  <c r="D68" i="12"/>
  <c r="E68" i="12" s="1"/>
  <c r="D69" i="12"/>
  <c r="E69" i="12" s="1"/>
  <c r="D70" i="12"/>
  <c r="E70" i="12" s="1"/>
  <c r="D71" i="12"/>
  <c r="E71" i="12" s="1"/>
  <c r="D72" i="12"/>
  <c r="E72" i="12" s="1"/>
  <c r="D73" i="12"/>
  <c r="E73" i="12" s="1"/>
  <c r="D74" i="12"/>
  <c r="E74" i="12" s="1"/>
  <c r="D75" i="12"/>
  <c r="E75" i="12" s="1"/>
  <c r="D76" i="12"/>
  <c r="E76" i="12" s="1"/>
  <c r="D77" i="12"/>
  <c r="E77" i="12" s="1"/>
  <c r="D78" i="12"/>
  <c r="E78" i="12" s="1"/>
  <c r="D79" i="12"/>
  <c r="E79" i="12" s="1"/>
  <c r="D80" i="12"/>
  <c r="E80" i="12" s="1"/>
  <c r="D81" i="12"/>
  <c r="E81" i="12" s="1"/>
  <c r="D82" i="12"/>
  <c r="E82" i="12" s="1"/>
  <c r="D83" i="12"/>
  <c r="E83" i="12" s="1"/>
  <c r="D84" i="12"/>
  <c r="E84" i="12" s="1"/>
  <c r="D85" i="12"/>
  <c r="E85" i="12" s="1"/>
  <c r="D86" i="12"/>
  <c r="E86" i="12" s="1"/>
  <c r="D87" i="12"/>
  <c r="E87" i="12" s="1"/>
  <c r="D88" i="12"/>
  <c r="E88" i="12" s="1"/>
  <c r="D89" i="12"/>
  <c r="E89" i="12" s="1"/>
  <c r="D90" i="12"/>
  <c r="E90" i="12" s="1"/>
  <c r="D91" i="12"/>
  <c r="E91" i="12" s="1"/>
  <c r="D92" i="12"/>
  <c r="E92" i="12" s="1"/>
  <c r="D93" i="12"/>
  <c r="E93" i="12" s="1"/>
  <c r="D94" i="12"/>
  <c r="E94" i="12" s="1"/>
  <c r="D95" i="12"/>
  <c r="E95" i="12" s="1"/>
  <c r="D96" i="12"/>
  <c r="E96" i="12" s="1"/>
  <c r="D97" i="12"/>
  <c r="E97" i="12" s="1"/>
  <c r="D98" i="12"/>
  <c r="E98" i="12" s="1"/>
  <c r="D99" i="12"/>
  <c r="E99" i="12" s="1"/>
  <c r="D100" i="12"/>
  <c r="E100" i="12" s="1"/>
  <c r="D101" i="12"/>
  <c r="E101" i="12" s="1"/>
  <c r="D102" i="12"/>
  <c r="E102" i="12" s="1"/>
  <c r="D103" i="12"/>
  <c r="E103" i="12" s="1"/>
  <c r="D104" i="12"/>
  <c r="E104" i="12" s="1"/>
  <c r="D105" i="12"/>
  <c r="E105" i="12" s="1"/>
  <c r="D106" i="12"/>
  <c r="E106" i="12" s="1"/>
  <c r="D107" i="12"/>
  <c r="E107" i="12" s="1"/>
  <c r="D108" i="12"/>
  <c r="E108" i="12" s="1"/>
  <c r="D109" i="12"/>
  <c r="E109" i="12" s="1"/>
  <c r="D110" i="12"/>
  <c r="E110" i="12" s="1"/>
  <c r="D111" i="12"/>
  <c r="E111" i="12" s="1"/>
  <c r="D112" i="12"/>
  <c r="E112" i="12" s="1"/>
  <c r="D113" i="12"/>
  <c r="E113" i="12" s="1"/>
  <c r="D114" i="12"/>
  <c r="E114" i="12" s="1"/>
  <c r="D115" i="12"/>
  <c r="E115" i="12" s="1"/>
  <c r="D116" i="12"/>
  <c r="E116" i="12" s="1"/>
  <c r="D117" i="12"/>
  <c r="E117" i="12" s="1"/>
  <c r="D118" i="12"/>
  <c r="E118" i="12" s="1"/>
  <c r="D119" i="12"/>
  <c r="E119" i="12" s="1"/>
  <c r="D120" i="12"/>
  <c r="E120" i="12" s="1"/>
  <c r="D121" i="12"/>
  <c r="E121" i="12" s="1"/>
  <c r="D122" i="12"/>
  <c r="E122" i="12" s="1"/>
  <c r="D123" i="12"/>
  <c r="E123" i="12" s="1"/>
  <c r="D124" i="12"/>
  <c r="E124" i="12" s="1"/>
  <c r="D125" i="12"/>
  <c r="E125" i="12" s="1"/>
  <c r="D126" i="12"/>
  <c r="E126" i="12" s="1"/>
  <c r="D127" i="12"/>
  <c r="E127" i="12" s="1"/>
  <c r="D128" i="12"/>
  <c r="E128" i="12" s="1"/>
  <c r="D129" i="12"/>
  <c r="E129" i="12" s="1"/>
  <c r="D130" i="12"/>
  <c r="E130" i="12" s="1"/>
  <c r="D131" i="12"/>
  <c r="E131" i="12" s="1"/>
  <c r="D132" i="12"/>
  <c r="E132" i="12" s="1"/>
  <c r="D133" i="12"/>
  <c r="E133" i="12" s="1"/>
  <c r="D134" i="12"/>
  <c r="E134" i="12" s="1"/>
  <c r="D135" i="12"/>
  <c r="E135" i="12" s="1"/>
  <c r="D136" i="12"/>
  <c r="E136" i="12" s="1"/>
  <c r="D137" i="12"/>
  <c r="E137" i="12" s="1"/>
  <c r="D138" i="12"/>
  <c r="E138" i="12" s="1"/>
  <c r="D139" i="12"/>
  <c r="E139" i="12" s="1"/>
  <c r="D140" i="12"/>
  <c r="E140" i="12" s="1"/>
  <c r="D141" i="12"/>
  <c r="E141" i="12" s="1"/>
  <c r="D142" i="12"/>
  <c r="E142" i="12" s="1"/>
  <c r="D143" i="12"/>
  <c r="E143" i="12" s="1"/>
  <c r="D144" i="12"/>
  <c r="E144" i="12" s="1"/>
  <c r="D145" i="12"/>
  <c r="E145" i="12" s="1"/>
  <c r="D146" i="12"/>
  <c r="E146" i="12" s="1"/>
  <c r="D147" i="12"/>
  <c r="E147" i="12" s="1"/>
  <c r="D148" i="12"/>
  <c r="E148" i="12" s="1"/>
  <c r="D149" i="12"/>
  <c r="E149" i="12" s="1"/>
  <c r="D150" i="12"/>
  <c r="E150" i="12" s="1"/>
  <c r="D151" i="12"/>
  <c r="E151" i="12" s="1"/>
  <c r="D152" i="12"/>
  <c r="E152" i="12" s="1"/>
  <c r="D153" i="12"/>
  <c r="E153" i="12" s="1"/>
  <c r="D154" i="12"/>
  <c r="E154" i="12" s="1"/>
  <c r="D155" i="12"/>
  <c r="E155" i="12" s="1"/>
  <c r="D156" i="12"/>
  <c r="E156" i="12" s="1"/>
  <c r="D157" i="12"/>
  <c r="E157" i="12" s="1"/>
  <c r="D158" i="12"/>
  <c r="E158" i="12" s="1"/>
  <c r="D159" i="12"/>
  <c r="E159" i="12" s="1"/>
  <c r="D160" i="12"/>
  <c r="E160" i="12" s="1"/>
  <c r="D161" i="12"/>
  <c r="E161" i="12" s="1"/>
  <c r="D162" i="12"/>
  <c r="E162" i="12" s="1"/>
  <c r="D163" i="12"/>
  <c r="E163" i="12" s="1"/>
  <c r="D164" i="12"/>
  <c r="E164" i="12" s="1"/>
  <c r="D165" i="12"/>
  <c r="E165" i="12" s="1"/>
  <c r="D166" i="12"/>
  <c r="E166" i="12" s="1"/>
  <c r="D167" i="12"/>
  <c r="E167" i="12" s="1"/>
  <c r="D168" i="12"/>
  <c r="E168" i="12" s="1"/>
  <c r="D169" i="12"/>
  <c r="E169" i="12" s="1"/>
  <c r="D170" i="12"/>
  <c r="E170" i="12" s="1"/>
  <c r="D171" i="12"/>
  <c r="E171" i="12" s="1"/>
  <c r="D172" i="12"/>
  <c r="E172" i="12" s="1"/>
  <c r="D173" i="12"/>
  <c r="E173" i="12" s="1"/>
  <c r="D174" i="12"/>
  <c r="E174" i="12" s="1"/>
  <c r="D175" i="12"/>
  <c r="E175" i="12" s="1"/>
  <c r="D176" i="12"/>
  <c r="E176" i="12" s="1"/>
  <c r="D177" i="12"/>
  <c r="E177" i="12" s="1"/>
  <c r="D178" i="12"/>
  <c r="E178" i="12" s="1"/>
  <c r="D179" i="12"/>
  <c r="E179" i="12" s="1"/>
  <c r="D180" i="12"/>
  <c r="E180" i="12" s="1"/>
  <c r="D181" i="12"/>
  <c r="E181" i="12" s="1"/>
  <c r="D182" i="12"/>
  <c r="E182" i="12" s="1"/>
  <c r="D183" i="12"/>
  <c r="E183" i="12" s="1"/>
  <c r="D184" i="12"/>
  <c r="E184" i="12" s="1"/>
  <c r="D185" i="12"/>
  <c r="E185" i="12" s="1"/>
  <c r="D186" i="12"/>
  <c r="E186" i="12" s="1"/>
  <c r="D187" i="12"/>
  <c r="E187" i="12" s="1"/>
  <c r="D188" i="12"/>
  <c r="E188" i="12" s="1"/>
  <c r="D189" i="12"/>
  <c r="E189" i="12" s="1"/>
  <c r="D190" i="12"/>
  <c r="E190" i="12" s="1"/>
  <c r="D191" i="12"/>
  <c r="E191" i="12" s="1"/>
  <c r="D192" i="12"/>
  <c r="E192" i="12" s="1"/>
  <c r="D193" i="12"/>
  <c r="E193" i="12" s="1"/>
  <c r="D194" i="12"/>
  <c r="E194" i="12" s="1"/>
  <c r="D195" i="12"/>
  <c r="E195" i="12" s="1"/>
  <c r="D196" i="12"/>
  <c r="E196" i="12" s="1"/>
  <c r="D197" i="12"/>
  <c r="E197" i="12" s="1"/>
  <c r="D198" i="12"/>
  <c r="E198" i="12" s="1"/>
  <c r="D199" i="12"/>
  <c r="E199" i="12" s="1"/>
  <c r="D200" i="12"/>
  <c r="E200" i="12" s="1"/>
  <c r="D201" i="12"/>
  <c r="E201" i="12" s="1"/>
  <c r="D202" i="12"/>
  <c r="E202" i="12" s="1"/>
  <c r="D203" i="12"/>
  <c r="E203" i="12" s="1"/>
  <c r="D204" i="12"/>
  <c r="E204" i="12" s="1"/>
  <c r="D205" i="12"/>
  <c r="E205" i="12" s="1"/>
  <c r="D206" i="12"/>
  <c r="E206" i="12" s="1"/>
  <c r="D207" i="12"/>
  <c r="E207" i="12" s="1"/>
  <c r="D208" i="12"/>
  <c r="E208" i="12" s="1"/>
  <c r="D209" i="12"/>
  <c r="E209" i="12" s="1"/>
  <c r="D210" i="12"/>
  <c r="E210" i="12" s="1"/>
  <c r="D211" i="12"/>
  <c r="E211" i="12" s="1"/>
  <c r="D212" i="12"/>
  <c r="E212" i="12" s="1"/>
  <c r="D213" i="12"/>
  <c r="E213" i="12" s="1"/>
  <c r="D214" i="12"/>
  <c r="E214" i="12" s="1"/>
  <c r="D215" i="12"/>
  <c r="E215" i="12" s="1"/>
  <c r="D216" i="12"/>
  <c r="E216" i="12" s="1"/>
  <c r="D217" i="12"/>
  <c r="E217" i="12" s="1"/>
  <c r="D218" i="12"/>
  <c r="E218" i="12" s="1"/>
  <c r="D219" i="12"/>
  <c r="E219" i="12" s="1"/>
  <c r="D220" i="12"/>
  <c r="E220" i="12" s="1"/>
  <c r="D221" i="12"/>
  <c r="E221" i="12" s="1"/>
  <c r="D222" i="12"/>
  <c r="E222" i="12" s="1"/>
  <c r="D223" i="12"/>
  <c r="E223" i="12" s="1"/>
  <c r="D224" i="12"/>
  <c r="E224" i="12" s="1"/>
  <c r="D225" i="12"/>
  <c r="E225" i="12" s="1"/>
  <c r="D226" i="12"/>
  <c r="E226" i="12" s="1"/>
  <c r="D227" i="12"/>
  <c r="E227" i="12" s="1"/>
  <c r="D228" i="12"/>
  <c r="E228" i="12" s="1"/>
  <c r="D229" i="12"/>
  <c r="E229" i="12" s="1"/>
  <c r="D230" i="12"/>
  <c r="E230" i="12" s="1"/>
  <c r="D231" i="12"/>
  <c r="E231" i="12" s="1"/>
  <c r="D232" i="12"/>
  <c r="E232" i="12" s="1"/>
  <c r="D233" i="12"/>
  <c r="E233" i="12" s="1"/>
  <c r="D234" i="12"/>
  <c r="E234" i="12" s="1"/>
  <c r="D235" i="12"/>
  <c r="E235" i="12" s="1"/>
  <c r="D236" i="12"/>
  <c r="E236" i="12" s="1"/>
  <c r="D237" i="12"/>
  <c r="E237" i="12" s="1"/>
  <c r="D238" i="12"/>
  <c r="E238" i="12" s="1"/>
  <c r="D239" i="12"/>
  <c r="E239" i="12" s="1"/>
  <c r="D240" i="12"/>
  <c r="E240" i="12" s="1"/>
  <c r="D241" i="12"/>
  <c r="E241" i="12" s="1"/>
  <c r="D242" i="12"/>
  <c r="E242" i="12" s="1"/>
  <c r="D243" i="12"/>
  <c r="E243" i="12" s="1"/>
  <c r="D244" i="12"/>
  <c r="E244" i="12" s="1"/>
  <c r="D245" i="12"/>
  <c r="E245" i="12" s="1"/>
  <c r="D246" i="12"/>
  <c r="E246" i="12" s="1"/>
  <c r="D247" i="12"/>
  <c r="E247" i="12" s="1"/>
  <c r="D248" i="12"/>
  <c r="E248" i="12" s="1"/>
  <c r="D249" i="12"/>
  <c r="E249" i="12" s="1"/>
  <c r="D250" i="12"/>
  <c r="E250" i="12" s="1"/>
  <c r="D251" i="12"/>
  <c r="E251" i="12" s="1"/>
  <c r="D252" i="12"/>
  <c r="E252" i="12" s="1"/>
  <c r="D253" i="12"/>
  <c r="E253" i="12" s="1"/>
  <c r="D254" i="12"/>
  <c r="E254" i="12" s="1"/>
  <c r="D255" i="12"/>
  <c r="E255" i="12" s="1"/>
  <c r="D256" i="12"/>
  <c r="E256" i="12" s="1"/>
  <c r="D257" i="12"/>
  <c r="E257" i="12" s="1"/>
  <c r="D258" i="12"/>
  <c r="E258" i="12" s="1"/>
  <c r="D259" i="12"/>
  <c r="E259" i="12" s="1"/>
  <c r="D260" i="12"/>
  <c r="E260" i="12" s="1"/>
  <c r="D261" i="12"/>
  <c r="E261" i="12" s="1"/>
  <c r="D262" i="12"/>
  <c r="E262" i="12" s="1"/>
  <c r="D263" i="12"/>
  <c r="E263" i="12" s="1"/>
  <c r="D264" i="12"/>
  <c r="E264" i="12" s="1"/>
  <c r="D265" i="12"/>
  <c r="E265" i="12" s="1"/>
  <c r="D266" i="12"/>
  <c r="E266" i="12" s="1"/>
  <c r="D267" i="12"/>
  <c r="E267" i="12" s="1"/>
  <c r="D268" i="12"/>
  <c r="E268" i="12" s="1"/>
  <c r="D269" i="12"/>
  <c r="E269" i="12" s="1"/>
  <c r="D270" i="12"/>
  <c r="E270" i="12" s="1"/>
  <c r="D271" i="12"/>
  <c r="E271" i="12" s="1"/>
  <c r="D272" i="12"/>
  <c r="E272" i="12" s="1"/>
  <c r="D273" i="12"/>
  <c r="E273" i="12" s="1"/>
  <c r="D274" i="12"/>
  <c r="E274" i="12" s="1"/>
  <c r="D275" i="12"/>
  <c r="E275" i="12" s="1"/>
  <c r="D276" i="12"/>
  <c r="E276" i="12" s="1"/>
  <c r="D277" i="12"/>
  <c r="E277" i="12" s="1"/>
  <c r="D278" i="12"/>
  <c r="E278" i="12" s="1"/>
  <c r="D279" i="12"/>
  <c r="E279" i="12" s="1"/>
  <c r="D280" i="12"/>
  <c r="E280" i="12" s="1"/>
  <c r="D281" i="12"/>
  <c r="E281" i="12" s="1"/>
  <c r="D282" i="12"/>
  <c r="E282" i="12" s="1"/>
  <c r="D283" i="12"/>
  <c r="E283" i="12" s="1"/>
  <c r="D284" i="12"/>
  <c r="E284" i="12" s="1"/>
  <c r="D285" i="12"/>
  <c r="E285" i="12" s="1"/>
  <c r="D286" i="12"/>
  <c r="E286" i="12" s="1"/>
  <c r="D287" i="12"/>
  <c r="E287" i="12" s="1"/>
  <c r="D288" i="12"/>
  <c r="E288" i="12" s="1"/>
  <c r="D289" i="12"/>
  <c r="E289" i="12" s="1"/>
  <c r="D290" i="12"/>
  <c r="E290" i="12" s="1"/>
  <c r="D291" i="12"/>
  <c r="E291" i="12" s="1"/>
  <c r="D292" i="12"/>
  <c r="E292" i="12" s="1"/>
  <c r="D293" i="12"/>
  <c r="E293" i="12" s="1"/>
  <c r="D294" i="12"/>
  <c r="E294" i="12" s="1"/>
  <c r="D295" i="12"/>
  <c r="E295" i="12" s="1"/>
  <c r="D296" i="12"/>
  <c r="E296" i="12" s="1"/>
  <c r="D297" i="12"/>
  <c r="E297" i="12" s="1"/>
  <c r="D298" i="12"/>
  <c r="E298" i="12" s="1"/>
  <c r="D299" i="12"/>
  <c r="E299" i="12" s="1"/>
  <c r="D300" i="12"/>
  <c r="E300" i="12" s="1"/>
  <c r="D301" i="12"/>
  <c r="E301" i="12" s="1"/>
  <c r="D302" i="12"/>
  <c r="E302" i="12" s="1"/>
  <c r="D303" i="12"/>
  <c r="E303" i="12" s="1"/>
  <c r="D304" i="12"/>
  <c r="E304" i="12" s="1"/>
  <c r="D305" i="12"/>
  <c r="E305" i="12" s="1"/>
  <c r="D306" i="12"/>
  <c r="E306" i="12" s="1"/>
  <c r="D307" i="12"/>
  <c r="E307" i="12" s="1"/>
  <c r="D308" i="12"/>
  <c r="E308" i="12" s="1"/>
  <c r="D309" i="12"/>
  <c r="E309" i="12" s="1"/>
  <c r="D310" i="12"/>
  <c r="E310" i="12" s="1"/>
  <c r="D311" i="12"/>
  <c r="E311" i="12" s="1"/>
  <c r="D312" i="12"/>
  <c r="E312" i="12" s="1"/>
  <c r="D313" i="12"/>
  <c r="E313" i="12" s="1"/>
  <c r="D314" i="12"/>
  <c r="E314" i="12" s="1"/>
  <c r="D315" i="12"/>
  <c r="E315" i="12" s="1"/>
  <c r="D316" i="12"/>
  <c r="E316" i="12" s="1"/>
  <c r="D317" i="12"/>
  <c r="E317" i="12" s="1"/>
  <c r="D318" i="12"/>
  <c r="E318" i="12" s="1"/>
  <c r="D319" i="12"/>
  <c r="E319" i="12" s="1"/>
  <c r="D320" i="12"/>
  <c r="E320" i="12" s="1"/>
  <c r="D321" i="12"/>
  <c r="E321" i="12" s="1"/>
  <c r="D322" i="12"/>
  <c r="E322" i="12" s="1"/>
  <c r="D323" i="12"/>
  <c r="E323" i="12" s="1"/>
  <c r="D324" i="12"/>
  <c r="E324" i="12" s="1"/>
  <c r="D325" i="12"/>
  <c r="E325" i="12" s="1"/>
  <c r="D326" i="12"/>
  <c r="E326" i="12" s="1"/>
  <c r="D327" i="12"/>
  <c r="E327" i="12" s="1"/>
  <c r="D328" i="12"/>
  <c r="E328" i="12" s="1"/>
  <c r="D329" i="12"/>
  <c r="E329" i="12" s="1"/>
  <c r="D330" i="12"/>
  <c r="E330" i="12" s="1"/>
  <c r="D331" i="12"/>
  <c r="E331" i="12" s="1"/>
  <c r="D332" i="12"/>
  <c r="E332" i="12" s="1"/>
  <c r="D333" i="12"/>
  <c r="E333" i="12" s="1"/>
  <c r="D334" i="12"/>
  <c r="E334" i="12" s="1"/>
  <c r="D335" i="12"/>
  <c r="E335" i="12" s="1"/>
  <c r="D336" i="12"/>
  <c r="E336" i="12" s="1"/>
  <c r="D337" i="12"/>
  <c r="E337" i="12" s="1"/>
  <c r="D338" i="12"/>
  <c r="E338" i="12" s="1"/>
  <c r="D339" i="12"/>
  <c r="E339" i="12" s="1"/>
  <c r="D340" i="12"/>
  <c r="E340" i="12" s="1"/>
  <c r="D341" i="12"/>
  <c r="E341" i="12" s="1"/>
  <c r="D342" i="12"/>
  <c r="E342" i="12" s="1"/>
  <c r="D343" i="12"/>
  <c r="E343" i="12" s="1"/>
  <c r="D344" i="12"/>
  <c r="E344" i="12" s="1"/>
  <c r="D345" i="12"/>
  <c r="E345" i="12" s="1"/>
  <c r="D346" i="12"/>
  <c r="E346" i="12" s="1"/>
  <c r="D347" i="12"/>
  <c r="E347" i="12" s="1"/>
  <c r="D348" i="12"/>
  <c r="E348" i="12" s="1"/>
  <c r="D349" i="12"/>
  <c r="E349" i="12" s="1"/>
  <c r="D350" i="12"/>
  <c r="E350" i="12" s="1"/>
  <c r="D351" i="12"/>
  <c r="E351" i="12" s="1"/>
  <c r="D352" i="12"/>
  <c r="E352" i="12" s="1"/>
  <c r="D353" i="12"/>
  <c r="E353" i="12" s="1"/>
  <c r="D354" i="12"/>
  <c r="E354" i="12" s="1"/>
  <c r="D355" i="12"/>
  <c r="E355" i="12" s="1"/>
  <c r="D356" i="12"/>
  <c r="E356" i="12" s="1"/>
  <c r="D357" i="12"/>
  <c r="E357" i="12" s="1"/>
  <c r="D358" i="12"/>
  <c r="E358" i="12" s="1"/>
  <c r="D359" i="12"/>
  <c r="E359" i="12" s="1"/>
  <c r="D360" i="12"/>
  <c r="E360" i="12" s="1"/>
  <c r="D361" i="12"/>
  <c r="E361" i="12" s="1"/>
  <c r="D362" i="12"/>
  <c r="E362" i="12" s="1"/>
  <c r="D363" i="12"/>
  <c r="E363" i="12" s="1"/>
  <c r="D364" i="12"/>
  <c r="E364" i="12" s="1"/>
  <c r="D365" i="12"/>
  <c r="E365" i="12" s="1"/>
  <c r="D366" i="12"/>
  <c r="E366" i="12" s="1"/>
  <c r="D367" i="12"/>
  <c r="E367" i="12" s="1"/>
  <c r="D368" i="12"/>
  <c r="E368" i="12" s="1"/>
  <c r="D369" i="12"/>
  <c r="E369" i="12" s="1"/>
  <c r="D370" i="12"/>
  <c r="E370" i="12" s="1"/>
  <c r="D371" i="12"/>
  <c r="E371" i="12" s="1"/>
  <c r="D372" i="12"/>
  <c r="E372" i="12" s="1"/>
  <c r="D373" i="12"/>
  <c r="E373" i="12" s="1"/>
  <c r="D374" i="12"/>
  <c r="E374" i="12" s="1"/>
  <c r="D375" i="12"/>
  <c r="E375" i="12" s="1"/>
  <c r="D376" i="12"/>
  <c r="E376" i="12" s="1"/>
  <c r="D377" i="12"/>
  <c r="E377" i="12" s="1"/>
  <c r="D378" i="12"/>
  <c r="E378" i="12" s="1"/>
  <c r="D379" i="12"/>
  <c r="E379" i="12" s="1"/>
  <c r="D380" i="12"/>
  <c r="E380" i="12" s="1"/>
  <c r="D381" i="12"/>
  <c r="E381" i="12" s="1"/>
  <c r="D382" i="12"/>
  <c r="E382" i="12" s="1"/>
  <c r="D383" i="12"/>
  <c r="E383" i="12" s="1"/>
  <c r="D384" i="12"/>
  <c r="E384" i="12" s="1"/>
  <c r="D385" i="12"/>
  <c r="E385" i="12" s="1"/>
  <c r="D386" i="12"/>
  <c r="E386" i="12" s="1"/>
  <c r="D387" i="12"/>
  <c r="E387" i="12" s="1"/>
  <c r="D388" i="12"/>
  <c r="E388" i="12" s="1"/>
  <c r="D389" i="12"/>
  <c r="E389" i="12" s="1"/>
  <c r="D390" i="12"/>
  <c r="E390" i="12" s="1"/>
  <c r="D391" i="12"/>
  <c r="E391" i="12" s="1"/>
  <c r="D392" i="12"/>
  <c r="E392" i="12" s="1"/>
  <c r="D393" i="12"/>
  <c r="E393" i="12" s="1"/>
  <c r="D394" i="12"/>
  <c r="E394" i="12" s="1"/>
  <c r="D395" i="12"/>
  <c r="E395" i="12" s="1"/>
  <c r="D396" i="12"/>
  <c r="E396" i="12" s="1"/>
  <c r="D397" i="12"/>
  <c r="E397" i="12" s="1"/>
  <c r="D398" i="12"/>
  <c r="E398" i="12" s="1"/>
  <c r="D399" i="12"/>
  <c r="E399" i="12" s="1"/>
  <c r="D400" i="12"/>
  <c r="E400" i="12" s="1"/>
  <c r="D401" i="12"/>
  <c r="E401" i="12" s="1"/>
  <c r="D402" i="12"/>
  <c r="E402" i="12" s="1"/>
  <c r="D403" i="12"/>
  <c r="E403" i="12" s="1"/>
  <c r="D404" i="12"/>
  <c r="E404" i="12" s="1"/>
  <c r="D405" i="12"/>
  <c r="E405" i="12" s="1"/>
  <c r="D406" i="12"/>
  <c r="E406" i="12" s="1"/>
  <c r="D407" i="12"/>
  <c r="E407" i="12" s="1"/>
  <c r="D408" i="12"/>
  <c r="E408" i="12" s="1"/>
  <c r="D409" i="12"/>
  <c r="E409" i="12" s="1"/>
  <c r="D410" i="12"/>
  <c r="E410" i="12" s="1"/>
  <c r="D411" i="12"/>
  <c r="E411" i="12" s="1"/>
  <c r="D412" i="12"/>
  <c r="E412" i="12" s="1"/>
  <c r="D413" i="12"/>
  <c r="E413" i="12" s="1"/>
  <c r="D414" i="12"/>
  <c r="E414" i="12" s="1"/>
  <c r="D415" i="12"/>
  <c r="E415" i="12" s="1"/>
  <c r="D416" i="12"/>
  <c r="E416" i="12" s="1"/>
  <c r="D417" i="12"/>
  <c r="E417" i="12" s="1"/>
  <c r="D418" i="12"/>
  <c r="E418" i="12" s="1"/>
  <c r="D419" i="12"/>
  <c r="E419" i="12" s="1"/>
  <c r="D420" i="12"/>
  <c r="E420" i="12" s="1"/>
  <c r="D421" i="12"/>
  <c r="E421" i="12" s="1"/>
  <c r="D422" i="12"/>
  <c r="E422" i="12" s="1"/>
  <c r="D423" i="12"/>
  <c r="E423" i="12" s="1"/>
  <c r="D424" i="12"/>
  <c r="E424" i="12" s="1"/>
  <c r="D425" i="12"/>
  <c r="E425" i="12" s="1"/>
  <c r="D426" i="12"/>
  <c r="E426" i="12" s="1"/>
  <c r="D427" i="12"/>
  <c r="E427" i="12" s="1"/>
  <c r="D428" i="12"/>
  <c r="E428" i="12" s="1"/>
  <c r="D429" i="12"/>
  <c r="E429" i="12" s="1"/>
  <c r="D430" i="12"/>
  <c r="E430" i="12" s="1"/>
  <c r="D431" i="12"/>
  <c r="E431" i="12" s="1"/>
  <c r="D432" i="12"/>
  <c r="E432" i="12" s="1"/>
  <c r="D433" i="12"/>
  <c r="E433" i="12" s="1"/>
  <c r="D434" i="12"/>
  <c r="E434" i="12" s="1"/>
  <c r="D435" i="12"/>
  <c r="E435" i="12" s="1"/>
  <c r="D436" i="12"/>
  <c r="E436" i="12" s="1"/>
  <c r="D437" i="12"/>
  <c r="E437" i="12" s="1"/>
  <c r="D438" i="12"/>
  <c r="E438" i="12" s="1"/>
  <c r="D439" i="12"/>
  <c r="E439" i="12" s="1"/>
  <c r="D440" i="12"/>
  <c r="E440" i="12" s="1"/>
  <c r="D441" i="12"/>
  <c r="E441" i="12" s="1"/>
  <c r="D442" i="12"/>
  <c r="E442" i="12" s="1"/>
  <c r="D443" i="12"/>
  <c r="E443" i="12" s="1"/>
  <c r="D444" i="12"/>
  <c r="E444" i="12" s="1"/>
  <c r="D445" i="12"/>
  <c r="E445" i="12" s="1"/>
  <c r="D446" i="12"/>
  <c r="E446" i="12" s="1"/>
  <c r="D447" i="12"/>
  <c r="E447" i="12" s="1"/>
  <c r="D448" i="12"/>
  <c r="E448" i="12" s="1"/>
  <c r="D449" i="12"/>
  <c r="E449" i="12" s="1"/>
  <c r="D450" i="12"/>
  <c r="E450" i="12" s="1"/>
  <c r="D451" i="12"/>
  <c r="E451" i="12" s="1"/>
  <c r="D452" i="12"/>
  <c r="E452" i="12" s="1"/>
  <c r="D453" i="12"/>
  <c r="E453" i="12" s="1"/>
  <c r="D454" i="12"/>
  <c r="E454" i="12" s="1"/>
  <c r="D455" i="12"/>
  <c r="E455" i="12" s="1"/>
  <c r="D456" i="12"/>
  <c r="E456" i="12" s="1"/>
  <c r="D457" i="12"/>
  <c r="E457" i="12" s="1"/>
  <c r="D458" i="12"/>
  <c r="E458" i="12" s="1"/>
  <c r="D459" i="12"/>
  <c r="E459" i="12" s="1"/>
  <c r="D460" i="12"/>
  <c r="E460" i="12" s="1"/>
  <c r="D461" i="12"/>
  <c r="E461" i="12" s="1"/>
  <c r="D462" i="12"/>
  <c r="E462" i="12" s="1"/>
  <c r="D463" i="12"/>
  <c r="E463" i="12" s="1"/>
  <c r="D464" i="12"/>
  <c r="E464" i="12" s="1"/>
  <c r="D465" i="12"/>
  <c r="E465" i="12" s="1"/>
  <c r="D466" i="12"/>
  <c r="E466" i="12" s="1"/>
  <c r="D467" i="12"/>
  <c r="E467" i="12" s="1"/>
  <c r="D468" i="12"/>
  <c r="E468" i="12" s="1"/>
  <c r="D469" i="12"/>
  <c r="E469" i="12" s="1"/>
  <c r="D470" i="12"/>
  <c r="E470" i="12" s="1"/>
  <c r="D471" i="12"/>
  <c r="E471" i="12" s="1"/>
  <c r="D472" i="12"/>
  <c r="E472" i="12" s="1"/>
  <c r="D473" i="12"/>
  <c r="E473" i="12" s="1"/>
  <c r="D474" i="12"/>
  <c r="E474" i="12" s="1"/>
  <c r="D475" i="12"/>
  <c r="E475" i="12" s="1"/>
  <c r="D476" i="12"/>
  <c r="E476" i="12" s="1"/>
  <c r="D477" i="12"/>
  <c r="E477" i="12" s="1"/>
  <c r="D478" i="12"/>
  <c r="E478" i="12" s="1"/>
  <c r="D479" i="12"/>
  <c r="E479" i="12" s="1"/>
  <c r="D480" i="12"/>
  <c r="E480" i="12" s="1"/>
  <c r="D481" i="12"/>
  <c r="E481" i="12" s="1"/>
  <c r="D482" i="12"/>
  <c r="E482" i="12" s="1"/>
  <c r="D483" i="12"/>
  <c r="E483" i="12" s="1"/>
  <c r="D484" i="12"/>
  <c r="E484" i="12" s="1"/>
  <c r="D485" i="12"/>
  <c r="E485" i="12" s="1"/>
  <c r="D486" i="12"/>
  <c r="E486" i="12" s="1"/>
  <c r="D487" i="12"/>
  <c r="E487" i="12" s="1"/>
  <c r="D488" i="12"/>
  <c r="E488" i="12" s="1"/>
  <c r="D489" i="12"/>
  <c r="E489" i="12" s="1"/>
  <c r="D490" i="12"/>
  <c r="E490" i="12" s="1"/>
  <c r="D491" i="12"/>
  <c r="E491" i="12" s="1"/>
  <c r="D492" i="12"/>
  <c r="E492" i="12" s="1"/>
  <c r="D493" i="12"/>
  <c r="E493" i="12" s="1"/>
  <c r="D494" i="12"/>
  <c r="E494" i="12" s="1"/>
  <c r="D495" i="12"/>
  <c r="E495" i="12" s="1"/>
  <c r="D496" i="12"/>
  <c r="E496" i="12" s="1"/>
  <c r="D497" i="12"/>
  <c r="E497" i="12" s="1"/>
  <c r="D498" i="12"/>
  <c r="E498" i="12" s="1"/>
  <c r="D499" i="12"/>
  <c r="E499" i="12" s="1"/>
  <c r="D500" i="12"/>
  <c r="E500" i="12" s="1"/>
  <c r="D501" i="12"/>
  <c r="E501" i="12" s="1"/>
  <c r="D502" i="12"/>
  <c r="E502" i="12" s="1"/>
  <c r="D503" i="12"/>
  <c r="E503" i="12" s="1"/>
  <c r="D504" i="12"/>
  <c r="E504" i="12" s="1"/>
  <c r="D505" i="12"/>
  <c r="E505" i="12" s="1"/>
  <c r="D506" i="12"/>
  <c r="E506" i="12" s="1"/>
  <c r="D507" i="12"/>
  <c r="E507" i="12" s="1"/>
  <c r="D508" i="12"/>
  <c r="E508" i="12" s="1"/>
  <c r="D509" i="12"/>
  <c r="E509" i="12" s="1"/>
  <c r="D510" i="12"/>
  <c r="E510" i="12" s="1"/>
  <c r="D511" i="12"/>
  <c r="E511" i="12" s="1"/>
  <c r="D512" i="12"/>
  <c r="E512" i="12" s="1"/>
  <c r="D513" i="12"/>
  <c r="E513" i="12" s="1"/>
  <c r="D514" i="12"/>
  <c r="E514" i="12" s="1"/>
  <c r="D515" i="12"/>
  <c r="E515" i="12" s="1"/>
  <c r="D516" i="12"/>
  <c r="E516" i="12" s="1"/>
  <c r="D517" i="12"/>
  <c r="E517" i="12" s="1"/>
  <c r="D518" i="12"/>
  <c r="E518" i="12" s="1"/>
  <c r="D519" i="12"/>
  <c r="E519" i="12" s="1"/>
  <c r="D520" i="12"/>
  <c r="E520" i="12" s="1"/>
  <c r="D521" i="12"/>
  <c r="E521" i="12" s="1"/>
  <c r="D522" i="12"/>
  <c r="E522" i="12" s="1"/>
  <c r="D523" i="12"/>
  <c r="E523" i="12" s="1"/>
  <c r="D524" i="12"/>
  <c r="E524" i="12" s="1"/>
  <c r="D525" i="12"/>
  <c r="E525" i="12" s="1"/>
  <c r="D526" i="12"/>
  <c r="E526" i="12" s="1"/>
  <c r="D527" i="12"/>
  <c r="E527" i="12" s="1"/>
  <c r="D528" i="12"/>
  <c r="E528" i="12" s="1"/>
  <c r="D529" i="12"/>
  <c r="E529" i="12" s="1"/>
  <c r="D530" i="12"/>
  <c r="E530" i="12" s="1"/>
  <c r="D531" i="12"/>
  <c r="E531" i="12" s="1"/>
  <c r="D532" i="12"/>
  <c r="E532" i="12" s="1"/>
  <c r="D533" i="12"/>
  <c r="E533" i="12" s="1"/>
  <c r="D534" i="12"/>
  <c r="E534" i="12" s="1"/>
  <c r="D535" i="12"/>
  <c r="E535" i="12" s="1"/>
  <c r="D536" i="12"/>
  <c r="E536" i="12" s="1"/>
  <c r="D537" i="12"/>
  <c r="E537" i="12" s="1"/>
  <c r="D538" i="12"/>
  <c r="E538" i="12" s="1"/>
  <c r="D539" i="12"/>
  <c r="E539" i="12" s="1"/>
  <c r="D540" i="12"/>
  <c r="E540" i="12" s="1"/>
  <c r="D541" i="12"/>
  <c r="E541" i="12" s="1"/>
  <c r="D542" i="12"/>
  <c r="E542" i="12" s="1"/>
  <c r="D543" i="12"/>
  <c r="E543" i="12" s="1"/>
  <c r="D544" i="12"/>
  <c r="E544" i="12" s="1"/>
  <c r="D545" i="12"/>
  <c r="E545" i="12" s="1"/>
  <c r="D546" i="12"/>
  <c r="E546" i="12" s="1"/>
  <c r="D547" i="12"/>
  <c r="E547" i="12" s="1"/>
  <c r="D548" i="12"/>
  <c r="E548" i="12" s="1"/>
  <c r="D549" i="12"/>
  <c r="E549" i="12" s="1"/>
  <c r="D550" i="12"/>
  <c r="E550" i="12" s="1"/>
  <c r="D551" i="12"/>
  <c r="E551" i="12" s="1"/>
  <c r="D552" i="12"/>
  <c r="E552" i="12" s="1"/>
  <c r="D553" i="12"/>
  <c r="E553" i="12" s="1"/>
  <c r="D554" i="12"/>
  <c r="E554" i="12" s="1"/>
  <c r="D555" i="12"/>
  <c r="E555" i="12" s="1"/>
  <c r="D556" i="12"/>
  <c r="E556" i="12" s="1"/>
  <c r="D557" i="12"/>
  <c r="E557" i="12" s="1"/>
  <c r="D558" i="12"/>
  <c r="E558" i="12" s="1"/>
  <c r="D559" i="12"/>
  <c r="E559" i="12" s="1"/>
  <c r="D560" i="12"/>
  <c r="E560" i="12" s="1"/>
  <c r="D561" i="12"/>
  <c r="E561" i="12" s="1"/>
  <c r="D562" i="12"/>
  <c r="E562" i="12" s="1"/>
  <c r="D563" i="12"/>
  <c r="E563" i="12" s="1"/>
  <c r="D564" i="12"/>
  <c r="E564" i="12" s="1"/>
  <c r="D565" i="12"/>
  <c r="E565" i="12" s="1"/>
  <c r="D566" i="12"/>
  <c r="E566" i="12" s="1"/>
  <c r="D567" i="12"/>
  <c r="E567" i="12" s="1"/>
  <c r="D568" i="12"/>
  <c r="E568" i="12" s="1"/>
  <c r="D569" i="12"/>
  <c r="E569" i="12" s="1"/>
  <c r="D570" i="12"/>
  <c r="E570" i="12" s="1"/>
  <c r="D571" i="12"/>
  <c r="E571" i="12" s="1"/>
  <c r="D572" i="12"/>
  <c r="E572" i="12" s="1"/>
  <c r="D573" i="12"/>
  <c r="E573" i="12" s="1"/>
  <c r="D574" i="12"/>
  <c r="E574" i="12" s="1"/>
  <c r="D575" i="12"/>
  <c r="E575" i="12" s="1"/>
  <c r="D576" i="12"/>
  <c r="E576" i="12" s="1"/>
  <c r="D577" i="12"/>
  <c r="E577" i="12" s="1"/>
  <c r="D578" i="12"/>
  <c r="E578" i="12" s="1"/>
  <c r="D579" i="12"/>
  <c r="E579" i="12" s="1"/>
  <c r="D580" i="12"/>
  <c r="E580" i="12" s="1"/>
  <c r="D581" i="12"/>
  <c r="E581" i="12" s="1"/>
  <c r="D582" i="12"/>
  <c r="E582" i="12" s="1"/>
  <c r="D583" i="12"/>
  <c r="E583" i="12" s="1"/>
  <c r="D584" i="12"/>
  <c r="E584" i="12" s="1"/>
  <c r="D585" i="12"/>
  <c r="E585" i="12" s="1"/>
  <c r="D586" i="12"/>
  <c r="E586" i="12" s="1"/>
  <c r="D587" i="12"/>
  <c r="E587" i="12" s="1"/>
  <c r="D588" i="12"/>
  <c r="E588" i="12" s="1"/>
  <c r="D589" i="12"/>
  <c r="E589" i="12" s="1"/>
  <c r="D590" i="12"/>
  <c r="E590" i="12" s="1"/>
  <c r="D591" i="12"/>
  <c r="E591" i="12" s="1"/>
  <c r="D592" i="12"/>
  <c r="E592" i="12" s="1"/>
  <c r="D593" i="12"/>
  <c r="E593" i="12" s="1"/>
  <c r="D594" i="12"/>
  <c r="E594" i="12" s="1"/>
  <c r="D595" i="12"/>
  <c r="E595" i="12" s="1"/>
  <c r="D596" i="12"/>
  <c r="E596" i="12" s="1"/>
  <c r="D597" i="12"/>
  <c r="E597" i="12" s="1"/>
  <c r="D598" i="12"/>
  <c r="E598" i="12" s="1"/>
  <c r="D599" i="12"/>
  <c r="E599" i="12" s="1"/>
  <c r="D600" i="12"/>
  <c r="E600" i="12" s="1"/>
  <c r="D601" i="12"/>
  <c r="E601" i="12" s="1"/>
  <c r="D602" i="12"/>
  <c r="E602" i="12" s="1"/>
  <c r="D603" i="12"/>
  <c r="E603" i="12" s="1"/>
  <c r="D604" i="12"/>
  <c r="E604" i="12" s="1"/>
  <c r="D605" i="12"/>
  <c r="E605" i="12" s="1"/>
  <c r="D606" i="12"/>
  <c r="E606" i="12" s="1"/>
  <c r="D607" i="12"/>
  <c r="E607" i="12" s="1"/>
  <c r="D608" i="12"/>
  <c r="E608" i="12" s="1"/>
  <c r="D609" i="12"/>
  <c r="E609" i="12" s="1"/>
  <c r="D610" i="12"/>
  <c r="E610" i="12" s="1"/>
  <c r="D611" i="12"/>
  <c r="E611" i="12" s="1"/>
  <c r="D612" i="12"/>
  <c r="E612" i="12" s="1"/>
  <c r="D613" i="12"/>
  <c r="E613" i="12" s="1"/>
  <c r="D614" i="12"/>
  <c r="E614" i="12" s="1"/>
  <c r="D615" i="12"/>
  <c r="E615" i="12" s="1"/>
  <c r="D616" i="12"/>
  <c r="E616" i="12" s="1"/>
  <c r="D617" i="12"/>
  <c r="E617" i="12" s="1"/>
  <c r="D618" i="12"/>
  <c r="E618" i="12" s="1"/>
  <c r="D619" i="12"/>
  <c r="E619" i="12" s="1"/>
  <c r="D620" i="12"/>
  <c r="E620" i="12" s="1"/>
  <c r="D621" i="12"/>
  <c r="E621" i="12" s="1"/>
  <c r="D622" i="12"/>
  <c r="E622" i="12" s="1"/>
  <c r="D623" i="12"/>
  <c r="E623" i="12" s="1"/>
  <c r="D624" i="12"/>
  <c r="E624" i="12" s="1"/>
  <c r="D625" i="12"/>
  <c r="E625" i="12" s="1"/>
  <c r="D626" i="12"/>
  <c r="E626" i="12" s="1"/>
  <c r="D627" i="12"/>
  <c r="E627" i="12" s="1"/>
  <c r="D628" i="12"/>
  <c r="E628" i="12" s="1"/>
  <c r="D629" i="12"/>
  <c r="E629" i="12" s="1"/>
  <c r="D630" i="12"/>
  <c r="E630" i="12" s="1"/>
  <c r="D631" i="12"/>
  <c r="E631" i="12" s="1"/>
  <c r="D632" i="12"/>
  <c r="E632" i="12" s="1"/>
  <c r="D633" i="12"/>
  <c r="E633" i="12" s="1"/>
  <c r="D634" i="12"/>
  <c r="E634" i="12" s="1"/>
  <c r="D635" i="12"/>
  <c r="E635" i="12" s="1"/>
  <c r="D636" i="12"/>
  <c r="E636" i="12" s="1"/>
  <c r="D637" i="12"/>
  <c r="E637" i="12" s="1"/>
  <c r="D638" i="12"/>
  <c r="E638" i="12" s="1"/>
  <c r="D639" i="12"/>
  <c r="E639" i="12" s="1"/>
  <c r="D640" i="12"/>
  <c r="E640" i="12" s="1"/>
  <c r="D641" i="12"/>
  <c r="E641" i="12" s="1"/>
  <c r="D642" i="12"/>
  <c r="E642" i="12" s="1"/>
  <c r="D643" i="12"/>
  <c r="E643" i="12" s="1"/>
  <c r="D644" i="12"/>
  <c r="E644" i="12" s="1"/>
  <c r="D645" i="12"/>
  <c r="E645" i="12" s="1"/>
  <c r="D646" i="12"/>
  <c r="E646" i="12" s="1"/>
  <c r="D647" i="12"/>
  <c r="E647" i="12" s="1"/>
  <c r="D648" i="12"/>
  <c r="E648" i="12" s="1"/>
  <c r="D649" i="12"/>
  <c r="E649" i="12" s="1"/>
  <c r="D650" i="12"/>
  <c r="E650" i="12" s="1"/>
  <c r="D651" i="12"/>
  <c r="E651" i="12" s="1"/>
  <c r="D652" i="12"/>
  <c r="E652" i="12" s="1"/>
  <c r="D653" i="12"/>
  <c r="E653" i="12" s="1"/>
  <c r="D654" i="12"/>
  <c r="E654" i="12" s="1"/>
  <c r="D655" i="12"/>
  <c r="E655" i="12" s="1"/>
  <c r="D656" i="12"/>
  <c r="E656" i="12" s="1"/>
  <c r="D657" i="12"/>
  <c r="E657" i="12" s="1"/>
  <c r="D658" i="12"/>
  <c r="E658" i="12" s="1"/>
  <c r="D659" i="12"/>
  <c r="E659" i="12" s="1"/>
  <c r="D660" i="12"/>
  <c r="E660" i="12" s="1"/>
  <c r="D661" i="12"/>
  <c r="E661" i="12" s="1"/>
  <c r="D662" i="12"/>
  <c r="E662" i="12" s="1"/>
  <c r="D663" i="12"/>
  <c r="E663" i="12" s="1"/>
  <c r="D664" i="12"/>
  <c r="E664" i="12" s="1"/>
  <c r="D665" i="12"/>
  <c r="E665" i="12" s="1"/>
  <c r="D666" i="12"/>
  <c r="E666" i="12" s="1"/>
  <c r="D667" i="12"/>
  <c r="E667" i="12" s="1"/>
  <c r="D668" i="12"/>
  <c r="E668" i="12" s="1"/>
  <c r="D669" i="12"/>
  <c r="E669" i="12" s="1"/>
  <c r="D670" i="12"/>
  <c r="E670" i="12" s="1"/>
  <c r="D671" i="12"/>
  <c r="E671" i="12" s="1"/>
  <c r="D672" i="12"/>
  <c r="E672" i="12" s="1"/>
  <c r="D673" i="12"/>
  <c r="E673" i="12" s="1"/>
  <c r="D674" i="12"/>
  <c r="E674" i="12" s="1"/>
  <c r="D675" i="12"/>
  <c r="E675" i="12" s="1"/>
  <c r="D676" i="12"/>
  <c r="E676" i="12" s="1"/>
  <c r="D677" i="12"/>
  <c r="E677" i="12" s="1"/>
  <c r="D678" i="12"/>
  <c r="E678" i="12" s="1"/>
  <c r="D679" i="12"/>
  <c r="E679" i="12" s="1"/>
  <c r="D680" i="12"/>
  <c r="E680" i="12" s="1"/>
  <c r="D681" i="12"/>
  <c r="E681" i="12" s="1"/>
  <c r="D682" i="12"/>
  <c r="E682" i="12" s="1"/>
  <c r="D683" i="12"/>
  <c r="E683" i="12" s="1"/>
  <c r="D684" i="12"/>
  <c r="E684" i="12" s="1"/>
  <c r="D685" i="12"/>
  <c r="E685" i="12" s="1"/>
  <c r="D686" i="12"/>
  <c r="E686" i="12" s="1"/>
  <c r="D687" i="12"/>
  <c r="E687" i="12" s="1"/>
  <c r="D688" i="12"/>
  <c r="E688" i="12" s="1"/>
  <c r="D689" i="12"/>
  <c r="E689" i="12" s="1"/>
  <c r="D690" i="12"/>
  <c r="E690" i="12" s="1"/>
  <c r="D691" i="12"/>
  <c r="E691" i="12" s="1"/>
  <c r="D692" i="12"/>
  <c r="E692" i="12" s="1"/>
  <c r="D693" i="12"/>
  <c r="E693" i="12" s="1"/>
  <c r="D694" i="12"/>
  <c r="E694" i="12" s="1"/>
  <c r="D695" i="12"/>
  <c r="E695" i="12" s="1"/>
  <c r="D696" i="12"/>
  <c r="E696" i="12" s="1"/>
  <c r="D697" i="12"/>
  <c r="E697" i="12" s="1"/>
  <c r="D698" i="12"/>
  <c r="E698" i="12" s="1"/>
  <c r="D699" i="12"/>
  <c r="E699" i="12" s="1"/>
  <c r="D700" i="12"/>
  <c r="E700" i="12" s="1"/>
  <c r="D701" i="12"/>
  <c r="E701" i="12" s="1"/>
  <c r="D702" i="12"/>
  <c r="E702" i="12" s="1"/>
  <c r="D703" i="12"/>
  <c r="E703" i="12" s="1"/>
  <c r="D704" i="12"/>
  <c r="E704" i="12" s="1"/>
  <c r="D705" i="12"/>
  <c r="E705" i="12" s="1"/>
  <c r="D706" i="12"/>
  <c r="E706" i="12" s="1"/>
  <c r="D707" i="12"/>
  <c r="E707" i="12" s="1"/>
  <c r="D708" i="12"/>
  <c r="E708" i="12" s="1"/>
  <c r="D709" i="12"/>
  <c r="E709" i="12" s="1"/>
  <c r="D710" i="12"/>
  <c r="E710" i="12" s="1"/>
  <c r="D711" i="12"/>
  <c r="E711" i="12" s="1"/>
  <c r="D712" i="12"/>
  <c r="E712" i="12" s="1"/>
  <c r="D713" i="12"/>
  <c r="E713" i="12" s="1"/>
  <c r="D714" i="12"/>
  <c r="E714" i="12" s="1"/>
  <c r="D715" i="12"/>
  <c r="E715" i="12" s="1"/>
  <c r="D716" i="12"/>
  <c r="E716" i="12" s="1"/>
  <c r="D717" i="12"/>
  <c r="E717" i="12" s="1"/>
  <c r="D718" i="12"/>
  <c r="E718" i="12" s="1"/>
  <c r="D719" i="12"/>
  <c r="E719" i="12" s="1"/>
  <c r="D720" i="12"/>
  <c r="E720" i="12" s="1"/>
  <c r="D721" i="12"/>
  <c r="E721" i="12" s="1"/>
  <c r="D722" i="12"/>
  <c r="E722" i="12" s="1"/>
  <c r="D723" i="12"/>
  <c r="E723" i="12" s="1"/>
  <c r="D724" i="12"/>
  <c r="E724" i="12" s="1"/>
  <c r="D725" i="12"/>
  <c r="E725" i="12" s="1"/>
  <c r="D726" i="12"/>
  <c r="E726" i="12" s="1"/>
  <c r="D727" i="12"/>
  <c r="E727" i="12" s="1"/>
  <c r="D728" i="12"/>
  <c r="E728" i="12" s="1"/>
  <c r="D729" i="12"/>
  <c r="E729" i="12" s="1"/>
  <c r="D730" i="12"/>
  <c r="E730" i="12" s="1"/>
  <c r="D731" i="12"/>
  <c r="E731" i="12" s="1"/>
  <c r="D732" i="12"/>
  <c r="E732" i="12" s="1"/>
  <c r="D733" i="12"/>
  <c r="E733" i="12" s="1"/>
  <c r="D734" i="12"/>
  <c r="E734" i="12" s="1"/>
  <c r="D735" i="12"/>
  <c r="E735" i="12" s="1"/>
  <c r="D736" i="12"/>
  <c r="E736" i="12" s="1"/>
  <c r="D737" i="12"/>
  <c r="E737" i="12" s="1"/>
  <c r="D738" i="12"/>
  <c r="E738" i="12" s="1"/>
  <c r="D739" i="12"/>
  <c r="E739" i="12" s="1"/>
  <c r="D740" i="12"/>
  <c r="E740" i="12" s="1"/>
  <c r="D741" i="12"/>
  <c r="E741" i="12" s="1"/>
  <c r="D742" i="12"/>
  <c r="E742" i="12" s="1"/>
  <c r="D743" i="12"/>
  <c r="E743" i="12" s="1"/>
  <c r="D744" i="12"/>
  <c r="E744" i="12" s="1"/>
  <c r="D745" i="12"/>
  <c r="E745" i="12" s="1"/>
  <c r="D746" i="12"/>
  <c r="E746" i="12" s="1"/>
  <c r="D747" i="12"/>
  <c r="E747" i="12" s="1"/>
  <c r="D748" i="12"/>
  <c r="E748" i="12" s="1"/>
  <c r="D749" i="12"/>
  <c r="E749" i="12" s="1"/>
  <c r="D750" i="12"/>
  <c r="E750" i="12" s="1"/>
  <c r="D751" i="12"/>
  <c r="E751" i="12" s="1"/>
  <c r="D752" i="12"/>
  <c r="E752" i="12" s="1"/>
  <c r="D753" i="12"/>
  <c r="E753" i="12" s="1"/>
  <c r="D754" i="12"/>
  <c r="E754" i="12" s="1"/>
  <c r="D755" i="12"/>
  <c r="E755" i="12" s="1"/>
  <c r="D756" i="12"/>
  <c r="E756" i="12" s="1"/>
  <c r="D757" i="12"/>
  <c r="E757" i="12" s="1"/>
  <c r="D758" i="12"/>
  <c r="E758" i="12" s="1"/>
  <c r="D759" i="12"/>
  <c r="E759" i="12" s="1"/>
  <c r="D760" i="12"/>
  <c r="E760" i="12" s="1"/>
  <c r="D761" i="12"/>
  <c r="E761" i="12" s="1"/>
  <c r="D762" i="12"/>
  <c r="E762" i="12" s="1"/>
  <c r="D763" i="12"/>
  <c r="E763" i="12" s="1"/>
  <c r="D764" i="12"/>
  <c r="E764" i="12" s="1"/>
  <c r="D765" i="12"/>
  <c r="E765" i="12" s="1"/>
  <c r="D766" i="12"/>
  <c r="E766" i="12" s="1"/>
  <c r="D767" i="12"/>
  <c r="E767" i="12" s="1"/>
  <c r="D768" i="12"/>
  <c r="E768" i="12" s="1"/>
  <c r="D769" i="12"/>
  <c r="E769" i="12" s="1"/>
  <c r="D770" i="12"/>
  <c r="E770" i="12" s="1"/>
  <c r="D771" i="12"/>
  <c r="E771" i="12" s="1"/>
  <c r="D772" i="12"/>
  <c r="E772" i="12" s="1"/>
  <c r="D773" i="12"/>
  <c r="E773" i="12" s="1"/>
  <c r="D774" i="12"/>
  <c r="E774" i="12" s="1"/>
  <c r="D775" i="12"/>
  <c r="E775" i="12" s="1"/>
  <c r="D776" i="12"/>
  <c r="E776" i="12" s="1"/>
  <c r="D777" i="12"/>
  <c r="E777" i="12" s="1"/>
  <c r="D778" i="12"/>
  <c r="E778" i="12" s="1"/>
  <c r="D779" i="12"/>
  <c r="E779" i="12" s="1"/>
  <c r="D780" i="12"/>
  <c r="E780" i="12" s="1"/>
  <c r="D781" i="12"/>
  <c r="E781" i="12" s="1"/>
  <c r="D782" i="12"/>
  <c r="E782" i="12" s="1"/>
  <c r="D783" i="12"/>
  <c r="E783" i="12" s="1"/>
  <c r="D784" i="12"/>
  <c r="E784" i="12" s="1"/>
  <c r="D785" i="12"/>
  <c r="E785" i="12" s="1"/>
  <c r="D786" i="12"/>
  <c r="E786" i="12" s="1"/>
  <c r="D787" i="12"/>
  <c r="E787" i="12" s="1"/>
  <c r="D788" i="12"/>
  <c r="E788" i="12" s="1"/>
  <c r="D789" i="12"/>
  <c r="E789" i="12" s="1"/>
  <c r="D790" i="12"/>
  <c r="E790" i="12" s="1"/>
  <c r="D791" i="12"/>
  <c r="E791" i="12" s="1"/>
  <c r="D792" i="12"/>
  <c r="E792" i="12" s="1"/>
  <c r="D793" i="12"/>
  <c r="E793" i="12" s="1"/>
  <c r="D794" i="12"/>
  <c r="E794" i="12" s="1"/>
  <c r="D795" i="12"/>
  <c r="E795" i="12" s="1"/>
  <c r="D796" i="12"/>
  <c r="E796" i="12" s="1"/>
  <c r="D797" i="12"/>
  <c r="E797" i="12" s="1"/>
  <c r="D798" i="12"/>
  <c r="E798" i="12" s="1"/>
  <c r="D799" i="12"/>
  <c r="E799" i="12" s="1"/>
  <c r="D800" i="12"/>
  <c r="E800" i="12" s="1"/>
  <c r="D801" i="12"/>
  <c r="E801" i="12" s="1"/>
  <c r="D802" i="12"/>
  <c r="E802" i="12" s="1"/>
  <c r="D803" i="12"/>
  <c r="E803" i="12" s="1"/>
  <c r="D804" i="12"/>
  <c r="E804" i="12" s="1"/>
  <c r="D805" i="12"/>
  <c r="E805" i="12" s="1"/>
  <c r="D806" i="12"/>
  <c r="E806" i="12" s="1"/>
  <c r="D807" i="12"/>
  <c r="E807" i="12" s="1"/>
  <c r="D808" i="12"/>
  <c r="E808" i="12" s="1"/>
  <c r="D809" i="12"/>
  <c r="E809" i="12" s="1"/>
  <c r="D810" i="12"/>
  <c r="E810" i="12" s="1"/>
  <c r="D811" i="12"/>
  <c r="E811" i="12" s="1"/>
  <c r="D812" i="12"/>
  <c r="E812" i="12" s="1"/>
  <c r="D813" i="12"/>
  <c r="E813" i="12" s="1"/>
  <c r="D814" i="12"/>
  <c r="E814" i="12" s="1"/>
  <c r="D815" i="12"/>
  <c r="E815" i="12" s="1"/>
  <c r="D816" i="12"/>
  <c r="E816" i="12" s="1"/>
  <c r="D817" i="12"/>
  <c r="E817" i="12" s="1"/>
  <c r="D818" i="12"/>
  <c r="E818" i="12" s="1"/>
  <c r="D819" i="12"/>
  <c r="E819" i="12" s="1"/>
  <c r="D820" i="12"/>
  <c r="E820" i="12" s="1"/>
  <c r="D821" i="12"/>
  <c r="E821" i="12" s="1"/>
  <c r="D822" i="12"/>
  <c r="E822" i="12" s="1"/>
  <c r="D823" i="12"/>
  <c r="E823" i="12" s="1"/>
  <c r="D824" i="12"/>
  <c r="E824" i="12" s="1"/>
  <c r="D825" i="12"/>
  <c r="E825" i="12" s="1"/>
  <c r="D826" i="12"/>
  <c r="E826" i="12" s="1"/>
  <c r="D827" i="12"/>
  <c r="E827" i="12" s="1"/>
  <c r="D828" i="12"/>
  <c r="E828" i="12" s="1"/>
  <c r="D829" i="12"/>
  <c r="E829" i="12" s="1"/>
  <c r="D830" i="12"/>
  <c r="E830" i="12" s="1"/>
  <c r="D831" i="12"/>
  <c r="E831" i="12" s="1"/>
  <c r="D832" i="12"/>
  <c r="E832" i="12" s="1"/>
  <c r="D833" i="12"/>
  <c r="E833" i="12" s="1"/>
  <c r="D834" i="12"/>
  <c r="E834" i="12" s="1"/>
  <c r="D835" i="12"/>
  <c r="E835" i="12" s="1"/>
  <c r="D836" i="12"/>
  <c r="E836" i="12" s="1"/>
  <c r="D837" i="12"/>
  <c r="E837" i="12" s="1"/>
  <c r="D838" i="12"/>
  <c r="E838" i="12" s="1"/>
  <c r="D839" i="12"/>
  <c r="E839" i="12" s="1"/>
  <c r="D840" i="12"/>
  <c r="E840" i="12" s="1"/>
  <c r="D841" i="12"/>
  <c r="E841" i="12" s="1"/>
  <c r="D842" i="12"/>
  <c r="E842" i="12" s="1"/>
  <c r="D843" i="12"/>
  <c r="E843" i="12" s="1"/>
  <c r="D844" i="12"/>
  <c r="E844" i="12" s="1"/>
  <c r="D845" i="12"/>
  <c r="E845" i="12" s="1"/>
  <c r="D846" i="12"/>
  <c r="E846" i="12" s="1"/>
  <c r="D847" i="12"/>
  <c r="E847" i="12" s="1"/>
  <c r="D848" i="12"/>
  <c r="E848" i="12" s="1"/>
  <c r="D849" i="12"/>
  <c r="E849" i="12" s="1"/>
  <c r="D850" i="12"/>
  <c r="E850" i="12" s="1"/>
  <c r="D851" i="12"/>
  <c r="E851" i="12" s="1"/>
  <c r="D852" i="12"/>
  <c r="E852" i="12" s="1"/>
  <c r="D853" i="12"/>
  <c r="E853" i="12" s="1"/>
  <c r="D854" i="12"/>
  <c r="E854" i="12" s="1"/>
  <c r="D855" i="12"/>
  <c r="E855" i="12" s="1"/>
  <c r="D856" i="12"/>
  <c r="E856" i="12" s="1"/>
  <c r="D857" i="12"/>
  <c r="E857" i="12" s="1"/>
  <c r="D858" i="12"/>
  <c r="E858" i="12" s="1"/>
  <c r="D859" i="12"/>
  <c r="E859" i="12" s="1"/>
  <c r="D860" i="12"/>
  <c r="E860" i="12" s="1"/>
  <c r="D861" i="12"/>
  <c r="E861" i="12" s="1"/>
  <c r="D862" i="12"/>
  <c r="E862" i="12" s="1"/>
  <c r="D863" i="12"/>
  <c r="E863" i="12" s="1"/>
  <c r="D864" i="12"/>
  <c r="E864" i="12" s="1"/>
  <c r="D865" i="12"/>
  <c r="E865" i="12" s="1"/>
  <c r="D866" i="12"/>
  <c r="E866" i="12" s="1"/>
  <c r="D867" i="12"/>
  <c r="E867" i="12" s="1"/>
  <c r="D868" i="12"/>
  <c r="E868" i="12" s="1"/>
  <c r="D869" i="12"/>
  <c r="E869" i="12" s="1"/>
  <c r="D870" i="12"/>
  <c r="E870" i="12" s="1"/>
  <c r="D871" i="12"/>
  <c r="E871" i="12" s="1"/>
  <c r="D872" i="12"/>
  <c r="E872" i="12" s="1"/>
  <c r="D873" i="12"/>
  <c r="E873" i="12" s="1"/>
  <c r="D874" i="12"/>
  <c r="E874" i="12" s="1"/>
  <c r="D875" i="12"/>
  <c r="E875" i="12" s="1"/>
  <c r="D876" i="12"/>
  <c r="E876" i="12" s="1"/>
  <c r="D877" i="12"/>
  <c r="E877" i="12" s="1"/>
  <c r="D878" i="12"/>
  <c r="E878" i="12" s="1"/>
  <c r="D879" i="12"/>
  <c r="E879" i="12" s="1"/>
  <c r="D880" i="12"/>
  <c r="E880" i="12" s="1"/>
  <c r="D881" i="12"/>
  <c r="E881" i="12" s="1"/>
  <c r="D882" i="12"/>
  <c r="E882" i="12" s="1"/>
  <c r="D883" i="12"/>
  <c r="E883" i="12" s="1"/>
  <c r="D884" i="12"/>
  <c r="E884" i="12" s="1"/>
  <c r="D885" i="12"/>
  <c r="E885" i="12" s="1"/>
  <c r="D886" i="12"/>
  <c r="E886" i="12" s="1"/>
  <c r="D887" i="12"/>
  <c r="E887" i="12" s="1"/>
  <c r="D888" i="12"/>
  <c r="E888" i="12" s="1"/>
  <c r="D889" i="12"/>
  <c r="E889" i="12" s="1"/>
  <c r="D890" i="12"/>
  <c r="E890" i="12" s="1"/>
  <c r="D891" i="12"/>
  <c r="E891" i="12" s="1"/>
  <c r="D892" i="12"/>
  <c r="E892" i="12" s="1"/>
  <c r="D893" i="12"/>
  <c r="E893" i="12" s="1"/>
  <c r="D894" i="12"/>
  <c r="E894" i="12" s="1"/>
  <c r="D895" i="12"/>
  <c r="E895" i="12" s="1"/>
  <c r="D896" i="12"/>
  <c r="E896" i="12" s="1"/>
  <c r="D897" i="12"/>
  <c r="E897" i="12" s="1"/>
  <c r="D898" i="12"/>
  <c r="E898" i="12" s="1"/>
  <c r="D899" i="12"/>
  <c r="E899" i="12" s="1"/>
  <c r="D900" i="12"/>
  <c r="E900" i="12" s="1"/>
  <c r="D901" i="12"/>
  <c r="E901" i="12" s="1"/>
  <c r="D902" i="12"/>
  <c r="E902" i="12" s="1"/>
  <c r="D903" i="12"/>
  <c r="E903" i="12" s="1"/>
  <c r="D904" i="12"/>
  <c r="E904" i="12" s="1"/>
  <c r="D905" i="12"/>
  <c r="E905" i="12" s="1"/>
  <c r="D906" i="12"/>
  <c r="E906" i="12" s="1"/>
  <c r="D907" i="12"/>
  <c r="E907" i="12" s="1"/>
  <c r="D908" i="12"/>
  <c r="E908" i="12" s="1"/>
  <c r="D909" i="12"/>
  <c r="E909" i="12" s="1"/>
  <c r="D910" i="12"/>
  <c r="E910" i="12" s="1"/>
  <c r="D911" i="12"/>
  <c r="E911" i="12" s="1"/>
  <c r="D912" i="12"/>
  <c r="E912" i="12" s="1"/>
  <c r="D913" i="12"/>
  <c r="E913" i="12" s="1"/>
  <c r="D914" i="12"/>
  <c r="E914" i="12" s="1"/>
  <c r="D915" i="12"/>
  <c r="E915" i="12" s="1"/>
  <c r="D916" i="12"/>
  <c r="E916" i="12" s="1"/>
  <c r="D917" i="12"/>
  <c r="E917" i="12" s="1"/>
  <c r="D918" i="12"/>
  <c r="E918" i="12" s="1"/>
  <c r="D919" i="12"/>
  <c r="E919" i="12" s="1"/>
  <c r="D920" i="12"/>
  <c r="E920" i="12" s="1"/>
  <c r="D921" i="12"/>
  <c r="E921" i="12" s="1"/>
  <c r="D922" i="12"/>
  <c r="E922" i="12" s="1"/>
  <c r="D923" i="12"/>
  <c r="E923" i="12" s="1"/>
  <c r="D924" i="12"/>
  <c r="E924" i="12" s="1"/>
  <c r="D925" i="12"/>
  <c r="E925" i="12" s="1"/>
  <c r="D926" i="12"/>
  <c r="E926" i="12" s="1"/>
  <c r="D927" i="12"/>
  <c r="E927" i="12" s="1"/>
  <c r="D928" i="12"/>
  <c r="E928" i="12" s="1"/>
  <c r="D929" i="12"/>
  <c r="E929" i="12" s="1"/>
  <c r="D930" i="12"/>
  <c r="E930" i="12" s="1"/>
  <c r="D931" i="12"/>
  <c r="E931" i="12" s="1"/>
  <c r="D932" i="12"/>
  <c r="E932" i="12" s="1"/>
  <c r="D933" i="12"/>
  <c r="E933" i="12" s="1"/>
  <c r="D934" i="12"/>
  <c r="E934" i="12" s="1"/>
  <c r="D935" i="12"/>
  <c r="E935" i="12" s="1"/>
  <c r="D936" i="12"/>
  <c r="E936" i="12" s="1"/>
  <c r="D937" i="12"/>
  <c r="E937" i="12" s="1"/>
  <c r="D938" i="12"/>
  <c r="E938" i="12" s="1"/>
  <c r="D939" i="12"/>
  <c r="E939" i="12" s="1"/>
  <c r="D940" i="12"/>
  <c r="E940" i="12" s="1"/>
  <c r="D941" i="12"/>
  <c r="E941" i="12" s="1"/>
  <c r="D942" i="12"/>
  <c r="E942" i="12" s="1"/>
  <c r="D943" i="12"/>
  <c r="E943" i="12" s="1"/>
  <c r="D944" i="12"/>
  <c r="E944" i="12" s="1"/>
  <c r="D945" i="12"/>
  <c r="E945" i="12" s="1"/>
  <c r="D946" i="12"/>
  <c r="E946" i="12" s="1"/>
  <c r="D947" i="12"/>
  <c r="E947" i="12" s="1"/>
  <c r="D948" i="12"/>
  <c r="E948" i="12" s="1"/>
  <c r="D949" i="12"/>
  <c r="E949" i="12" s="1"/>
  <c r="D950" i="12"/>
  <c r="E950" i="12" s="1"/>
  <c r="D951" i="12"/>
  <c r="E951" i="12" s="1"/>
  <c r="D952" i="12"/>
  <c r="E952" i="12" s="1"/>
  <c r="D953" i="12"/>
  <c r="E953" i="12" s="1"/>
  <c r="D954" i="12"/>
  <c r="E954" i="12" s="1"/>
  <c r="D955" i="12"/>
  <c r="E955" i="12" s="1"/>
  <c r="D956" i="12"/>
  <c r="E956" i="12" s="1"/>
  <c r="D957" i="12"/>
  <c r="E957" i="12" s="1"/>
  <c r="D958" i="12"/>
  <c r="E958" i="12" s="1"/>
  <c r="D959" i="12"/>
  <c r="E959" i="12" s="1"/>
  <c r="D960" i="12"/>
  <c r="E960" i="12" s="1"/>
  <c r="D961" i="12"/>
  <c r="E961" i="12" s="1"/>
  <c r="D962" i="12"/>
  <c r="E962" i="12" s="1"/>
  <c r="D963" i="12"/>
  <c r="E963" i="12" s="1"/>
  <c r="D964" i="12"/>
  <c r="E964" i="12" s="1"/>
  <c r="D965" i="12"/>
  <c r="E965" i="12" s="1"/>
  <c r="D966" i="12"/>
  <c r="E966" i="12" s="1"/>
  <c r="D967" i="12"/>
  <c r="E967" i="12" s="1"/>
  <c r="D968" i="12"/>
  <c r="E968" i="12" s="1"/>
  <c r="D969" i="12"/>
  <c r="E969" i="12" s="1"/>
  <c r="D970" i="12"/>
  <c r="E970" i="12" s="1"/>
  <c r="D971" i="12"/>
  <c r="E971" i="12" s="1"/>
  <c r="D972" i="12"/>
  <c r="E972" i="12" s="1"/>
  <c r="D973" i="12"/>
  <c r="E973" i="12" s="1"/>
  <c r="D974" i="12"/>
  <c r="E974" i="12" s="1"/>
  <c r="D975" i="12"/>
  <c r="E975" i="12" s="1"/>
  <c r="D976" i="12"/>
  <c r="E976" i="12" s="1"/>
  <c r="D977" i="12"/>
  <c r="E977" i="12" s="1"/>
  <c r="D978" i="12"/>
  <c r="E978" i="12" s="1"/>
  <c r="D979" i="12"/>
  <c r="E979" i="12" s="1"/>
  <c r="D980" i="12"/>
  <c r="E980" i="12" s="1"/>
  <c r="D981" i="12"/>
  <c r="E981" i="12" s="1"/>
  <c r="D982" i="12"/>
  <c r="E982" i="12" s="1"/>
  <c r="D983" i="12"/>
  <c r="E983" i="12" s="1"/>
  <c r="D984" i="12"/>
  <c r="E984" i="12" s="1"/>
  <c r="D985" i="12"/>
  <c r="E985" i="12" s="1"/>
  <c r="D986" i="12"/>
  <c r="E986" i="12" s="1"/>
  <c r="D987" i="12"/>
  <c r="E987" i="12" s="1"/>
  <c r="D988" i="12"/>
  <c r="E988" i="12" s="1"/>
  <c r="D989" i="12"/>
  <c r="E989" i="12" s="1"/>
  <c r="D990" i="12"/>
  <c r="E990" i="12" s="1"/>
  <c r="D991" i="12"/>
  <c r="E991" i="12" s="1"/>
  <c r="D992" i="12"/>
  <c r="E992" i="12" s="1"/>
  <c r="D993" i="12"/>
  <c r="E993" i="12" s="1"/>
  <c r="D994" i="12"/>
  <c r="E994" i="12" s="1"/>
  <c r="D995" i="12"/>
  <c r="E995" i="12" s="1"/>
  <c r="D996" i="12"/>
  <c r="E996" i="12" s="1"/>
  <c r="D997" i="12"/>
  <c r="E997" i="12" s="1"/>
  <c r="D998" i="12"/>
  <c r="E998" i="12" s="1"/>
  <c r="D999" i="12"/>
  <c r="E999" i="12" s="1"/>
  <c r="D1000" i="12"/>
  <c r="E1000" i="12" s="1"/>
  <c r="D1001" i="12"/>
  <c r="E1001" i="12" s="1"/>
  <c r="D1002" i="12"/>
  <c r="E1002" i="12" s="1"/>
  <c r="D1003" i="12"/>
  <c r="E1003" i="12" s="1"/>
  <c r="D1004" i="12"/>
  <c r="E1004" i="12" s="1"/>
  <c r="D1005" i="12"/>
  <c r="E1005" i="12" s="1"/>
  <c r="D1006" i="12"/>
  <c r="E1006" i="12" s="1"/>
  <c r="D1007" i="12"/>
  <c r="E1007" i="12" s="1"/>
  <c r="D1008" i="12"/>
  <c r="E1008" i="12" s="1"/>
  <c r="D1009" i="12"/>
  <c r="E1009" i="12" s="1"/>
  <c r="D1010" i="12"/>
  <c r="E1010" i="12" s="1"/>
  <c r="D1011" i="12"/>
  <c r="E1011" i="12" s="1"/>
  <c r="D1012" i="12"/>
  <c r="E1012" i="12" s="1"/>
  <c r="D1013" i="12"/>
  <c r="E1013" i="12" s="1"/>
  <c r="D1014" i="12"/>
  <c r="E1014" i="12" s="1"/>
  <c r="D1015" i="12"/>
  <c r="E1015" i="12" s="1"/>
  <c r="D1016" i="12"/>
  <c r="E1016" i="12" s="1"/>
  <c r="D1017" i="12"/>
  <c r="E1017" i="12" s="1"/>
  <c r="D1018" i="12"/>
  <c r="E1018" i="12" s="1"/>
  <c r="D1019" i="12"/>
  <c r="E1019" i="12" s="1"/>
  <c r="D1020" i="12"/>
  <c r="E1020" i="12" s="1"/>
  <c r="D1021" i="12"/>
  <c r="E1021" i="12" s="1"/>
  <c r="D1022" i="12"/>
  <c r="E1022" i="12" s="1"/>
  <c r="D1023" i="12"/>
  <c r="E1023" i="12" s="1"/>
  <c r="D1024" i="12"/>
  <c r="E1024" i="12" s="1"/>
  <c r="D1025" i="12"/>
  <c r="E1025" i="12" s="1"/>
  <c r="D1026" i="12"/>
  <c r="E1026" i="12" s="1"/>
  <c r="D1027" i="12"/>
  <c r="E1027" i="12" s="1"/>
  <c r="D1028" i="12"/>
  <c r="E1028" i="12" s="1"/>
  <c r="D1029" i="12"/>
  <c r="E1029" i="12" s="1"/>
  <c r="D1030" i="12"/>
  <c r="E1030" i="12" s="1"/>
  <c r="D1031" i="12"/>
  <c r="E1031" i="12" s="1"/>
  <c r="D1032" i="12"/>
  <c r="E1032" i="12" s="1"/>
  <c r="D1033" i="12"/>
  <c r="E1033" i="12" s="1"/>
  <c r="D1034" i="12"/>
  <c r="E1034" i="12" s="1"/>
  <c r="D1035" i="12"/>
  <c r="E1035" i="12" s="1"/>
  <c r="D1036" i="12"/>
  <c r="E1036" i="12" s="1"/>
  <c r="D1037" i="12"/>
  <c r="E1037" i="12" s="1"/>
  <c r="D1038" i="12"/>
  <c r="E1038" i="12" s="1"/>
  <c r="D1039" i="12"/>
  <c r="E1039" i="12" s="1"/>
  <c r="D1040" i="12"/>
  <c r="E1040" i="12" s="1"/>
  <c r="D1041" i="12"/>
  <c r="E1041" i="12" s="1"/>
  <c r="D1042" i="12"/>
  <c r="E1042" i="12" s="1"/>
  <c r="D1043" i="12"/>
  <c r="E1043" i="12" s="1"/>
  <c r="D1044" i="12"/>
  <c r="E1044" i="12" s="1"/>
  <c r="D1045" i="12"/>
  <c r="E1045" i="12" s="1"/>
  <c r="D1046" i="12"/>
  <c r="E1046" i="12" s="1"/>
  <c r="D1047" i="12"/>
  <c r="E1047" i="12" s="1"/>
  <c r="D1048" i="12"/>
  <c r="E1048" i="12" s="1"/>
  <c r="D1049" i="12"/>
  <c r="E1049" i="12" s="1"/>
  <c r="D1050" i="12"/>
  <c r="E1050" i="12" s="1"/>
  <c r="D1051" i="12"/>
  <c r="E1051" i="12" s="1"/>
  <c r="D1052" i="12"/>
  <c r="E1052" i="12" s="1"/>
  <c r="D1053" i="12"/>
  <c r="E1053" i="12" s="1"/>
  <c r="D1054" i="12"/>
  <c r="E1054" i="12" s="1"/>
  <c r="D1055" i="12"/>
  <c r="E1055" i="12" s="1"/>
  <c r="D1056" i="12"/>
  <c r="E1056" i="12" s="1"/>
  <c r="D1057" i="12"/>
  <c r="E1057" i="12" s="1"/>
  <c r="D1058" i="12"/>
  <c r="E1058" i="12" s="1"/>
  <c r="D1059" i="12"/>
  <c r="E1059" i="12" s="1"/>
  <c r="D1060" i="12"/>
  <c r="E1060" i="12" s="1"/>
  <c r="D1061" i="12"/>
  <c r="E1061" i="12" s="1"/>
  <c r="D1062" i="12"/>
  <c r="E1062" i="12" s="1"/>
  <c r="D1063" i="12"/>
  <c r="E1063" i="12" s="1"/>
  <c r="D1064" i="12"/>
  <c r="E1064" i="12" s="1"/>
  <c r="D1065" i="12"/>
  <c r="E1065" i="12" s="1"/>
  <c r="D1066" i="12"/>
  <c r="E1066" i="12" s="1"/>
  <c r="D1067" i="12"/>
  <c r="E1067" i="12" s="1"/>
  <c r="D1068" i="12"/>
  <c r="E1068" i="12" s="1"/>
  <c r="D1069" i="12"/>
  <c r="E1069" i="12" s="1"/>
  <c r="D1070" i="12"/>
  <c r="E1070" i="12" s="1"/>
  <c r="D1071" i="12"/>
  <c r="E1071" i="12" s="1"/>
  <c r="D1072" i="12"/>
  <c r="E1072" i="12" s="1"/>
  <c r="D1073" i="12"/>
  <c r="E1073" i="12" s="1"/>
  <c r="D1074" i="12"/>
  <c r="E1074" i="12" s="1"/>
  <c r="D1075" i="12"/>
  <c r="E1075" i="12" s="1"/>
  <c r="D1076" i="12"/>
  <c r="E1076" i="12" s="1"/>
  <c r="D1077" i="12"/>
  <c r="E1077" i="12" s="1"/>
  <c r="D1078" i="12"/>
  <c r="E1078" i="12" s="1"/>
  <c r="D1079" i="12"/>
  <c r="E1079" i="12" s="1"/>
  <c r="D1080" i="12"/>
  <c r="E1080" i="12" s="1"/>
  <c r="D1081" i="12"/>
  <c r="E1081" i="12" s="1"/>
  <c r="D1082" i="12"/>
  <c r="E1082" i="12" s="1"/>
  <c r="D1083" i="12"/>
  <c r="E1083" i="12" s="1"/>
  <c r="D1084" i="12"/>
  <c r="E1084" i="12" s="1"/>
  <c r="D1085" i="12"/>
  <c r="E1085" i="12" s="1"/>
  <c r="D1086" i="12"/>
  <c r="E1086" i="12" s="1"/>
  <c r="D1087" i="12"/>
  <c r="E1087" i="12" s="1"/>
  <c r="D1088" i="12"/>
  <c r="E1088" i="12" s="1"/>
  <c r="D1089" i="12"/>
  <c r="E1089" i="12" s="1"/>
  <c r="D1090" i="12"/>
  <c r="E1090" i="12" s="1"/>
  <c r="D1091" i="12"/>
  <c r="E1091" i="12" s="1"/>
  <c r="D1092" i="12"/>
  <c r="E1092" i="12" s="1"/>
  <c r="D1093" i="12"/>
  <c r="E1093" i="12" s="1"/>
  <c r="D1094" i="12"/>
  <c r="E1094" i="12" s="1"/>
  <c r="D1095" i="12"/>
  <c r="E1095" i="12" s="1"/>
  <c r="D1096" i="12"/>
  <c r="E1096" i="12" s="1"/>
  <c r="D1097" i="12"/>
  <c r="E1097" i="12" s="1"/>
  <c r="D1098" i="12"/>
  <c r="E1098" i="12" s="1"/>
  <c r="D1099" i="12"/>
  <c r="E1099" i="12" s="1"/>
  <c r="D1100" i="12"/>
  <c r="E1100" i="12" s="1"/>
  <c r="D1101" i="12"/>
  <c r="E1101" i="12" s="1"/>
  <c r="D1102" i="12"/>
  <c r="E1102" i="12" s="1"/>
  <c r="D1103" i="12"/>
  <c r="E1103" i="12" s="1"/>
  <c r="D1104" i="12"/>
  <c r="E1104" i="12" s="1"/>
  <c r="D1105" i="12"/>
  <c r="E1105" i="12" s="1"/>
  <c r="D1106" i="12"/>
  <c r="E1106" i="12" s="1"/>
  <c r="D1107" i="12"/>
  <c r="E1107" i="12" s="1"/>
  <c r="D1108" i="12"/>
  <c r="E1108" i="12" s="1"/>
  <c r="D1109" i="12"/>
  <c r="E1109" i="12" s="1"/>
  <c r="D1110" i="12"/>
  <c r="E1110" i="12" s="1"/>
  <c r="D1111" i="12"/>
  <c r="E1111" i="12" s="1"/>
  <c r="D1112" i="12"/>
  <c r="E1112" i="12" s="1"/>
  <c r="D1113" i="12"/>
  <c r="E1113" i="12" s="1"/>
  <c r="D1114" i="12"/>
  <c r="E1114" i="12" s="1"/>
  <c r="D1115" i="12"/>
  <c r="E1115" i="12" s="1"/>
  <c r="D1116" i="12"/>
  <c r="E1116" i="12" s="1"/>
  <c r="D1117" i="12"/>
  <c r="E1117" i="12" s="1"/>
  <c r="D1118" i="12"/>
  <c r="E1118" i="12" s="1"/>
  <c r="D1119" i="12"/>
  <c r="E1119" i="12" s="1"/>
  <c r="D1120" i="12"/>
  <c r="E1120" i="12" s="1"/>
  <c r="D1121" i="12"/>
  <c r="E1121" i="12" s="1"/>
  <c r="D1122" i="12"/>
  <c r="E1122" i="12" s="1"/>
  <c r="D1123" i="12"/>
  <c r="E1123" i="12" s="1"/>
  <c r="D1124" i="12"/>
  <c r="E1124" i="12" s="1"/>
  <c r="D1125" i="12"/>
  <c r="E1125" i="12" s="1"/>
  <c r="D1126" i="12"/>
  <c r="E1126" i="12" s="1"/>
  <c r="D1127" i="12"/>
  <c r="E1127" i="12" s="1"/>
  <c r="D1128" i="12"/>
  <c r="E1128" i="12" s="1"/>
  <c r="D1129" i="12"/>
  <c r="E1129" i="12" s="1"/>
  <c r="D1130" i="12"/>
  <c r="E1130" i="12" s="1"/>
  <c r="D1131" i="12"/>
  <c r="E1131" i="12" s="1"/>
  <c r="D1132" i="12"/>
  <c r="E1132" i="12" s="1"/>
  <c r="D1133" i="12"/>
  <c r="E1133" i="12" s="1"/>
  <c r="D1134" i="12"/>
  <c r="E1134" i="12" s="1"/>
  <c r="D1135" i="12"/>
  <c r="E1135" i="12" s="1"/>
  <c r="D1136" i="12"/>
  <c r="E1136" i="12" s="1"/>
  <c r="D1137" i="12"/>
  <c r="E1137" i="12" s="1"/>
  <c r="D1138" i="12"/>
  <c r="E1138" i="12" s="1"/>
  <c r="D1139" i="12"/>
  <c r="E1139" i="12" s="1"/>
  <c r="D1140" i="12"/>
  <c r="E1140" i="12" s="1"/>
  <c r="D1141" i="12"/>
  <c r="E1141" i="12" s="1"/>
  <c r="D1142" i="12"/>
  <c r="E1142" i="12" s="1"/>
  <c r="D1143" i="12"/>
  <c r="E1143" i="12" s="1"/>
  <c r="D1144" i="12"/>
  <c r="E1144" i="12" s="1"/>
  <c r="D1145" i="12"/>
  <c r="E1145" i="12" s="1"/>
  <c r="D1146" i="12"/>
  <c r="E1146" i="12" s="1"/>
  <c r="D1147" i="12"/>
  <c r="E1147" i="12" s="1"/>
  <c r="D1148" i="12"/>
  <c r="E1148" i="12" s="1"/>
  <c r="D1149" i="12"/>
  <c r="E1149" i="12" s="1"/>
  <c r="D1150" i="12"/>
  <c r="E1150" i="12" s="1"/>
  <c r="D1151" i="12"/>
  <c r="E1151" i="12" s="1"/>
  <c r="D1152" i="12"/>
  <c r="E1152" i="12" s="1"/>
  <c r="D1153" i="12"/>
  <c r="E1153" i="12" s="1"/>
  <c r="D1154" i="12"/>
  <c r="E1154" i="12" s="1"/>
  <c r="D1155" i="12"/>
  <c r="E1155" i="12" s="1"/>
  <c r="D1156" i="12"/>
  <c r="E1156" i="12" s="1"/>
  <c r="D1157" i="12"/>
  <c r="E1157" i="12" s="1"/>
  <c r="D1158" i="12"/>
  <c r="E1158" i="12" s="1"/>
  <c r="D1159" i="12"/>
  <c r="E1159" i="12" s="1"/>
  <c r="D1160" i="12"/>
  <c r="E1160" i="12" s="1"/>
  <c r="D1161" i="12"/>
  <c r="E1161" i="12" s="1"/>
  <c r="D1162" i="12"/>
  <c r="E1162" i="12" s="1"/>
  <c r="D1163" i="12"/>
  <c r="E1163" i="12" s="1"/>
  <c r="D1164" i="12"/>
  <c r="E1164" i="12" s="1"/>
  <c r="D1165" i="12"/>
  <c r="E1165" i="12" s="1"/>
  <c r="D1166" i="12"/>
  <c r="E1166" i="12" s="1"/>
  <c r="D1167" i="12"/>
  <c r="E1167" i="12" s="1"/>
  <c r="D1168" i="12"/>
  <c r="E1168" i="12" s="1"/>
  <c r="D1169" i="12"/>
  <c r="E1169" i="12" s="1"/>
  <c r="D1170" i="12"/>
  <c r="E1170" i="12" s="1"/>
  <c r="D1171" i="12"/>
  <c r="E1171" i="12" s="1"/>
  <c r="D1172" i="12"/>
  <c r="E1172" i="12" s="1"/>
  <c r="D1173" i="12"/>
  <c r="E1173" i="12" s="1"/>
  <c r="D1174" i="12"/>
  <c r="E1174" i="12" s="1"/>
  <c r="D1175" i="12"/>
  <c r="E1175" i="12" s="1"/>
  <c r="D1176" i="12"/>
  <c r="E1176" i="12" s="1"/>
  <c r="D1177" i="12"/>
  <c r="E1177" i="12" s="1"/>
  <c r="D1178" i="12"/>
  <c r="E1178" i="12" s="1"/>
  <c r="D1179" i="12"/>
  <c r="E1179" i="12" s="1"/>
  <c r="D1180" i="12"/>
  <c r="E1180" i="12" s="1"/>
  <c r="D1181" i="12"/>
  <c r="E1181" i="12" s="1"/>
  <c r="D1182" i="12"/>
  <c r="E1182" i="12" s="1"/>
  <c r="D1183" i="12"/>
  <c r="E1183" i="12" s="1"/>
  <c r="D1184" i="12"/>
  <c r="E1184" i="12" s="1"/>
  <c r="D1185" i="12"/>
  <c r="E1185" i="12" s="1"/>
  <c r="D1186" i="12"/>
  <c r="E1186" i="12" s="1"/>
  <c r="D1187" i="12"/>
  <c r="E1187" i="12" s="1"/>
  <c r="D1188" i="12"/>
  <c r="E1188" i="12" s="1"/>
  <c r="D1189" i="12"/>
  <c r="E1189" i="12" s="1"/>
  <c r="D1190" i="12"/>
  <c r="E1190" i="12" s="1"/>
  <c r="D1191" i="12"/>
  <c r="E1191" i="12" s="1"/>
  <c r="D1192" i="12"/>
  <c r="E1192" i="12" s="1"/>
  <c r="D1193" i="12"/>
  <c r="E1193" i="12" s="1"/>
  <c r="D1194" i="12"/>
  <c r="E1194" i="12" s="1"/>
  <c r="D1195" i="12"/>
  <c r="E1195" i="12" s="1"/>
  <c r="D1196" i="12"/>
  <c r="E1196" i="12" s="1"/>
  <c r="D1197" i="12"/>
  <c r="E1197" i="12" s="1"/>
  <c r="D1198" i="12"/>
  <c r="E1198" i="12" s="1"/>
  <c r="D1199" i="12"/>
  <c r="E1199" i="12" s="1"/>
  <c r="D1200" i="12"/>
  <c r="E1200" i="12" s="1"/>
  <c r="D1201" i="12"/>
  <c r="E1201" i="12" s="1"/>
  <c r="D1202" i="12"/>
  <c r="E1202" i="12" s="1"/>
  <c r="D1203" i="12"/>
  <c r="E1203" i="12" s="1"/>
  <c r="D1204" i="12"/>
  <c r="E1204" i="12" s="1"/>
  <c r="D1205" i="12"/>
  <c r="E1205" i="12" s="1"/>
  <c r="D1206" i="12"/>
  <c r="E1206" i="12" s="1"/>
  <c r="D1207" i="12"/>
  <c r="E1207" i="12" s="1"/>
  <c r="D1208" i="12"/>
  <c r="E1208" i="12" s="1"/>
  <c r="D1209" i="12"/>
  <c r="E1209" i="12" s="1"/>
  <c r="D1210" i="12"/>
  <c r="E1210" i="12" s="1"/>
  <c r="D1211" i="12"/>
  <c r="E1211" i="12" s="1"/>
  <c r="D1212" i="12"/>
  <c r="E1212" i="12" s="1"/>
  <c r="D1213" i="12"/>
  <c r="E1213" i="12" s="1"/>
  <c r="D1214" i="12"/>
  <c r="E1214" i="12" s="1"/>
  <c r="D1215" i="12"/>
  <c r="E1215" i="12" s="1"/>
  <c r="D1216" i="12"/>
  <c r="E1216" i="12" s="1"/>
  <c r="D1217" i="12"/>
  <c r="E1217" i="12" s="1"/>
  <c r="D1218" i="12"/>
  <c r="E1218" i="12" s="1"/>
  <c r="D1219" i="12"/>
  <c r="E1219" i="12" s="1"/>
  <c r="D1220" i="12"/>
  <c r="E1220" i="12" s="1"/>
  <c r="D1221" i="12"/>
  <c r="E1221" i="12" s="1"/>
  <c r="D1222" i="12"/>
  <c r="E1222" i="12" s="1"/>
  <c r="D1223" i="12"/>
  <c r="E1223" i="12" s="1"/>
  <c r="D1224" i="12"/>
  <c r="E1224" i="12" s="1"/>
  <c r="D1225" i="12"/>
  <c r="E1225" i="12" s="1"/>
  <c r="D1226" i="12"/>
  <c r="E1226" i="12" s="1"/>
  <c r="D1227" i="12"/>
  <c r="E1227" i="12" s="1"/>
  <c r="D1228" i="12"/>
  <c r="E1228" i="12" s="1"/>
  <c r="D1229" i="12"/>
  <c r="E1229" i="12" s="1"/>
  <c r="D1230" i="12"/>
  <c r="E1230" i="12" s="1"/>
  <c r="D1231" i="12"/>
  <c r="E1231" i="12" s="1"/>
  <c r="D1232" i="12"/>
  <c r="E1232" i="12" s="1"/>
  <c r="D1233" i="12"/>
  <c r="E1233" i="12" s="1"/>
  <c r="D1234" i="12"/>
  <c r="E1234" i="12" s="1"/>
  <c r="D1235" i="12"/>
  <c r="E1235" i="12" s="1"/>
  <c r="D1236" i="12"/>
  <c r="E1236" i="12" s="1"/>
  <c r="D1237" i="12"/>
  <c r="E1237" i="12" s="1"/>
  <c r="D1238" i="12"/>
  <c r="E1238" i="12" s="1"/>
  <c r="D1239" i="12"/>
  <c r="E1239" i="12" s="1"/>
  <c r="D1240" i="12"/>
  <c r="E1240" i="12" s="1"/>
  <c r="D1241" i="12"/>
  <c r="E1241" i="12" s="1"/>
  <c r="D1242" i="12"/>
  <c r="E1242" i="12" s="1"/>
  <c r="D1243" i="12"/>
  <c r="E1243" i="12" s="1"/>
  <c r="D1244" i="12"/>
  <c r="E1244" i="12" s="1"/>
  <c r="D1245" i="12"/>
  <c r="E1245" i="12" s="1"/>
  <c r="D1246" i="12"/>
  <c r="E1246" i="12" s="1"/>
  <c r="D1247" i="12"/>
  <c r="E1247" i="12" s="1"/>
  <c r="D1248" i="12"/>
  <c r="E1248" i="12" s="1"/>
  <c r="D1249" i="12"/>
  <c r="E1249" i="12" s="1"/>
  <c r="D1250" i="12"/>
  <c r="E1250" i="12" s="1"/>
  <c r="D1251" i="12"/>
  <c r="E1251" i="12" s="1"/>
  <c r="D1252" i="12"/>
  <c r="E1252" i="12" s="1"/>
  <c r="D1253" i="12"/>
  <c r="E1253" i="12" s="1"/>
  <c r="D1254" i="12"/>
  <c r="E1254" i="12" s="1"/>
  <c r="D1255" i="12"/>
  <c r="E1255" i="12" s="1"/>
  <c r="D1256" i="12"/>
  <c r="E1256" i="12" s="1"/>
  <c r="D1257" i="12"/>
  <c r="E1257" i="12" s="1"/>
  <c r="D1258" i="12"/>
  <c r="E1258" i="12" s="1"/>
  <c r="D1259" i="12"/>
  <c r="E1259" i="12" s="1"/>
  <c r="D1260" i="12"/>
  <c r="E1260" i="12" s="1"/>
  <c r="D1261" i="12"/>
  <c r="E1261" i="12" s="1"/>
  <c r="D1262" i="12"/>
  <c r="E1262" i="12" s="1"/>
  <c r="D1263" i="12"/>
  <c r="E1263" i="12" s="1"/>
  <c r="D1264" i="12"/>
  <c r="E1264" i="12" s="1"/>
  <c r="D1265" i="12"/>
  <c r="E1265" i="12" s="1"/>
  <c r="D1266" i="12"/>
  <c r="E1266" i="12" s="1"/>
  <c r="D1267" i="12"/>
  <c r="E1267" i="12" s="1"/>
  <c r="D1268" i="12"/>
  <c r="E1268" i="12" s="1"/>
  <c r="D1269" i="12"/>
  <c r="E1269" i="12" s="1"/>
  <c r="D1270" i="12"/>
  <c r="E1270" i="12" s="1"/>
  <c r="D1271" i="12"/>
  <c r="E1271" i="12" s="1"/>
  <c r="D1272" i="12"/>
  <c r="E1272" i="12" s="1"/>
  <c r="D1273" i="12"/>
  <c r="E1273" i="12" s="1"/>
  <c r="D1274" i="12"/>
  <c r="E1274" i="12" s="1"/>
  <c r="D1275" i="12"/>
  <c r="E1275" i="12" s="1"/>
  <c r="D1276" i="12"/>
  <c r="E1276" i="12" s="1"/>
  <c r="D1277" i="12"/>
  <c r="E1277" i="12" s="1"/>
  <c r="D1278" i="12"/>
  <c r="E1278" i="12" s="1"/>
  <c r="D1279" i="12"/>
  <c r="E1279" i="12" s="1"/>
  <c r="D1280" i="12"/>
  <c r="E1280" i="12" s="1"/>
  <c r="D1281" i="12"/>
  <c r="E1281" i="12" s="1"/>
  <c r="D1282" i="12"/>
  <c r="E1282" i="12" s="1"/>
  <c r="D1283" i="12"/>
  <c r="E1283" i="12" s="1"/>
  <c r="D1284" i="12"/>
  <c r="E1284" i="12" s="1"/>
  <c r="D1285" i="12"/>
  <c r="E1285" i="12" s="1"/>
  <c r="D1286" i="12"/>
  <c r="E1286" i="12" s="1"/>
  <c r="D1287" i="12"/>
  <c r="E1287" i="12" s="1"/>
  <c r="D1288" i="12"/>
  <c r="E1288" i="12" s="1"/>
  <c r="D1289" i="12"/>
  <c r="E1289" i="12" s="1"/>
  <c r="D1290" i="12"/>
  <c r="E1290" i="12" s="1"/>
  <c r="D1291" i="12"/>
  <c r="E1291" i="12" s="1"/>
  <c r="D1292" i="12"/>
  <c r="E1292" i="12" s="1"/>
  <c r="D1293" i="12"/>
  <c r="E1293" i="12" s="1"/>
  <c r="D1294" i="12"/>
  <c r="E1294" i="12" s="1"/>
  <c r="D1295" i="12"/>
  <c r="E1295" i="12" s="1"/>
  <c r="D1296" i="12"/>
  <c r="E1296" i="12" s="1"/>
  <c r="D1297" i="12"/>
  <c r="E1297" i="12" s="1"/>
  <c r="D1298" i="12"/>
  <c r="E1298" i="12" s="1"/>
  <c r="D1299" i="12"/>
  <c r="E1299" i="12" s="1"/>
  <c r="D1300" i="12"/>
  <c r="E1300" i="12" s="1"/>
  <c r="D1301" i="12"/>
  <c r="E1301" i="12" s="1"/>
  <c r="D1302" i="12"/>
  <c r="E1302" i="12" s="1"/>
  <c r="D1303" i="12"/>
  <c r="E1303" i="12" s="1"/>
  <c r="D1304" i="12"/>
  <c r="E1304" i="12" s="1"/>
  <c r="D1305" i="12"/>
  <c r="E1305" i="12" s="1"/>
  <c r="D1306" i="12"/>
  <c r="E1306" i="12" s="1"/>
  <c r="D1307" i="12"/>
  <c r="E1307" i="12" s="1"/>
  <c r="D1308" i="12"/>
  <c r="E1308" i="12" s="1"/>
  <c r="D1309" i="12"/>
  <c r="E1309" i="12" s="1"/>
  <c r="D1310" i="12"/>
  <c r="E1310" i="12" s="1"/>
  <c r="D1311" i="12"/>
  <c r="E1311" i="12" s="1"/>
  <c r="D1312" i="12"/>
  <c r="E1312" i="12" s="1"/>
  <c r="D1313" i="12"/>
  <c r="E1313" i="12" s="1"/>
  <c r="D1314" i="12"/>
  <c r="E1314" i="12" s="1"/>
  <c r="D1315" i="12"/>
  <c r="E1315" i="12" s="1"/>
  <c r="D1316" i="12"/>
  <c r="E1316" i="12" s="1"/>
  <c r="D1317" i="12"/>
  <c r="E1317" i="12" s="1"/>
  <c r="D1318" i="12"/>
  <c r="E1318" i="12" s="1"/>
  <c r="D1319" i="12"/>
  <c r="E1319" i="12" s="1"/>
  <c r="D1320" i="12"/>
  <c r="E1320" i="12" s="1"/>
  <c r="D1321" i="12"/>
  <c r="E1321" i="12" s="1"/>
  <c r="D1322" i="12"/>
  <c r="E1322" i="12" s="1"/>
  <c r="D1323" i="12"/>
  <c r="E1323" i="12" s="1"/>
  <c r="D1324" i="12"/>
  <c r="E1324" i="12" s="1"/>
  <c r="D1325" i="12"/>
  <c r="E1325" i="12" s="1"/>
  <c r="D1326" i="12"/>
  <c r="E1326" i="12" s="1"/>
  <c r="D1327" i="12"/>
  <c r="E1327" i="12" s="1"/>
  <c r="D1328" i="12"/>
  <c r="E1328" i="12" s="1"/>
  <c r="D1329" i="12"/>
  <c r="E1329" i="12" s="1"/>
  <c r="D1330" i="12"/>
  <c r="E1330" i="12" s="1"/>
  <c r="D1331" i="12"/>
  <c r="E1331" i="12" s="1"/>
  <c r="D1332" i="12"/>
  <c r="E1332" i="12" s="1"/>
  <c r="D1333" i="12"/>
  <c r="E1333" i="12" s="1"/>
  <c r="D1334" i="12"/>
  <c r="E1334" i="12" s="1"/>
  <c r="D1335" i="12"/>
  <c r="E1335" i="12" s="1"/>
  <c r="D1336" i="12"/>
  <c r="E1336" i="12" s="1"/>
  <c r="D1337" i="12"/>
  <c r="E1337" i="12" s="1"/>
  <c r="D1338" i="12"/>
  <c r="E1338" i="12" s="1"/>
  <c r="D1339" i="12"/>
  <c r="E1339" i="12" s="1"/>
  <c r="D1340" i="12"/>
  <c r="E1340" i="12" s="1"/>
  <c r="D1341" i="12"/>
  <c r="E1341" i="12" s="1"/>
  <c r="D1342" i="12"/>
  <c r="E1342" i="12" s="1"/>
  <c r="D1343" i="12"/>
  <c r="E1343" i="12" s="1"/>
  <c r="D1344" i="12"/>
  <c r="E1344" i="12" s="1"/>
  <c r="D1345" i="12"/>
  <c r="E1345" i="12" s="1"/>
  <c r="D1346" i="12"/>
  <c r="E1346" i="12" s="1"/>
  <c r="D1347" i="12"/>
  <c r="E1347" i="12" s="1"/>
  <c r="D1348" i="12"/>
  <c r="E1348" i="12" s="1"/>
  <c r="D1349" i="12"/>
  <c r="E1349" i="12" s="1"/>
  <c r="D1350" i="12"/>
  <c r="E1350" i="12" s="1"/>
  <c r="D1351" i="12"/>
  <c r="E1351" i="12" s="1"/>
  <c r="D1352" i="12"/>
  <c r="E1352" i="12" s="1"/>
  <c r="D1353" i="12"/>
  <c r="E1353" i="12" s="1"/>
  <c r="D1354" i="12"/>
  <c r="E1354" i="12" s="1"/>
  <c r="D1355" i="12"/>
  <c r="E1355" i="12" s="1"/>
  <c r="D1356" i="12"/>
  <c r="E1356" i="12" s="1"/>
  <c r="D1357" i="12"/>
  <c r="E1357" i="12" s="1"/>
  <c r="D1358" i="12"/>
  <c r="E1358" i="12" s="1"/>
  <c r="D1359" i="12"/>
  <c r="E1359" i="12" s="1"/>
  <c r="D1360" i="12"/>
  <c r="E1360" i="12" s="1"/>
  <c r="D1361" i="12"/>
  <c r="E1361" i="12" s="1"/>
  <c r="D1362" i="12"/>
  <c r="E1362" i="12" s="1"/>
  <c r="D1363" i="12"/>
  <c r="E1363" i="12" s="1"/>
  <c r="D1364" i="12"/>
  <c r="E1364" i="12" s="1"/>
  <c r="D1365" i="12"/>
  <c r="E1365" i="12" s="1"/>
  <c r="D1366" i="12"/>
  <c r="E1366" i="12" s="1"/>
  <c r="D1367" i="12"/>
  <c r="E1367" i="12" s="1"/>
  <c r="D1368" i="12"/>
  <c r="E1368" i="12" s="1"/>
  <c r="D1369" i="12"/>
  <c r="E1369" i="12" s="1"/>
  <c r="D1370" i="12"/>
  <c r="E1370" i="12" s="1"/>
  <c r="D1371" i="12"/>
  <c r="E1371" i="12" s="1"/>
  <c r="D1372" i="12"/>
  <c r="E1372" i="12" s="1"/>
  <c r="D1373" i="12"/>
  <c r="E1373" i="12" s="1"/>
  <c r="D1374" i="12"/>
  <c r="E1374" i="12" s="1"/>
  <c r="D1375" i="12"/>
  <c r="E1375" i="12" s="1"/>
  <c r="D1376" i="12"/>
  <c r="E1376" i="12" s="1"/>
  <c r="D1377" i="12"/>
  <c r="E1377" i="12" s="1"/>
  <c r="D1378" i="12"/>
  <c r="E1378" i="12" s="1"/>
  <c r="D1379" i="12"/>
  <c r="E1379" i="12" s="1"/>
  <c r="D1380" i="12"/>
  <c r="E1380" i="12" s="1"/>
  <c r="D1381" i="12"/>
  <c r="E1381" i="12" s="1"/>
  <c r="D1382" i="12"/>
  <c r="E1382" i="12" s="1"/>
  <c r="D1383" i="12"/>
  <c r="E1383" i="12" s="1"/>
  <c r="D1384" i="12"/>
  <c r="E1384" i="12" s="1"/>
  <c r="D1385" i="12"/>
  <c r="E1385" i="12" s="1"/>
  <c r="D1386" i="12"/>
  <c r="E1386" i="12" s="1"/>
  <c r="D1387" i="12"/>
  <c r="E1387" i="12" s="1"/>
  <c r="D1388" i="12"/>
  <c r="E1388" i="12" s="1"/>
  <c r="D1389" i="12"/>
  <c r="E1389" i="12" s="1"/>
  <c r="D1390" i="12"/>
  <c r="E1390" i="12" s="1"/>
  <c r="D1391" i="12"/>
  <c r="E1391" i="12" s="1"/>
  <c r="D1392" i="12"/>
  <c r="E1392" i="12" s="1"/>
  <c r="D1393" i="12"/>
  <c r="E1393" i="12" s="1"/>
  <c r="D1394" i="12"/>
  <c r="E1394" i="12" s="1"/>
  <c r="D1395" i="12"/>
  <c r="E1395" i="12" s="1"/>
  <c r="D1396" i="12"/>
  <c r="E1396" i="12" s="1"/>
  <c r="D1397" i="12"/>
  <c r="E1397" i="12" s="1"/>
  <c r="D1398" i="12"/>
  <c r="E1398" i="12" s="1"/>
  <c r="D1399" i="12"/>
  <c r="E1399" i="12" s="1"/>
  <c r="D1400" i="12"/>
  <c r="E1400" i="12" s="1"/>
  <c r="D1401" i="12"/>
  <c r="E1401" i="12" s="1"/>
  <c r="D1402" i="12"/>
  <c r="E1402" i="12" s="1"/>
  <c r="D1403" i="12"/>
  <c r="E1403" i="12" s="1"/>
  <c r="D1404" i="12"/>
  <c r="E1404" i="12" s="1"/>
  <c r="D1405" i="12"/>
  <c r="E1405" i="12" s="1"/>
  <c r="D1406" i="12"/>
  <c r="E1406" i="12" s="1"/>
  <c r="D1407" i="12"/>
  <c r="E1407" i="12" s="1"/>
  <c r="D1408" i="12"/>
  <c r="E1408" i="12" s="1"/>
  <c r="D1409" i="12"/>
  <c r="E1409" i="12" s="1"/>
  <c r="D1410" i="12"/>
  <c r="E1410" i="12" s="1"/>
  <c r="D1411" i="12"/>
  <c r="E1411" i="12" s="1"/>
  <c r="D1412" i="12"/>
  <c r="E1412" i="12" s="1"/>
  <c r="D1413" i="12"/>
  <c r="E1413" i="12" s="1"/>
  <c r="D1414" i="12"/>
  <c r="E1414" i="12" s="1"/>
  <c r="D1415" i="12"/>
  <c r="E1415" i="12" s="1"/>
  <c r="D1416" i="12"/>
  <c r="E1416" i="12" s="1"/>
  <c r="D1417" i="12"/>
  <c r="E1417" i="12" s="1"/>
  <c r="D1418" i="12"/>
  <c r="E1418" i="12" s="1"/>
  <c r="D1419" i="12"/>
  <c r="E1419" i="12" s="1"/>
  <c r="D1420" i="12"/>
  <c r="E1420" i="12" s="1"/>
  <c r="D1421" i="12"/>
  <c r="E1421" i="12" s="1"/>
  <c r="D1422" i="12"/>
  <c r="E1422" i="12" s="1"/>
  <c r="D1423" i="12"/>
  <c r="E1423" i="12" s="1"/>
  <c r="D1424" i="12"/>
  <c r="E1424" i="12" s="1"/>
  <c r="D1425" i="12"/>
  <c r="E1425" i="12" s="1"/>
  <c r="D1426" i="12"/>
  <c r="E1426" i="12" s="1"/>
  <c r="D1427" i="12"/>
  <c r="E1427" i="12" s="1"/>
  <c r="D1428" i="12"/>
  <c r="E1428" i="12" s="1"/>
  <c r="D1429" i="12"/>
  <c r="E1429" i="12" s="1"/>
  <c r="D1430" i="12"/>
  <c r="E1430" i="12" s="1"/>
  <c r="D1431" i="12"/>
  <c r="E1431" i="12" s="1"/>
  <c r="D1432" i="12"/>
  <c r="E1432" i="12" s="1"/>
  <c r="D1433" i="12"/>
  <c r="E1433" i="12" s="1"/>
  <c r="D1434" i="12"/>
  <c r="E1434" i="12" s="1"/>
  <c r="D1435" i="12"/>
  <c r="E1435" i="12" s="1"/>
  <c r="D1436" i="12"/>
  <c r="E1436" i="12" s="1"/>
  <c r="D1437" i="12"/>
  <c r="E1437" i="12" s="1"/>
  <c r="D1438" i="12"/>
  <c r="E1438" i="12" s="1"/>
  <c r="D1439" i="12"/>
  <c r="E1439" i="12" s="1"/>
  <c r="D1440" i="12"/>
  <c r="E1440" i="12" s="1"/>
  <c r="D1441" i="12"/>
  <c r="E1441" i="12" s="1"/>
  <c r="D1442" i="12"/>
  <c r="E1442" i="12" s="1"/>
  <c r="D1443" i="12"/>
  <c r="E1443" i="12" s="1"/>
  <c r="D1444" i="12"/>
  <c r="E1444" i="12" s="1"/>
  <c r="D1445" i="12"/>
  <c r="E1445" i="12" s="1"/>
  <c r="D1446" i="12"/>
  <c r="E1446" i="12" s="1"/>
  <c r="D1447" i="12"/>
  <c r="E1447" i="12" s="1"/>
  <c r="D1448" i="12"/>
  <c r="E1448" i="12" s="1"/>
  <c r="D1449" i="12"/>
  <c r="E1449" i="12" s="1"/>
  <c r="D1450" i="12"/>
  <c r="E1450" i="12" s="1"/>
  <c r="D1451" i="12"/>
  <c r="E1451" i="12" s="1"/>
  <c r="D1452" i="12"/>
  <c r="E1452" i="12" s="1"/>
  <c r="D1453" i="12"/>
  <c r="E1453" i="12" s="1"/>
  <c r="D1454" i="12"/>
  <c r="E1454" i="12" s="1"/>
  <c r="D1455" i="12"/>
  <c r="E1455" i="12" s="1"/>
  <c r="D1456" i="12"/>
  <c r="E1456" i="12" s="1"/>
  <c r="D1457" i="12"/>
  <c r="E1457" i="12" s="1"/>
  <c r="D1458" i="12"/>
  <c r="E1458" i="12" s="1"/>
  <c r="D1459" i="12"/>
  <c r="E1459" i="12" s="1"/>
  <c r="D1460" i="12"/>
  <c r="E1460" i="12" s="1"/>
  <c r="D1461" i="12"/>
  <c r="E1461" i="12" s="1"/>
  <c r="D1462" i="12"/>
  <c r="E1462" i="12" s="1"/>
  <c r="D1463" i="12"/>
  <c r="E1463" i="12" s="1"/>
  <c r="D1464" i="12"/>
  <c r="E1464" i="12" s="1"/>
  <c r="D1465" i="12"/>
  <c r="E1465" i="12" s="1"/>
  <c r="D1466" i="12"/>
  <c r="E1466" i="12" s="1"/>
  <c r="D2" i="12"/>
  <c r="E2" i="12"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5" i="12"/>
  <c r="B326" i="12"/>
  <c r="B327" i="12"/>
  <c r="B328" i="12"/>
  <c r="B329" i="12"/>
  <c r="B330" i="12"/>
  <c r="B331" i="12"/>
  <c r="B332" i="12"/>
  <c r="B333" i="12"/>
  <c r="B334" i="12"/>
  <c r="B335"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B383" i="12"/>
  <c r="B384" i="12"/>
  <c r="B385" i="12"/>
  <c r="B386" i="12"/>
  <c r="B387" i="12"/>
  <c r="B388" i="12"/>
  <c r="B389" i="12"/>
  <c r="B390" i="12"/>
  <c r="B391" i="12"/>
  <c r="B392" i="12"/>
  <c r="B393" i="12"/>
  <c r="B394" i="12"/>
  <c r="B395" i="12"/>
  <c r="B396" i="12"/>
  <c r="B397" i="12"/>
  <c r="B398" i="12"/>
  <c r="B399" i="12"/>
  <c r="B400" i="12"/>
  <c r="B401" i="12"/>
  <c r="B402" i="12"/>
  <c r="B403" i="12"/>
  <c r="B404" i="12"/>
  <c r="B405" i="12"/>
  <c r="B406" i="12"/>
  <c r="B407" i="12"/>
  <c r="B408" i="12"/>
  <c r="B409" i="12"/>
  <c r="B410" i="12"/>
  <c r="B411" i="12"/>
  <c r="B412" i="12"/>
  <c r="B413" i="12"/>
  <c r="B414" i="12"/>
  <c r="B415" i="12"/>
  <c r="B416" i="12"/>
  <c r="B417" i="12"/>
  <c r="B418" i="12"/>
  <c r="B419" i="12"/>
  <c r="B420" i="12"/>
  <c r="B421" i="12"/>
  <c r="B422" i="12"/>
  <c r="B423" i="12"/>
  <c r="B424" i="12"/>
  <c r="B425" i="12"/>
  <c r="B426" i="12"/>
  <c r="B427" i="12"/>
  <c r="B428" i="12"/>
  <c r="B429" i="12"/>
  <c r="B430" i="12"/>
  <c r="B431" i="12"/>
  <c r="B432" i="12"/>
  <c r="B433" i="12"/>
  <c r="B434" i="12"/>
  <c r="B435" i="12"/>
  <c r="B436" i="12"/>
  <c r="B437" i="12"/>
  <c r="B438" i="12"/>
  <c r="B439" i="12"/>
  <c r="B440" i="12"/>
  <c r="B441" i="12"/>
  <c r="B442" i="12"/>
  <c r="B443" i="12"/>
  <c r="B444" i="12"/>
  <c r="B445" i="12"/>
  <c r="B446" i="12"/>
  <c r="B447" i="12"/>
  <c r="B448" i="12"/>
  <c r="B449" i="12"/>
  <c r="B450" i="12"/>
  <c r="B451" i="12"/>
  <c r="B452" i="12"/>
  <c r="B453" i="12"/>
  <c r="B454" i="12"/>
  <c r="B455" i="12"/>
  <c r="B456" i="12"/>
  <c r="B457" i="12"/>
  <c r="B458" i="12"/>
  <c r="B459" i="12"/>
  <c r="B460" i="12"/>
  <c r="B461" i="12"/>
  <c r="B462" i="12"/>
  <c r="B463" i="12"/>
  <c r="B464" i="12"/>
  <c r="B465" i="12"/>
  <c r="B466" i="12"/>
  <c r="B467" i="12"/>
  <c r="B468" i="12"/>
  <c r="B469" i="12"/>
  <c r="B470" i="12"/>
  <c r="B471" i="12"/>
  <c r="B472" i="12"/>
  <c r="B473" i="12"/>
  <c r="B474" i="12"/>
  <c r="B475" i="12"/>
  <c r="B476" i="12"/>
  <c r="B477" i="12"/>
  <c r="B478" i="12"/>
  <c r="B479" i="12"/>
  <c r="B480" i="12"/>
  <c r="B481" i="12"/>
  <c r="B482" i="12"/>
  <c r="B483" i="12"/>
  <c r="B484" i="12"/>
  <c r="B485" i="12"/>
  <c r="B486" i="12"/>
  <c r="B487" i="12"/>
  <c r="B488" i="12"/>
  <c r="B489" i="12"/>
  <c r="B490" i="12"/>
  <c r="B491" i="12"/>
  <c r="B492" i="12"/>
  <c r="B493" i="12"/>
  <c r="B494" i="12"/>
  <c r="B495" i="12"/>
  <c r="B496" i="12"/>
  <c r="B497" i="12"/>
  <c r="B498" i="12"/>
  <c r="B499" i="12"/>
  <c r="B500" i="12"/>
  <c r="B501" i="12"/>
  <c r="B502" i="12"/>
  <c r="B503" i="12"/>
  <c r="B504" i="12"/>
  <c r="B505" i="12"/>
  <c r="B506" i="12"/>
  <c r="B507" i="12"/>
  <c r="B508" i="12"/>
  <c r="B509" i="12"/>
  <c r="B510" i="12"/>
  <c r="B511" i="12"/>
  <c r="B512" i="12"/>
  <c r="B513" i="12"/>
  <c r="B514" i="12"/>
  <c r="B515" i="12"/>
  <c r="B516" i="12"/>
  <c r="B517" i="12"/>
  <c r="B518" i="12"/>
  <c r="B519" i="12"/>
  <c r="B520" i="12"/>
  <c r="B521" i="12"/>
  <c r="B522" i="12"/>
  <c r="B523" i="12"/>
  <c r="B524" i="12"/>
  <c r="B525" i="12"/>
  <c r="B526" i="12"/>
  <c r="B527" i="12"/>
  <c r="B528" i="12"/>
  <c r="B529" i="12"/>
  <c r="B530" i="12"/>
  <c r="B531" i="12"/>
  <c r="B532" i="12"/>
  <c r="B533" i="12"/>
  <c r="B534" i="12"/>
  <c r="B535" i="12"/>
  <c r="B536" i="12"/>
  <c r="B537" i="12"/>
  <c r="B538" i="12"/>
  <c r="B539" i="12"/>
  <c r="B540" i="12"/>
  <c r="B541" i="12"/>
  <c r="B542" i="12"/>
  <c r="B543" i="12"/>
  <c r="B544" i="12"/>
  <c r="B545" i="12"/>
  <c r="B546" i="12"/>
  <c r="B547" i="12"/>
  <c r="B548" i="12"/>
  <c r="B549" i="12"/>
  <c r="B550" i="12"/>
  <c r="B551" i="12"/>
  <c r="B552" i="12"/>
  <c r="B553" i="12"/>
  <c r="B554" i="12"/>
  <c r="B555" i="12"/>
  <c r="B556" i="12"/>
  <c r="B557" i="12"/>
  <c r="B558" i="12"/>
  <c r="B559" i="12"/>
  <c r="B560" i="12"/>
  <c r="B561" i="12"/>
  <c r="B562" i="12"/>
  <c r="B563" i="12"/>
  <c r="B564" i="12"/>
  <c r="B565" i="12"/>
  <c r="B566" i="12"/>
  <c r="B567" i="12"/>
  <c r="B568" i="12"/>
  <c r="B569" i="12"/>
  <c r="B570" i="12"/>
  <c r="B571" i="12"/>
  <c r="B572" i="12"/>
  <c r="B573" i="12"/>
  <c r="B574" i="12"/>
  <c r="B575" i="12"/>
  <c r="B576" i="12"/>
  <c r="B577" i="12"/>
  <c r="B578" i="12"/>
  <c r="B579" i="12"/>
  <c r="B580" i="12"/>
  <c r="B581" i="12"/>
  <c r="B582" i="12"/>
  <c r="B583" i="12"/>
  <c r="B584" i="12"/>
  <c r="B585" i="12"/>
  <c r="B586" i="12"/>
  <c r="B587" i="12"/>
  <c r="B588" i="12"/>
  <c r="B589" i="12"/>
  <c r="B590" i="12"/>
  <c r="B591" i="12"/>
  <c r="B592" i="12"/>
  <c r="B593" i="12"/>
  <c r="B594" i="12"/>
  <c r="B595" i="12"/>
  <c r="B596" i="12"/>
  <c r="B597" i="12"/>
  <c r="B598" i="12"/>
  <c r="B599" i="12"/>
  <c r="B600" i="12"/>
  <c r="B601" i="12"/>
  <c r="B602" i="12"/>
  <c r="B603" i="12"/>
  <c r="B604" i="12"/>
  <c r="B605" i="12"/>
  <c r="B606" i="12"/>
  <c r="B607" i="12"/>
  <c r="B608" i="12"/>
  <c r="B609" i="12"/>
  <c r="B610" i="12"/>
  <c r="B611" i="12"/>
  <c r="B612" i="12"/>
  <c r="B613" i="12"/>
  <c r="B614" i="12"/>
  <c r="B615" i="12"/>
  <c r="B616" i="12"/>
  <c r="B617" i="12"/>
  <c r="B618" i="12"/>
  <c r="B619" i="12"/>
  <c r="B620" i="12"/>
  <c r="B621" i="12"/>
  <c r="B622" i="12"/>
  <c r="B623" i="12"/>
  <c r="B624" i="12"/>
  <c r="B625" i="12"/>
  <c r="B626" i="12"/>
  <c r="B627" i="12"/>
  <c r="B628" i="12"/>
  <c r="B629" i="12"/>
  <c r="B630" i="12"/>
  <c r="B631" i="12"/>
  <c r="B632" i="12"/>
  <c r="B633" i="12"/>
  <c r="B634" i="12"/>
  <c r="B635" i="12"/>
  <c r="B636" i="12"/>
  <c r="B637" i="12"/>
  <c r="B638" i="12"/>
  <c r="B639" i="12"/>
  <c r="B640" i="12"/>
  <c r="B641" i="12"/>
  <c r="B642" i="12"/>
  <c r="B643" i="12"/>
  <c r="B644" i="12"/>
  <c r="B645" i="12"/>
  <c r="B646" i="12"/>
  <c r="B647" i="12"/>
  <c r="B648" i="12"/>
  <c r="B649" i="12"/>
  <c r="B650" i="12"/>
  <c r="B651" i="12"/>
  <c r="B652" i="12"/>
  <c r="B653" i="12"/>
  <c r="B654" i="12"/>
  <c r="B655" i="12"/>
  <c r="B656" i="12"/>
  <c r="B657" i="12"/>
  <c r="B658" i="12"/>
  <c r="B659" i="12"/>
  <c r="B660" i="12"/>
  <c r="B661" i="12"/>
  <c r="B662" i="12"/>
  <c r="B663" i="12"/>
  <c r="B664" i="12"/>
  <c r="B665" i="12"/>
  <c r="B666" i="12"/>
  <c r="B667" i="12"/>
  <c r="B668" i="12"/>
  <c r="B669" i="12"/>
  <c r="B670" i="12"/>
  <c r="B671" i="12"/>
  <c r="B672" i="12"/>
  <c r="B673" i="12"/>
  <c r="B674" i="12"/>
  <c r="B675" i="12"/>
  <c r="B676" i="12"/>
  <c r="B677" i="12"/>
  <c r="B678" i="12"/>
  <c r="B679" i="12"/>
  <c r="B680" i="12"/>
  <c r="B681" i="12"/>
  <c r="B682" i="12"/>
  <c r="B683" i="12"/>
  <c r="B684" i="12"/>
  <c r="B685" i="12"/>
  <c r="B686" i="12"/>
  <c r="B687" i="12"/>
  <c r="B688" i="12"/>
  <c r="B689" i="12"/>
  <c r="B690" i="12"/>
  <c r="B691" i="12"/>
  <c r="B692" i="12"/>
  <c r="B693" i="12"/>
  <c r="B694" i="12"/>
  <c r="B695" i="12"/>
  <c r="B696" i="12"/>
  <c r="B697" i="12"/>
  <c r="B698" i="12"/>
  <c r="B699" i="12"/>
  <c r="B700" i="12"/>
  <c r="B701" i="12"/>
  <c r="B702" i="12"/>
  <c r="B703" i="12"/>
  <c r="B704" i="12"/>
  <c r="B705" i="12"/>
  <c r="B706" i="12"/>
  <c r="B707" i="12"/>
  <c r="B708" i="12"/>
  <c r="B709" i="12"/>
  <c r="B710" i="12"/>
  <c r="B711" i="12"/>
  <c r="B712" i="12"/>
  <c r="B713" i="12"/>
  <c r="B714" i="12"/>
  <c r="B715" i="12"/>
  <c r="B716" i="12"/>
  <c r="B717" i="12"/>
  <c r="B718" i="12"/>
  <c r="B719" i="12"/>
  <c r="B720" i="12"/>
  <c r="B721" i="12"/>
  <c r="B722" i="12"/>
  <c r="B723" i="12"/>
  <c r="B724" i="12"/>
  <c r="B725" i="12"/>
  <c r="B726" i="12"/>
  <c r="B727" i="12"/>
  <c r="B728" i="12"/>
  <c r="B729" i="12"/>
  <c r="B730" i="12"/>
  <c r="B731" i="12"/>
  <c r="B732" i="12"/>
  <c r="B733" i="12"/>
  <c r="B734" i="12"/>
  <c r="B735" i="12"/>
  <c r="B736" i="12"/>
  <c r="B737" i="12"/>
  <c r="B738" i="12"/>
  <c r="B739" i="12"/>
  <c r="B740" i="12"/>
  <c r="B741" i="12"/>
  <c r="B742" i="12"/>
  <c r="B743" i="12"/>
  <c r="B744" i="12"/>
  <c r="B745" i="12"/>
  <c r="B746" i="12"/>
  <c r="B747" i="12"/>
  <c r="B748" i="12"/>
  <c r="B749" i="12"/>
  <c r="B750" i="12"/>
  <c r="B751" i="12"/>
  <c r="B752" i="12"/>
  <c r="B753" i="12"/>
  <c r="B754" i="12"/>
  <c r="B755" i="12"/>
  <c r="B756" i="12"/>
  <c r="B757" i="12"/>
  <c r="B758" i="12"/>
  <c r="B759" i="12"/>
  <c r="B760" i="12"/>
  <c r="B761" i="12"/>
  <c r="B762" i="12"/>
  <c r="B763" i="12"/>
  <c r="B764" i="12"/>
  <c r="B765" i="12"/>
  <c r="B766" i="12"/>
  <c r="B767" i="12"/>
  <c r="B768" i="12"/>
  <c r="B769" i="12"/>
  <c r="B770" i="12"/>
  <c r="B771" i="12"/>
  <c r="B772" i="12"/>
  <c r="B773" i="12"/>
  <c r="B774" i="12"/>
  <c r="B775" i="12"/>
  <c r="B776" i="12"/>
  <c r="B777" i="12"/>
  <c r="B778" i="12"/>
  <c r="B779" i="12"/>
  <c r="B780" i="12"/>
  <c r="B781" i="12"/>
  <c r="B782" i="12"/>
  <c r="B783" i="12"/>
  <c r="B784" i="12"/>
  <c r="B785" i="12"/>
  <c r="B786" i="12"/>
  <c r="B787" i="12"/>
  <c r="B788" i="12"/>
  <c r="B789" i="12"/>
  <c r="B790" i="12"/>
  <c r="B791" i="12"/>
  <c r="B792" i="12"/>
  <c r="B793" i="12"/>
  <c r="B794" i="12"/>
  <c r="B795" i="12"/>
  <c r="B796" i="12"/>
  <c r="B797" i="12"/>
  <c r="B798" i="12"/>
  <c r="B799" i="12"/>
  <c r="B800" i="12"/>
  <c r="B801" i="12"/>
  <c r="B802" i="12"/>
  <c r="B803" i="12"/>
  <c r="B804" i="12"/>
  <c r="B805" i="12"/>
  <c r="B806" i="12"/>
  <c r="B807" i="12"/>
  <c r="B808" i="12"/>
  <c r="B809" i="12"/>
  <c r="B810" i="12"/>
  <c r="B811" i="12"/>
  <c r="B812" i="12"/>
  <c r="B813" i="12"/>
  <c r="B814" i="12"/>
  <c r="B815" i="12"/>
  <c r="B816" i="12"/>
  <c r="B817" i="12"/>
  <c r="B818" i="12"/>
  <c r="B819" i="12"/>
  <c r="B820" i="12"/>
  <c r="B821" i="12"/>
  <c r="B822" i="12"/>
  <c r="B823" i="12"/>
  <c r="B824" i="12"/>
  <c r="B825" i="12"/>
  <c r="B826" i="12"/>
  <c r="B827" i="12"/>
  <c r="B828" i="12"/>
  <c r="B829" i="12"/>
  <c r="B830" i="12"/>
  <c r="B831" i="12"/>
  <c r="B832" i="12"/>
  <c r="B833" i="12"/>
  <c r="B834" i="12"/>
  <c r="B835" i="12"/>
  <c r="B836" i="12"/>
  <c r="B837" i="12"/>
  <c r="B838" i="12"/>
  <c r="B839" i="12"/>
  <c r="B840" i="12"/>
  <c r="B841" i="12"/>
  <c r="B842" i="12"/>
  <c r="B843" i="12"/>
  <c r="B844" i="12"/>
  <c r="B845" i="12"/>
  <c r="B846" i="12"/>
  <c r="B847" i="12"/>
  <c r="B848" i="12"/>
  <c r="B849" i="12"/>
  <c r="B850" i="12"/>
  <c r="B851" i="12"/>
  <c r="B852" i="12"/>
  <c r="B853" i="12"/>
  <c r="B854" i="12"/>
  <c r="B855" i="12"/>
  <c r="B856" i="12"/>
  <c r="B857" i="12"/>
  <c r="B858" i="12"/>
  <c r="B859" i="12"/>
  <c r="B860" i="12"/>
  <c r="B861" i="12"/>
  <c r="B862" i="12"/>
  <c r="B863" i="12"/>
  <c r="B864" i="12"/>
  <c r="B865" i="12"/>
  <c r="B866" i="12"/>
  <c r="B867" i="12"/>
  <c r="B868" i="12"/>
  <c r="B869" i="12"/>
  <c r="B870" i="12"/>
  <c r="B871" i="12"/>
  <c r="B872" i="12"/>
  <c r="B873" i="12"/>
  <c r="B874" i="12"/>
  <c r="B875" i="12"/>
  <c r="B876" i="12"/>
  <c r="B877" i="12"/>
  <c r="B878" i="12"/>
  <c r="B879" i="12"/>
  <c r="B880" i="12"/>
  <c r="B881" i="12"/>
  <c r="B882" i="12"/>
  <c r="B883" i="12"/>
  <c r="B884" i="12"/>
  <c r="B885" i="12"/>
  <c r="B886" i="12"/>
  <c r="B887" i="12"/>
  <c r="B888" i="12"/>
  <c r="B889" i="12"/>
  <c r="B890" i="12"/>
  <c r="B891" i="12"/>
  <c r="B892" i="12"/>
  <c r="B893" i="12"/>
  <c r="B894" i="12"/>
  <c r="B895" i="12"/>
  <c r="B896" i="12"/>
  <c r="B897" i="12"/>
  <c r="B898" i="12"/>
  <c r="B899" i="12"/>
  <c r="B900" i="12"/>
  <c r="B901" i="12"/>
  <c r="B902" i="12"/>
  <c r="B903" i="12"/>
  <c r="B904" i="12"/>
  <c r="B905" i="12"/>
  <c r="B906" i="12"/>
  <c r="B907" i="12"/>
  <c r="B908" i="12"/>
  <c r="B909" i="12"/>
  <c r="B910" i="12"/>
  <c r="B911" i="12"/>
  <c r="B912" i="12"/>
  <c r="B913" i="12"/>
  <c r="B914" i="12"/>
  <c r="B915" i="12"/>
  <c r="B916" i="12"/>
  <c r="B917" i="12"/>
  <c r="B918" i="12"/>
  <c r="B919" i="12"/>
  <c r="B920" i="12"/>
  <c r="B921" i="12"/>
  <c r="B922" i="12"/>
  <c r="B923" i="12"/>
  <c r="B924" i="12"/>
  <c r="B925" i="12"/>
  <c r="B926" i="12"/>
  <c r="B927" i="12"/>
  <c r="B928" i="12"/>
  <c r="B929" i="12"/>
  <c r="B930" i="12"/>
  <c r="B931" i="12"/>
  <c r="B932" i="12"/>
  <c r="B933" i="12"/>
  <c r="B934" i="12"/>
  <c r="B935" i="12"/>
  <c r="B936" i="12"/>
  <c r="B937" i="12"/>
  <c r="B938" i="12"/>
  <c r="B939" i="12"/>
  <c r="B940" i="12"/>
  <c r="B941" i="12"/>
  <c r="B942" i="12"/>
  <c r="B943" i="12"/>
  <c r="B944" i="12"/>
  <c r="B945" i="12"/>
  <c r="B946" i="12"/>
  <c r="B947" i="12"/>
  <c r="B948" i="12"/>
  <c r="B949" i="12"/>
  <c r="B950" i="12"/>
  <c r="B951" i="12"/>
  <c r="B952" i="12"/>
  <c r="B953" i="12"/>
  <c r="B954" i="12"/>
  <c r="B955" i="12"/>
  <c r="B956" i="12"/>
  <c r="B957" i="12"/>
  <c r="B958" i="12"/>
  <c r="B959" i="12"/>
  <c r="B960" i="12"/>
  <c r="B961" i="12"/>
  <c r="B962" i="12"/>
  <c r="B963" i="12"/>
  <c r="B964" i="12"/>
  <c r="B965" i="12"/>
  <c r="B966" i="12"/>
  <c r="B967" i="12"/>
  <c r="B968" i="12"/>
  <c r="B969" i="12"/>
  <c r="B970" i="12"/>
  <c r="B971" i="12"/>
  <c r="B972" i="12"/>
  <c r="B973" i="12"/>
  <c r="B974" i="12"/>
  <c r="B975" i="12"/>
  <c r="B976" i="12"/>
  <c r="B977" i="12"/>
  <c r="B978" i="12"/>
  <c r="B979" i="12"/>
  <c r="B980" i="12"/>
  <c r="B981" i="12"/>
  <c r="B982" i="12"/>
  <c r="B983" i="12"/>
  <c r="B984" i="12"/>
  <c r="B985" i="12"/>
  <c r="B986" i="12"/>
  <c r="B987" i="12"/>
  <c r="B988" i="12"/>
  <c r="B989" i="12"/>
  <c r="B990" i="12"/>
  <c r="B991" i="12"/>
  <c r="B992" i="12"/>
  <c r="B993" i="12"/>
  <c r="B994" i="12"/>
  <c r="B995" i="12"/>
  <c r="B996" i="12"/>
  <c r="B997" i="12"/>
  <c r="B998" i="12"/>
  <c r="B999" i="12"/>
  <c r="B1000" i="12"/>
  <c r="B1001" i="12"/>
  <c r="B1002" i="12"/>
  <c r="B1003" i="12"/>
  <c r="B1004" i="12"/>
  <c r="B1005" i="12"/>
  <c r="B1006" i="12"/>
  <c r="B1007" i="12"/>
  <c r="B1008" i="12"/>
  <c r="B1009" i="12"/>
  <c r="B1010" i="12"/>
  <c r="B1011" i="12"/>
  <c r="B1012" i="12"/>
  <c r="B1013" i="12"/>
  <c r="B1014" i="12"/>
  <c r="B1015" i="12"/>
  <c r="B1016" i="12"/>
  <c r="B1017" i="12"/>
  <c r="B1018" i="12"/>
  <c r="B1019" i="12"/>
  <c r="B1020" i="12"/>
  <c r="B1021" i="12"/>
  <c r="B1022" i="12"/>
  <c r="B1023" i="12"/>
  <c r="B1024" i="12"/>
  <c r="B1025" i="12"/>
  <c r="B1026" i="12"/>
  <c r="B1027" i="12"/>
  <c r="B1028" i="12"/>
  <c r="B1029" i="12"/>
  <c r="B1030" i="12"/>
  <c r="B1031" i="12"/>
  <c r="B1032" i="12"/>
  <c r="B1033" i="12"/>
  <c r="B1034" i="12"/>
  <c r="B1035" i="12"/>
  <c r="B1036" i="12"/>
  <c r="B1037" i="12"/>
  <c r="B1038" i="12"/>
  <c r="B1039" i="12"/>
  <c r="B1040" i="12"/>
  <c r="B1041" i="12"/>
  <c r="B1042" i="12"/>
  <c r="B1043" i="12"/>
  <c r="B1044" i="12"/>
  <c r="B1045" i="12"/>
  <c r="B1046" i="12"/>
  <c r="B1047" i="12"/>
  <c r="B1048" i="12"/>
  <c r="B1049" i="12"/>
  <c r="B1050" i="12"/>
  <c r="B1051" i="12"/>
  <c r="B1052" i="12"/>
  <c r="B1053" i="12"/>
  <c r="B1054" i="12"/>
  <c r="B1055" i="12"/>
  <c r="B1056" i="12"/>
  <c r="B1057" i="12"/>
  <c r="B1058" i="12"/>
  <c r="B1059" i="12"/>
  <c r="B1060" i="12"/>
  <c r="B1061" i="12"/>
  <c r="B1062" i="12"/>
  <c r="B1063" i="12"/>
  <c r="B1064" i="12"/>
  <c r="B1065" i="12"/>
  <c r="B1066" i="12"/>
  <c r="B1067" i="12"/>
  <c r="B1068" i="12"/>
  <c r="B1069" i="12"/>
  <c r="B1070" i="12"/>
  <c r="B1071" i="12"/>
  <c r="B1072" i="12"/>
  <c r="B1073" i="12"/>
  <c r="B1074" i="12"/>
  <c r="B1075" i="12"/>
  <c r="B1076" i="12"/>
  <c r="B1077" i="12"/>
  <c r="B1078" i="12"/>
  <c r="B1079" i="12"/>
  <c r="B1080" i="12"/>
  <c r="B1081" i="12"/>
  <c r="B1082" i="12"/>
  <c r="B1083" i="12"/>
  <c r="B1084" i="12"/>
  <c r="B1085" i="12"/>
  <c r="B1086" i="12"/>
  <c r="B1087" i="12"/>
  <c r="B1088" i="12"/>
  <c r="B1089" i="12"/>
  <c r="B1090" i="12"/>
  <c r="B1091" i="12"/>
  <c r="B1092" i="12"/>
  <c r="B1093" i="12"/>
  <c r="B1094" i="12"/>
  <c r="B1095" i="12"/>
  <c r="B1096" i="12"/>
  <c r="B1097" i="12"/>
  <c r="B1098" i="12"/>
  <c r="B1099" i="12"/>
  <c r="B1100" i="12"/>
  <c r="B1101" i="12"/>
  <c r="B1102" i="12"/>
  <c r="B1103" i="12"/>
  <c r="B1104" i="12"/>
  <c r="B1105" i="12"/>
  <c r="B1106" i="12"/>
  <c r="B1107" i="12"/>
  <c r="B1108" i="12"/>
  <c r="B1109" i="12"/>
  <c r="B1110" i="12"/>
  <c r="B1111" i="12"/>
  <c r="B1112" i="12"/>
  <c r="B1113" i="12"/>
  <c r="B1114" i="12"/>
  <c r="B1115" i="12"/>
  <c r="B1116" i="12"/>
  <c r="B1117" i="12"/>
  <c r="B1118" i="12"/>
  <c r="B1119" i="12"/>
  <c r="B1120" i="12"/>
  <c r="B1121" i="12"/>
  <c r="B1122" i="12"/>
  <c r="B1123" i="12"/>
  <c r="B1124" i="12"/>
  <c r="B1125" i="12"/>
  <c r="B1126" i="12"/>
  <c r="B1127" i="12"/>
  <c r="B1128" i="12"/>
  <c r="B1129" i="12"/>
  <c r="B1130" i="12"/>
  <c r="B1131" i="12"/>
  <c r="B1132" i="12"/>
  <c r="B1133" i="12"/>
  <c r="B1134" i="12"/>
  <c r="B1135" i="12"/>
  <c r="B1136" i="12"/>
  <c r="B1137" i="12"/>
  <c r="B1138" i="12"/>
  <c r="B1139" i="12"/>
  <c r="B1140" i="12"/>
  <c r="B1141" i="12"/>
  <c r="B1142" i="12"/>
  <c r="B1143" i="12"/>
  <c r="B1144" i="12"/>
  <c r="B1145" i="12"/>
  <c r="B1146" i="12"/>
  <c r="B1147" i="12"/>
  <c r="B1148" i="12"/>
  <c r="B1149" i="12"/>
  <c r="B1150" i="12"/>
  <c r="B1151" i="12"/>
  <c r="B1152" i="12"/>
  <c r="B1153" i="12"/>
  <c r="B1154" i="12"/>
  <c r="B1155" i="12"/>
  <c r="B1156" i="12"/>
  <c r="B1157" i="12"/>
  <c r="B1158" i="12"/>
  <c r="B1159" i="12"/>
  <c r="B1160" i="12"/>
  <c r="B1161" i="12"/>
  <c r="B1162" i="12"/>
  <c r="B1163" i="12"/>
  <c r="B1164" i="12"/>
  <c r="B1165" i="12"/>
  <c r="B1166" i="12"/>
  <c r="B1167" i="12"/>
  <c r="B1168" i="12"/>
  <c r="B1169" i="12"/>
  <c r="B1170" i="12"/>
  <c r="B1171" i="12"/>
  <c r="B1172" i="12"/>
  <c r="B1173" i="12"/>
  <c r="B1174" i="12"/>
  <c r="B1175" i="12"/>
  <c r="B1176" i="12"/>
  <c r="B1177" i="12"/>
  <c r="B1178" i="12"/>
  <c r="B1179" i="12"/>
  <c r="B1180" i="12"/>
  <c r="B1181" i="12"/>
  <c r="B1182" i="12"/>
  <c r="B1183" i="12"/>
  <c r="B1184" i="12"/>
  <c r="B1185" i="12"/>
  <c r="B1186" i="12"/>
  <c r="B1187" i="12"/>
  <c r="B1188" i="12"/>
  <c r="B1189" i="12"/>
  <c r="B1190" i="12"/>
  <c r="B1191" i="12"/>
  <c r="B1192" i="12"/>
  <c r="B1193" i="12"/>
  <c r="B1194" i="12"/>
  <c r="B1195" i="12"/>
  <c r="B1196" i="12"/>
  <c r="B1197" i="12"/>
  <c r="B1198" i="12"/>
  <c r="B1199" i="12"/>
  <c r="B1200" i="12"/>
  <c r="B1201" i="12"/>
  <c r="B1202" i="12"/>
  <c r="B1203" i="12"/>
  <c r="B1204" i="12"/>
  <c r="B1205" i="12"/>
  <c r="B1206" i="12"/>
  <c r="B1207" i="12"/>
  <c r="B1208" i="12"/>
  <c r="B1209" i="12"/>
  <c r="B1210" i="12"/>
  <c r="B1211" i="12"/>
  <c r="B1212" i="12"/>
  <c r="B1213" i="12"/>
  <c r="B1214" i="12"/>
  <c r="B1215" i="12"/>
  <c r="B1216" i="12"/>
  <c r="B1217" i="12"/>
  <c r="B1218" i="12"/>
  <c r="B1219" i="12"/>
  <c r="B1220" i="12"/>
  <c r="B1221" i="12"/>
  <c r="B1222" i="12"/>
  <c r="B1223" i="12"/>
  <c r="B1224" i="12"/>
  <c r="B1225" i="12"/>
  <c r="B1226" i="12"/>
  <c r="B1227" i="12"/>
  <c r="B1228" i="12"/>
  <c r="B1229" i="12"/>
  <c r="B1230" i="12"/>
  <c r="B1231" i="12"/>
  <c r="B1232" i="12"/>
  <c r="B1233" i="12"/>
  <c r="B1234" i="12"/>
  <c r="B1235" i="12"/>
  <c r="B1236" i="12"/>
  <c r="B1237" i="12"/>
  <c r="B1238" i="12"/>
  <c r="B1239" i="12"/>
  <c r="B1240" i="12"/>
  <c r="B1241" i="12"/>
  <c r="B1242" i="12"/>
  <c r="B1243" i="12"/>
  <c r="B1244" i="12"/>
  <c r="B1245" i="12"/>
  <c r="B1246" i="12"/>
  <c r="B1247" i="12"/>
  <c r="B1248" i="12"/>
  <c r="B1249" i="12"/>
  <c r="B1250" i="12"/>
  <c r="B1251" i="12"/>
  <c r="B1252" i="12"/>
  <c r="B1253" i="12"/>
  <c r="B1254" i="12"/>
  <c r="B1255" i="12"/>
  <c r="B1256" i="12"/>
  <c r="B1257" i="12"/>
  <c r="B1258" i="12"/>
  <c r="B1259" i="12"/>
  <c r="B1260" i="12"/>
  <c r="B1261" i="12"/>
  <c r="B1262" i="12"/>
  <c r="B1263" i="12"/>
  <c r="B1264" i="12"/>
  <c r="B1265" i="12"/>
  <c r="B1266" i="12"/>
  <c r="B1267" i="12"/>
  <c r="B1268" i="12"/>
  <c r="B1269" i="12"/>
  <c r="B1270" i="12"/>
  <c r="B1271" i="12"/>
  <c r="B1272" i="12"/>
  <c r="B1273" i="12"/>
  <c r="B1274" i="12"/>
  <c r="B1275" i="12"/>
  <c r="B1276" i="12"/>
  <c r="B1277" i="12"/>
  <c r="B1278" i="12"/>
  <c r="B1279" i="12"/>
  <c r="B1280" i="12"/>
  <c r="B1281" i="12"/>
  <c r="B1282" i="12"/>
  <c r="B1283" i="12"/>
  <c r="B1284" i="12"/>
  <c r="B1285" i="12"/>
  <c r="B1286" i="12"/>
  <c r="B1287" i="12"/>
  <c r="B1288" i="12"/>
  <c r="B1289" i="12"/>
  <c r="B1290" i="12"/>
  <c r="B1291" i="12"/>
  <c r="B1292" i="12"/>
  <c r="B1293" i="12"/>
  <c r="B1294" i="12"/>
  <c r="B1295" i="12"/>
  <c r="B1296" i="12"/>
  <c r="B1297" i="12"/>
  <c r="B1298" i="12"/>
  <c r="B1299" i="12"/>
  <c r="B1300" i="12"/>
  <c r="B1301" i="12"/>
  <c r="B1302" i="12"/>
  <c r="B1303" i="12"/>
  <c r="B1304" i="12"/>
  <c r="B1305" i="12"/>
  <c r="B1306" i="12"/>
  <c r="B1307" i="12"/>
  <c r="B1308" i="12"/>
  <c r="B1309" i="12"/>
  <c r="B1310" i="12"/>
  <c r="B1311" i="12"/>
  <c r="B1312" i="12"/>
  <c r="B1313" i="12"/>
  <c r="B1314" i="12"/>
  <c r="B1315" i="12"/>
  <c r="B1316" i="12"/>
  <c r="B1317" i="12"/>
  <c r="B1318" i="12"/>
  <c r="B1319" i="12"/>
  <c r="B1320" i="12"/>
  <c r="B1321" i="12"/>
  <c r="B1322" i="12"/>
  <c r="B1323" i="12"/>
  <c r="B1324" i="12"/>
  <c r="B1325" i="12"/>
  <c r="B1326" i="12"/>
  <c r="B1327" i="12"/>
  <c r="B1328" i="12"/>
  <c r="B1329" i="12"/>
  <c r="B1330" i="12"/>
  <c r="B1331" i="12"/>
  <c r="B1332" i="12"/>
  <c r="B1333" i="12"/>
  <c r="B1334" i="12"/>
  <c r="B1335" i="12"/>
  <c r="B1336" i="12"/>
  <c r="B1337" i="12"/>
  <c r="B1338" i="12"/>
  <c r="B1339" i="12"/>
  <c r="B1340" i="12"/>
  <c r="B1341" i="12"/>
  <c r="B1342" i="12"/>
  <c r="B1343" i="12"/>
  <c r="B1344" i="12"/>
  <c r="B1345" i="12"/>
  <c r="B1346" i="12"/>
  <c r="B1347" i="12"/>
  <c r="B1348" i="12"/>
  <c r="B1349" i="12"/>
  <c r="B1350" i="12"/>
  <c r="B1351" i="12"/>
  <c r="B1352" i="12"/>
  <c r="B1353" i="12"/>
  <c r="B1354" i="12"/>
  <c r="B1355" i="12"/>
  <c r="B1356" i="12"/>
  <c r="B1357" i="12"/>
  <c r="B1358" i="12"/>
  <c r="B1359" i="12"/>
  <c r="B1360" i="12"/>
  <c r="B1361" i="12"/>
  <c r="B1362" i="12"/>
  <c r="B1363" i="12"/>
  <c r="B1364" i="12"/>
  <c r="B1365" i="12"/>
  <c r="B1366" i="12"/>
  <c r="B1367" i="12"/>
  <c r="B1368" i="12"/>
  <c r="B1369" i="12"/>
  <c r="B1370" i="12"/>
  <c r="B1371" i="12"/>
  <c r="B1372" i="12"/>
  <c r="B1373" i="12"/>
  <c r="B1374" i="12"/>
  <c r="B1375" i="12"/>
  <c r="B1376" i="12"/>
  <c r="B1377" i="12"/>
  <c r="B1378" i="12"/>
  <c r="B1379" i="12"/>
  <c r="B1380" i="12"/>
  <c r="B1381" i="12"/>
  <c r="B1382" i="12"/>
  <c r="B1383" i="12"/>
  <c r="B1384" i="12"/>
  <c r="B1385" i="12"/>
  <c r="B1386" i="12"/>
  <c r="B1387" i="12"/>
  <c r="B1388" i="12"/>
  <c r="B1389" i="12"/>
  <c r="B1390" i="12"/>
  <c r="B1391" i="12"/>
  <c r="B1392" i="12"/>
  <c r="B1393" i="12"/>
  <c r="B1394" i="12"/>
  <c r="B1395" i="12"/>
  <c r="B1396" i="12"/>
  <c r="B1397" i="12"/>
  <c r="B1398" i="12"/>
  <c r="B1399" i="12"/>
  <c r="B1400" i="12"/>
  <c r="B1401" i="12"/>
  <c r="B1402" i="12"/>
  <c r="B1403" i="12"/>
  <c r="B1404" i="12"/>
  <c r="B1405" i="12"/>
  <c r="B1406" i="12"/>
  <c r="B1407" i="12"/>
  <c r="B1408" i="12"/>
  <c r="B1409" i="12"/>
  <c r="B1410" i="12"/>
  <c r="B1411" i="12"/>
  <c r="B1412" i="12"/>
  <c r="B1413" i="12"/>
  <c r="B1414" i="12"/>
  <c r="B1415" i="12"/>
  <c r="B1416" i="12"/>
  <c r="B1417" i="12"/>
  <c r="B1418" i="12"/>
  <c r="B1419" i="12"/>
  <c r="B1420" i="12"/>
  <c r="B1421" i="12"/>
  <c r="B1422" i="12"/>
  <c r="B1423" i="12"/>
  <c r="B1424" i="12"/>
  <c r="B1425" i="12"/>
  <c r="B1426" i="12"/>
  <c r="B1427" i="12"/>
  <c r="B1428" i="12"/>
  <c r="B1429" i="12"/>
  <c r="B1430" i="12"/>
  <c r="B1431" i="12"/>
  <c r="B1432" i="12"/>
  <c r="B1433" i="12"/>
  <c r="B1434" i="12"/>
  <c r="B1435" i="12"/>
  <c r="B1436" i="12"/>
  <c r="B1437" i="12"/>
  <c r="B1438" i="12"/>
  <c r="B1439" i="12"/>
  <c r="B1440" i="12"/>
  <c r="B1441" i="12"/>
  <c r="B1442" i="12"/>
  <c r="B1444" i="12"/>
  <c r="B1445" i="12"/>
  <c r="B1446" i="12"/>
  <c r="B1447" i="12"/>
  <c r="B1448" i="12"/>
  <c r="B1449" i="12"/>
  <c r="B1450" i="12"/>
  <c r="B1451" i="12"/>
  <c r="B1452" i="12"/>
  <c r="B1453" i="12"/>
  <c r="B1454" i="12"/>
  <c r="B1455" i="12"/>
  <c r="B1456" i="12"/>
  <c r="B1457" i="12"/>
  <c r="B1458" i="12"/>
  <c r="B1459" i="12"/>
  <c r="B1460" i="12"/>
  <c r="B1461" i="12"/>
  <c r="B1462" i="12"/>
  <c r="B1463" i="12"/>
  <c r="B1464" i="12"/>
  <c r="B1465" i="12"/>
  <c r="B1466" i="12"/>
  <c r="B2" i="12"/>
</calcChain>
</file>

<file path=xl/sharedStrings.xml><?xml version="1.0" encoding="utf-8"?>
<sst xmlns="http://schemas.openxmlformats.org/spreadsheetml/2006/main" count="32380" uniqueCount="13885">
  <si>
    <t>product_id</t>
  </si>
  <si>
    <t>category</t>
  </si>
  <si>
    <t>actual_price</t>
  </si>
  <si>
    <t>discount_percentage</t>
  </si>
  <si>
    <t>discounted_price</t>
  </si>
  <si>
    <t>rating</t>
  </si>
  <si>
    <t>rating_count</t>
  </si>
  <si>
    <t>hour of purchase</t>
  </si>
  <si>
    <t>day of the week</t>
  </si>
  <si>
    <t>img_link</t>
  </si>
  <si>
    <t>product_link</t>
  </si>
  <si>
    <t>B07JW9H4J1</t>
  </si>
  <si>
    <t>cat0001</t>
  </si>
  <si>
    <t>â‚¹1,099</t>
  </si>
  <si>
    <t>https://m.media-amazon.com/images/W/WEBP_402378-T1/images/I/51UsScvHQNL._SX300_SY300_QL70_FMwebp_.jpg</t>
  </si>
  <si>
    <t>https://www.amazon.in/Wayona-Braided-WN3LG1-Syncing-Charging/dp/B07JW9H4J1/ref=sr_1_1?qid=1672909124&amp;s=electronics&amp;sr=1-1</t>
  </si>
  <si>
    <t>B098NS6PVG</t>
  </si>
  <si>
    <t>â‚¹349</t>
  </si>
  <si>
    <t>https://m.media-amazon.com/images/W/WEBP_402378-T2/images/I/31zOsqQOAOL._SY445_SX342_QL70_FMwebp_.jpg</t>
  </si>
  <si>
    <t>https://www.amazon.in/Ambrane-Unbreakable-Charging-Braided-Cable/dp/B098NS6PVG/ref=sr_1_2?qid=1672909124&amp;s=electronics&amp;sr=1-2</t>
  </si>
  <si>
    <t>B096MSW6CT</t>
  </si>
  <si>
    <t>â‚¹1,899</t>
  </si>
  <si>
    <t>https://m.media-amazon.com/images/W/WEBP_402378-T1/images/I/31IvNJZnmdL._SY445_SX342_QL70_FMwebp_.jpg</t>
  </si>
  <si>
    <t>https://www.amazon.in/Sounce-iPhone-Charging-Compatible-Devices/dp/B096MSW6CT/ref=sr_1_3?qid=1672909124&amp;s=electronics&amp;sr=1-3</t>
  </si>
  <si>
    <t>B08HDJ86NZ</t>
  </si>
  <si>
    <t>â‚¹699</t>
  </si>
  <si>
    <t>https://m.media-amazon.com/images/I/41V5FtEWPkL._SX300_SY300_QL70_FMwebp_.jpg</t>
  </si>
  <si>
    <t>https://www.amazon.in/Deuce-300-Resistant-Tangle-Free-Transmission/dp/B08HDJ86NZ/ref=sr_1_4?qid=1672909124&amp;s=electronics&amp;sr=1-4</t>
  </si>
  <si>
    <t>B08CF3B7N1</t>
  </si>
  <si>
    <t>â‚¹399</t>
  </si>
  <si>
    <t>https://m.media-amazon.com/images/W/WEBP_402378-T2/images/I/31VzNhhqifL._SX300_SY300_QL70_FMwebp_.jpg</t>
  </si>
  <si>
    <t>https://www.amazon.in/Portronics-Konnect-POR-1080-Charging-Function/dp/B08CF3B7N1/ref=sr_1_5?qid=1672909124&amp;s=electronics&amp;sr=1-5</t>
  </si>
  <si>
    <t>B08Y1TFSP6</t>
  </si>
  <si>
    <t>â‚¹1,000</t>
  </si>
  <si>
    <t>https://m.media-amazon.com/images/I/31wOPjcSxlL._SX300_SY300_QL70_FMwebp_.jpg</t>
  </si>
  <si>
    <t>https://www.amazon.in/Solero-TB301-Charging-480Mbps-1-5-Meter/dp/B08Y1TFSP6/ref=sr_1_6?qid=1672909124&amp;s=electronics&amp;sr=1-6</t>
  </si>
  <si>
    <t>B08WRWPM22</t>
  </si>
  <si>
    <t>â‚¹499</t>
  </si>
  <si>
    <t>https://m.media-amazon.com/images/W/WEBP_402378-T2/images/I/41jlwEZpa5L._SX300_SY300_QL70_FMwebp_.jpg</t>
  </si>
  <si>
    <t>https://www.amazon.in/boAt-Micro-USB-Tangle-Free-Transmission/dp/B08WRWPM22/ref=sr_1_8?qid=1672909124&amp;s=electronics&amp;sr=1-8</t>
  </si>
  <si>
    <t>B08DDRGWTJ</t>
  </si>
  <si>
    <t>â‚¹299</t>
  </si>
  <si>
    <t>https://m.media-amazon.com/images/I/31XO-wfGGGL._SX300_SY300_QL70_FMwebp_.jpg</t>
  </si>
  <si>
    <t>https://www.amazon.in/MI-MTCY001IN-USB-Type-C-Cable/dp/B08DDRGWTJ/ref=sr_1_9?qid=1672909124&amp;s=electronics&amp;sr=1-9</t>
  </si>
  <si>
    <t>B008IFXQFU</t>
  </si>
  <si>
    <t>cat0002</t>
  </si>
  <si>
    <t>â‚¹999</t>
  </si>
  <si>
    <t>1,79,691</t>
  </si>
  <si>
    <t>https://m.media-amazon.com/images/W/WEBP_402378-T2/images/I/31e6ElWRymL._SX300_SY300_QL70_FMwebp_.jpg</t>
  </si>
  <si>
    <t>https://www.amazon.in/TP-Link-TL-WN725N-150Mbps-Wireless-Adapter/dp/B008IFXQFU/ref=sr_1_10?qid=1672909124&amp;s=electronics&amp;sr=1-10</t>
  </si>
  <si>
    <t>B082LZGK39</t>
  </si>
  <si>
    <t>https://m.media-amazon.com/images/W/WEBP_402378-T2/images/I/31kj3q4SepL._SY445_SX342_QL70_FMwebp_.jpg</t>
  </si>
  <si>
    <t>https://www.amazon.in/Ambrane-Unbreakable-Charging-Braided-Android/dp/B082LZGK39/ref=sr_1_11?qid=1672909124&amp;s=electronics&amp;sr=1-11</t>
  </si>
  <si>
    <t>B08CF3D7QR</t>
  </si>
  <si>
    <t>â‚¹339</t>
  </si>
  <si>
    <t>https://m.media-amazon.com/images/I/31dJ+lXJq3L._SY300_SX300_.jpg</t>
  </si>
  <si>
    <t>https://www.amazon.in/Portronics-POR-1081-Charging-1-2Meter-Function/dp/B08CF3D7QR/ref=sr_1_12?qid=1672909124&amp;s=electronics&amp;sr=1-12</t>
  </si>
  <si>
    <t>B0789LZTCJ</t>
  </si>
  <si>
    <t>â‚¹799</t>
  </si>
  <si>
    <t>https://m.media-amazon.com/images/I/41SDfuK7L2L._SX300_SY300_QL70_FMwebp_.jpg</t>
  </si>
  <si>
    <t>https://www.amazon.in/Rugged-Extra-Tough-Unbreakable-Braided/dp/B0789LZTCJ/ref=sr_1_13?qid=1672909124&amp;s=electronics&amp;sr=1-13</t>
  </si>
  <si>
    <t>B07KSMBL2H</t>
  </si>
  <si>
    <t>cat0003</t>
  </si>
  <si>
    <t>â‚¹700</t>
  </si>
  <si>
    <t>4,26,973</t>
  </si>
  <si>
    <t>https://m.media-amazon.com/images/I/41nPYaWA+ML._SY300_SX300_.jpg</t>
  </si>
  <si>
    <t>https://www.amazon.in/AmazonBasics-Flexible-HDMI-Cable-3-Foot/dp/B07KSMBL2H/ref=sr_1_14?qid=1672909124&amp;s=electronics&amp;sr=1-14</t>
  </si>
  <si>
    <t>B085DTN6R2</t>
  </si>
  <si>
    <t>â‚¹899</t>
  </si>
  <si>
    <t>https://m.media-amazon.com/images/I/31J6qGhAL9L._SX300_SY300_QL70_FMwebp_.jpg</t>
  </si>
  <si>
    <t>https://www.amazon.in/Portronics-Konnect-Delivery-Support-Braided/dp/B085DTN6R2/ref=sr_1_15?qid=1672909124&amp;s=electronics&amp;sr=1-15</t>
  </si>
  <si>
    <t>B09KLVMZ3B</t>
  </si>
  <si>
    <t>https://m.media-amazon.com/images/W/WEBP_402378-T2/images/I/41R08zLK69L._SX300_SY300_QL70_FMwebp_.jpg</t>
  </si>
  <si>
    <t>https://www.amazon.in/Portronics-Konnect-POR-1401-Charging-Function/dp/B09KLVMZ3B/ref=sr_1_16?qid=1672909124&amp;s=electronics&amp;sr=1-16</t>
  </si>
  <si>
    <t>B083342NKJ</t>
  </si>
  <si>
    <t>https://m.media-amazon.com/images/W/WEBP_402378-T1/images/I/31gaP7qpBNL._SX300_SY300_QL70_FMwebp_.jpg</t>
  </si>
  <si>
    <t>https://www.amazon.in/Mi-Braided-USB-Type-C-Cable/dp/B083342NKJ/ref=sr_1_17?qid=1672909124&amp;s=electronics&amp;sr=1-17</t>
  </si>
  <si>
    <t>B0B6F7LX4C</t>
  </si>
  <si>
    <t>cat0004</t>
  </si>
  <si>
    <t>â‚¹24,999</t>
  </si>
  <si>
    <t>https://m.media-amazon.com/images/I/51fmHk3km+L._SX300_SY300_.jpg</t>
  </si>
  <si>
    <t>https://www.amazon.in/MI-inches-Ready-Android-L32M7-5AIN/dp/B0B6F7LX4C/ref=sr_1_18?qid=1672909124&amp;s=electronics&amp;sr=1-18</t>
  </si>
  <si>
    <t>B082LSVT4B</t>
  </si>
  <si>
    <t>https://m.media-amazon.com/images/I/41d84o5-M-L._SY445_SX342_QL70_FMwebp_.jpg</t>
  </si>
  <si>
    <t>https://www.amazon.in/Ambrane-Unbreakable-Charging-Braided-Cable/dp/B082LSVT4B/ref=sr_1_19?qid=1672909124&amp;s=electronics&amp;sr=1-19</t>
  </si>
  <si>
    <t>B08WRBG3XW</t>
  </si>
  <si>
    <t>https://m.media-amazon.com/images/W/WEBP_402378-T1/images/I/41xwPQLxTML._SX300_SY300_QL70_FMwebp_.jpg</t>
  </si>
  <si>
    <t>https://www.amazon.in/boAt-A325-Tangle-Free-Charging-Transmission/dp/B08WRBG3XW/ref=sr_1_20?qid=1672909124&amp;s=electronics&amp;sr=1-20</t>
  </si>
  <si>
    <t>B08DPLCM6T</t>
  </si>
  <si>
    <t>â‚¹21,990</t>
  </si>
  <si>
    <t>https://m.media-amazon.com/images/W/WEBP_402378-T2/images/I/51v-2Nzr+ML._SY300_SX300_.jpg</t>
  </si>
  <si>
    <t>https://www.amazon.in/LG-inches-Ready-Smart-32LM563BPTC/dp/B08DPLCM6T/ref=sr_1_21?qid=1672909124&amp;s=electronics&amp;sr=1-21</t>
  </si>
  <si>
    <t>B09C6HXFC1</t>
  </si>
  <si>
    <t>â‚¹1,799</t>
  </si>
  <si>
    <t>https://m.media-amazon.com/images/W/WEBP_402378-T1/images/I/41TZJiPRRwL._SX300_SY300_QL70_FMwebp_.jpg</t>
  </si>
  <si>
    <t>https://www.amazon.in/DURACELL-Lightning-Certified-braided-Devices/dp/B09C6HXFC1/ref=sr_1_22?qid=1672909124&amp;s=electronics&amp;sr=1-22</t>
  </si>
  <si>
    <t>B085194JFL</t>
  </si>
  <si>
    <t>https://m.media-amazon.com/images/W/WEBP_402378-T1/images/I/31MIyzg8uzL._SX300_SY300_QL70_FMwebp_.jpg</t>
  </si>
  <si>
    <t>https://www.amazon.in/Adapter-Projector-Computer-Laptop-Projectors/dp/B085194JFL/ref=sr_1_23?qid=1672909124&amp;s=electronics&amp;sr=1-23</t>
  </si>
  <si>
    <t>B09F6S8BT6</t>
  </si>
  <si>
    <t>â‚¹22,900</t>
  </si>
  <si>
    <t>https://m.media-amazon.com/images/W/WEBP_402378-T1/images/I/51q3+E64azL._SX300_SY300_.jpg</t>
  </si>
  <si>
    <t>https://www.amazon.in/Samsung-Inches-Wondertainment-UA32T4340BKXXL-Glossy/dp/B09F6S8BT6/ref=sr_1_24?qid=1672909124&amp;s=electronics&amp;sr=1-24</t>
  </si>
  <si>
    <t>B09NHVCHS9</t>
  </si>
  <si>
    <t>â‚¹199</t>
  </si>
  <si>
    <t>https://m.media-amazon.com/images/I/31qGpf8uzuL._SY445_SX342_QL70_FMwebp_.jpg</t>
  </si>
  <si>
    <t>https://www.amazon.in/Flix-Micro-Cable-Smartphone-Black/dp/B09NHVCHS9/ref=sr_1_25?qid=1672909125&amp;s=electronics&amp;sr=1-25</t>
  </si>
  <si>
    <t>B0B1YVCJ2Y</t>
  </si>
  <si>
    <t>â‚¹19,990</t>
  </si>
  <si>
    <t>https://m.media-amazon.com/images/I/41gikeSuhAL._SY300_SX300_QL70_FMwebp_.jpg</t>
  </si>
  <si>
    <t>https://www.amazon.in/Acer-inches-Ready-Android-AR32AR2841HDFL/dp/B0B1YVCJ2Y/ref=sr_1_26?qid=1672909125&amp;s=electronics&amp;sr=1-26</t>
  </si>
  <si>
    <t>B01M4GGIVU</t>
  </si>
  <si>
    <t>https://m.media-amazon.com/images/I/41da4tk7N+L._SY300_SX300_.jpg</t>
  </si>
  <si>
    <t>https://www.amazon.in/TIZUM-Slim-1-5m-HDMI-Cable/dp/B01M4GGIVU/ref=sr_1_27?qid=1672909125&amp;s=electronics&amp;sr=1-27</t>
  </si>
  <si>
    <t>B08B42LWKN</t>
  </si>
  <si>
    <t>â‚¹19,999</t>
  </si>
  <si>
    <t>https://m.media-amazon.com/images/W/WEBP_402378-T2/images/I/41WE9ZGEC4L._SX300_SY300_QL70_FMwebp_.jpg</t>
  </si>
  <si>
    <t>https://www.amazon.in/OnePlus-inches-Ready-Android-32Y1/dp/B08B42LWKN/ref=sr_1_29?qid=1672909125&amp;s=electronics&amp;sr=1-29</t>
  </si>
  <si>
    <t>B094JNXNPV</t>
  </si>
  <si>
    <t>https://m.media-amazon.com/images/W/WEBP_402378-T2/images/I/41GeM83DzzL._SX300_SY300_QL70_FMwebp_.jpg</t>
  </si>
  <si>
    <t>https://www.amazon.in/Ambrane-Unbreakable-Charging-Braided-Multipurpose/dp/B094JNXNPV/ref=sr_1_31?qid=1672909125&amp;s=electronics&amp;sr=1-31</t>
  </si>
  <si>
    <t>B09W5XR9RT</t>
  </si>
  <si>
    <t>â‚¹1,999</t>
  </si>
  <si>
    <t>https://m.media-amazon.com/images/W/WEBP_402378-T2/images/I/4177nw8okbL._SX300_SY300_QL70_FMwebp_.jpg</t>
  </si>
  <si>
    <t>https://www.amazon.in/Duracell-Lightning-Certified-Braided-Charging/dp/B09W5XR9RT/ref=sr_1_32?qid=1672909125&amp;s=electronics&amp;sr=1-32</t>
  </si>
  <si>
    <t>B077Z65HSD</t>
  </si>
  <si>
    <t>https://m.media-amazon.com/images/I/41jk4zYjTsL._SX300_SY300_QL70_FMwebp_.jpg</t>
  </si>
  <si>
    <t>https://www.amazon.in/A400-Type-C-Cable-Meter-Black/dp/B077Z65HSD/ref=sr_1_33?qid=1672909125&amp;s=electronics&amp;sr=1-33</t>
  </si>
  <si>
    <t>B00NH11PEY</t>
  </si>
  <si>
    <t>â‚¹750</t>
  </si>
  <si>
    <t>https://m.media-amazon.com/images/W/WEBP_402378-T2/images/I/41Fqm0bR7PL._SX300_SY300_QL70_FMwebp_.jpg</t>
  </si>
  <si>
    <t>https://www.amazon.in/AmazonBasics-Extension-Cable-Male-Female/dp/B00NH11PEY/ref=sr_1_34?qid=1672909125&amp;s=electronics&amp;sr=1-34</t>
  </si>
  <si>
    <t>B09CMM3VGK</t>
  </si>
  <si>
    <t>https://m.media-amazon.com/images/W/WEBP_402378-T1/images/I/41cCZ5EPnvL._SX300_SY300_QL70_FMwebp_.jpg</t>
  </si>
  <si>
    <t>https://www.amazon.in/Ambrane-Charging-Unbreakable-Braided-Connector/dp/B09CMM3VGK/ref=sr_1_35?qid=1672909125&amp;s=electronics&amp;sr=1-35</t>
  </si>
  <si>
    <t>B08QSC1XY8</t>
  </si>
  <si>
    <t>https://m.media-amazon.com/images/I/419QKVTxaSL._SX300_SY300_QL70_FMwebp_.jpg</t>
  </si>
  <si>
    <t>https://www.amazon.in/Charging-Braided-Charger-Samsung-Galaxy/dp/B08QSC1XY8/ref=sr_1_36?qid=1672909125&amp;s=electronics&amp;sr=1-36</t>
  </si>
  <si>
    <t>B008FWZGSG</t>
  </si>
  <si>
    <t>â‚¹599</t>
  </si>
  <si>
    <t>https://m.media-amazon.com/images/W/WEBP_402378-T1/images/I/11ICusapw3L._SY300_SX300_QL70_FMwebp_.jpg</t>
  </si>
  <si>
    <t>https://www.amazon.in/Samsung-Original-Type-Cable-Meter/dp/B008FWZGSG/ref=sr_1_37?qid=1672909125&amp;s=electronics&amp;sr=1-37</t>
  </si>
  <si>
    <t>B0B4HJNPV4</t>
  </si>
  <si>
    <t>https://m.media-amazon.com/images/I/41wN7jooz0L._SX300_SY300_QL70_FMwebp_.jpg</t>
  </si>
  <si>
    <t>https://www.amazon.in/pTron-3-5Amps-Charging-480Mbps-Smartphones/dp/B0B4HJNPV4/ref=sr_1_38?qid=1672909125&amp;s=electronics&amp;sr=1-38</t>
  </si>
  <si>
    <t>B08Y1SJVV5</t>
  </si>
  <si>
    <t>â‚¹666.66</t>
  </si>
  <si>
    <t>https://m.media-amazon.com/images/W/WEBP_402378-T1/images/I/31ew3okQR2L._SX300_SY300_QL70_FMwebp_.jpg</t>
  </si>
  <si>
    <t>https://www.amazon.in/Solero-MB301-Charging-480Mbps-1-5-Meter/dp/B08Y1SJVV5/ref=sr_1_39?qid=1672909125&amp;s=electronics&amp;sr=1-39</t>
  </si>
  <si>
    <t>B07XLCFSSN</t>
  </si>
  <si>
    <t>â‚¹1,900</t>
  </si>
  <si>
    <t>https://m.media-amazon.com/images/I/3183iGEWksL._SX300_SY300_QL70_FMwebp_.jpg</t>
  </si>
  <si>
    <t>https://www.amazon.in/AmazonBasics-Apple-Certified-Lightning-Charging/dp/B07XLCFSSN/ref=sr_1_40?qid=1672909125&amp;s=electronics&amp;sr=1-40</t>
  </si>
  <si>
    <t>B09RZS1NQT</t>
  </si>
  <si>
    <t>https://m.media-amazon.com/images/W/WEBP_402378-T1/images/I/41P2EdQI1ZL._SY445_SX342_QL70_FMwebp_.jpg</t>
  </si>
  <si>
    <t>https://www.amazon.in/Sounce-Type-C-Compatible-Smartphone-Charging/dp/B09RZS1NQT/ref=sr_1_41?qid=1672909125&amp;s=electronics&amp;sr=1-41</t>
  </si>
  <si>
    <t>B0B3MMYHYW</t>
  </si>
  <si>
    <t>â‚¹45,999</t>
  </si>
  <si>
    <t>https://m.media-amazon.com/images/I/51hQfTroMzL._SX300_SY300_QL70_FMwebp_.jpg</t>
  </si>
  <si>
    <t>https://www.amazon.in/OnePlus-50-inches-Android-Pro/dp/B0B3MMYHYW/ref=sr_1_42?qid=1672909125&amp;s=electronics&amp;sr=1-42</t>
  </si>
  <si>
    <t>B09C6HWG18</t>
  </si>
  <si>
    <t>https://m.media-amazon.com/images/W/WEBP_402378-T1/images/I/41v5BQZzfAL._SX300_SY300_QL70_FMwebp_.jpg</t>
  </si>
  <si>
    <t>https://www.amazon.in/DURACELL-Type-C-braided-Charge-Cable/dp/B09C6HWG18/ref=sr_1_43?qid=1672909125&amp;s=electronics&amp;sr=1-43</t>
  </si>
  <si>
    <t>B00NH11KIK</t>
  </si>
  <si>
    <t>â‚¹695</t>
  </si>
  <si>
    <t>1,07,687</t>
  </si>
  <si>
    <t>https://m.media-amazon.com/images/I/4101vlzySzL._SY300_SX300_QL70_FMwebp_.jpg</t>
  </si>
  <si>
    <t>https://www.amazon.in/AmazonBasics-USB-2-0-Cable-Male/dp/B00NH11KIK/ref=sr_1_44?qid=1672909125&amp;s=electronics&amp;sr=1-44</t>
  </si>
  <si>
    <t>B09JPC82QC</t>
  </si>
  <si>
    <t>â‚¹34,999</t>
  </si>
  <si>
    <t>https://m.media-amazon.com/images/I/41nsy8kxWUL._SY300_SX300_QL70_FMwebp_.jpg</t>
  </si>
  <si>
    <t>https://www.amazon.in/inches-Full-Android-L43M6-INC-Black/dp/B09JPC82QC/ref=sr_1_45?qid=1672909125&amp;s=electronics&amp;sr=1-45</t>
  </si>
  <si>
    <t>B07JW1Y6XV</t>
  </si>
  <si>
    <t>https://m.media-amazon.com/images/W/WEBP_402378-T1/images/I/41rB0DnVFmL._SX300_SY300_QL70_FMwebp_.jpg</t>
  </si>
  <si>
    <t>https://www.amazon.in/Wayona-Braided-WN3LB1-Syncing-Charging/dp/B07JW1Y6XV/ref=sr_1_46?qid=1672909125&amp;s=electronics&amp;sr=1-46</t>
  </si>
  <si>
    <t>B07KRCW6LZ</t>
  </si>
  <si>
    <t>â‚¹1,599</t>
  </si>
  <si>
    <t>https://m.media-amazon.com/images/W/WEBP_402378-T2/images/I/31EHCPHbSlL._SX300_SY300_QL70_FMwebp_.jpg</t>
  </si>
  <si>
    <t>https://www.amazon.in/TP-Link-Archer-T2U-Nano-Wireless/dp/B07KRCW6LZ/ref=sr_1_47?qid=1672909125&amp;s=electronics&amp;sr=1-47</t>
  </si>
  <si>
    <t>B09NJN8L25</t>
  </si>
  <si>
    <t>https://m.media-amazon.com/images/I/31v7NnnAItL._SY445_SX342_QL70_FMwebp_.jpg</t>
  </si>
  <si>
    <t>https://www.amazon.in/FLiX-Charging-480Mbps-Devices-XCD-M11/dp/B09NJN8L25/ref=sr_1_48?qid=1672909125&amp;s=electronics&amp;sr=1-48</t>
  </si>
  <si>
    <t>B07XJYYH7L</t>
  </si>
  <si>
    <t>https://m.media-amazon.com/images/W/WEBP_402378-T2/images/I/41CnR1WhD3L._SX300_SY300_QL70_FMwebp_.jpg</t>
  </si>
  <si>
    <t>https://www.amazon.in/WeCool-Braided-Multifunction-Charging-Android/dp/B07XJYYH7L/ref=sr_1_49?qid=1672909126&amp;s=electronics&amp;sr=1-49</t>
  </si>
  <si>
    <t>B002PD61Y4</t>
  </si>
  <si>
    <t>â‚¹1,208</t>
  </si>
  <si>
    <t>https://m.media-amazon.com/images/I/31+NwZ8gb1L._SX300_SY300_.jpg</t>
  </si>
  <si>
    <t>https://www.amazon.in/D-Link-DWA-131-Wireless-Adapter-Black/dp/B002PD61Y4/ref=sr_1_50?qid=1672909126&amp;s=electronics&amp;sr=1-50</t>
  </si>
  <si>
    <t>B014I8SSD0</t>
  </si>
  <si>
    <t>â‚¹475</t>
  </si>
  <si>
    <t>https://m.media-amazon.com/images/I/41bCxnHksnL._SY300_SX300_QL70_FMwebp_.jpg</t>
  </si>
  <si>
    <t>https://www.amazon.in/AmazonBasics-High-Speed-HDMI-Cable-Feet/dp/B014I8SSD0/ref=sr_1_51?qid=1672909126&amp;s=electronics&amp;sr=1-51</t>
  </si>
  <si>
    <t>B09L8DSSFH</t>
  </si>
  <si>
    <t>cat0005</t>
  </si>
  <si>
    <t>https://m.media-amazon.com/images/W/WEBP_402378-T1/images/I/21rBnbHkW9L._SX300_SY300_QL70_FMwebp_.jpg</t>
  </si>
  <si>
    <t>https://www.amazon.in/7SEVENTM-Compatible-Replacement-Original-BN59-01259E/dp/B09L8DSSFH/ref=sr_1_52?qid=1672909126&amp;s=electronics&amp;sr=1-52</t>
  </si>
  <si>
    <t>B07232M876</t>
  </si>
  <si>
    <t>â‚¹395</t>
  </si>
  <si>
    <t>https://m.media-amazon.com/images/W/WEBP_402378-T1/images/I/31nrDWDT8+L._SX300_SY300_.jpg</t>
  </si>
  <si>
    <t>https://www.amazon.in/AmazonBasics-Micro-Charging-Android-Phones/dp/B07232M876/ref=sr_1_53?qid=1672909126&amp;s=electronics&amp;sr=1-53</t>
  </si>
  <si>
    <t>B07P681N66</t>
  </si>
  <si>
    <t>â‚¹2,199</t>
  </si>
  <si>
    <t>https://m.media-amazon.com/images/I/216Q4FqmZVL._SX300_SY300_QL70_FMwebp_.jpg</t>
  </si>
  <si>
    <t>https://www.amazon.in/TP-Link-Wireless-Adapter-Archer-T2U/dp/B07P681N66/ref=sr_1_54?qid=1672909126&amp;s=electronics&amp;sr=1-54</t>
  </si>
  <si>
    <t>B0711PVX6Z</t>
  </si>
  <si>
    <t>â‚¹500</t>
  </si>
  <si>
    <t>https://m.media-amazon.com/images/W/WEBP_402378-T1/images/I/31iESA2h2gL._SY300_SX300_QL70_FMwebp_.jpg</t>
  </si>
  <si>
    <t>https://www.amazon.in/AmazonBasics-Micro-Charging-Android-Phones/dp/B0711PVX6Z/ref=sr_1_55?qid=1672909126&amp;s=electronics&amp;sr=1-55</t>
  </si>
  <si>
    <t>B082T6V3DT</t>
  </si>
  <si>
    <t>â‚¹2,100</t>
  </si>
  <si>
    <t>https://m.media-amazon.com/images/I/31kw1RgU5yL._SX300_SY300_QL70_FMwebp_.jpg</t>
  </si>
  <si>
    <t>https://www.amazon.in/AmazonBasics-Nylon-Braided-Lightning-Cable/dp/B082T6V3DT/ref=sr_1_57?qid=1672909126&amp;s=electronics&amp;sr=1-57</t>
  </si>
  <si>
    <t>B07MKFNHKG</t>
  </si>
  <si>
    <t>cat0006</t>
  </si>
  <si>
    <t>â‚¹12,999</t>
  </si>
  <si>
    <t>https://m.media-amazon.com/images/I/418GxB04szL._SY300_SX300_QL70_FMwebp_.jpg</t>
  </si>
  <si>
    <t>https://www.amazon.in/Visio-World-inches-VW32A-Ready/dp/B07MKFNHKG/ref=sr_1_58?qid=1672909126&amp;s=electronics&amp;sr=1-58</t>
  </si>
  <si>
    <t>B0BFWGBX61</t>
  </si>
  <si>
    <t>https://m.media-amazon.com/images/W/WEBP_402378-T2/images/I/41rbKciLrcL._SX300_SY300_QL70_FMwebp_.jpg</t>
  </si>
  <si>
    <t>https://www.amazon.in/Ambrane-Unbreakable-Charging-RCT15-Supports/dp/B0BFWGBX61/ref=sr_1_59?qid=1672909126&amp;s=electronics&amp;sr=1-59</t>
  </si>
  <si>
    <t>B01N90RZ4M</t>
  </si>
  <si>
    <t>https://m.media-amazon.com/images/I/315GdnF+LcL._SY300_SX300_.jpg</t>
  </si>
  <si>
    <t>https://www.amazon.in/TATASKY-Universal-Remote/dp/B01N90RZ4M/ref=sr_1_60?qid=1672909126&amp;s=electronics&amp;sr=1-60</t>
  </si>
  <si>
    <t>B0088TKTY2</t>
  </si>
  <si>
    <t>â‚¹1,399</t>
  </si>
  <si>
    <t>https://m.media-amazon.com/images/I/41jxZkzNcnL._SX300_SY300_QL70_FMwebp_.jpg</t>
  </si>
  <si>
    <t>https://www.amazon.in/TP-Link-TL-WN823N-300Mbps-Wireless-N-Adapter/dp/B0088TKTY2/ref=sr_1_61?qid=1672909126&amp;s=electronics&amp;sr=1-61</t>
  </si>
  <si>
    <t>B09Q5SWVBJ</t>
  </si>
  <si>
    <t>â‚¹21,999</t>
  </si>
  <si>
    <t>https://m.media-amazon.com/images/I/512YHGuR4RL._SX300_SY300_QL70_FMwebp_.jpg</t>
  </si>
  <si>
    <t>https://www.amazon.in/OnePlus-inches-Ready-Smart-Android/dp/B09Q5SWVBJ/ref=sr_1_63?qid=1672909126&amp;s=electronics&amp;sr=1-63</t>
  </si>
  <si>
    <t>B0B4DT8MKT</t>
  </si>
  <si>
    <t>â‚¹1,499</t>
  </si>
  <si>
    <t>https://m.media-amazon.com/images/W/WEBP_402378-T2/images/I/313uqx3djjL._SX300_SY300_QL70_FMwebp_.jpg</t>
  </si>
  <si>
    <t>https://www.amazon.in/WeCool-Unbreakable-Charging-Purpose-iPhone/dp/B0B4DT8MKT/ref=sr_1_64?qid=1672909126&amp;s=electronics&amp;sr=1-64</t>
  </si>
  <si>
    <t>B08CDKQ8T6</t>
  </si>
  <si>
    <t>https://m.media-amazon.com/images/W/WEBP_402378-T1/images/I/31pQZsxPR4L._SX300_SY300_QL70_FMwebp_.jpg</t>
  </si>
  <si>
    <t>https://www.amazon.in/Portronics-Konnect-POR-1079-Charging-Micro/dp/B08CDKQ8T6/ref=sr_1_65?qid=1672909126&amp;s=electronics&amp;sr=1-65</t>
  </si>
  <si>
    <t>B07B275VN9</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</si>
  <si>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</si>
  <si>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</si>
  <si>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</si>
  <si>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â‚¹47,900</t>
  </si>
  <si>
    <t>https://m.media-amazon.com/images/I/41Tz1YnJkoL._SY300_SX300_QL70_FMwebp_.jpg</t>
  </si>
  <si>
    <t>https://www.amazon.in/Samsung-inches-Crystal-Ultra-UA43AUE65AKXXL/dp/B0B15CPR37/ref=sr_1_67?qid=1672909126&amp;s=electronics&amp;sr=1-67</t>
  </si>
  <si>
    <t>B0994GFWBH</t>
  </si>
  <si>
    <t>https://m.media-amazon.com/images/I/310WOJIrwjL._SX300_SY300_QL70_FMwebp_.jpg</t>
  </si>
  <si>
    <t>https://www.amazon.in/Lapster-Type-Cable-computer-laptop/dp/B0994GFWBH/ref=sr_1_68?qid=1672909126&amp;s=electronics&amp;sr=1-68</t>
  </si>
  <si>
    <t>B01GGKZ0V6</t>
  </si>
  <si>
    <t>â‚¹845</t>
  </si>
  <si>
    <t>https://m.media-amazon.com/images/W/WEBP_402378-T2/images/I/414y0iu5NUL._SX300_SY300_QL70_FMwebp_.jpg</t>
  </si>
  <si>
    <t>https://www.amazon.in/AmazonBasics-USB-Type-C-2-0-Cable/dp/B01GGKZ0V6/ref=sr_1_69?qid=1672909126&amp;s=electronics&amp;sr=1-69</t>
  </si>
  <si>
    <t>B09F9YQQ7B</t>
  </si>
  <si>
    <t>https://m.media-amazon.com/images/W/WEBP_402378-T2/images/I/41611VFTGwL._SY300_SX300_QL70_FMwebp_.jpg</t>
  </si>
  <si>
    <t>https://www.amazon.in/Redmi-inches-Ready-L32M6-RA-Android/dp/B09F9YQQ7B/ref=sr_1_72?qid=1672909126&amp;s=electronics&amp;sr=1-72</t>
  </si>
  <si>
    <t>B014I8SX4Y</t>
  </si>
  <si>
    <t>â‚¹1,400</t>
  </si>
  <si>
    <t>https://m.media-amazon.com/images/I/41eJqkFjCRL._SY300_SX300_QL70_FMwebp_.jpg</t>
  </si>
  <si>
    <t>https://www.amazon.in/AmazonBasics-High-Speed-Cable-2-Pack-Black/dp/B014I8SX4Y/ref=sr_1_73?qid=1672909128&amp;s=electronics&amp;sr=1-73</t>
  </si>
  <si>
    <t>B09Q8HMKZX</t>
  </si>
  <si>
    <t>https://m.media-amazon.com/images/I/41x3iKbD-+L._SX342_SY445_.jpg</t>
  </si>
  <si>
    <t>https://www.amazon.in/Portronics-Konnect-Charge-Charging-Resistant/dp/B09Q8HMKZX/ref=sr_1_74?qid=1672909128&amp;s=electronics&amp;sr=1-74</t>
  </si>
  <si>
    <t>B0B9XN9S3W</t>
  </si>
  <si>
    <t>â‚¹14,990</t>
  </si>
  <si>
    <t>https://m.media-amazon.com/images/I/51FicDnawaL._SY300_SX300_QL70_FMwebp_.jpg</t>
  </si>
  <si>
    <t>https://www.amazon.in/Acer-inches-Ready-AR32NSV53HD-Black/dp/B0B9XN9S3W/ref=sr_1_75?qid=1672909128&amp;s=electronics&amp;sr=1-75</t>
  </si>
  <si>
    <t>B07966M8XH</t>
  </si>
  <si>
    <t>cat0007</t>
  </si>
  <si>
    <t>â‚¹2,999</t>
  </si>
  <si>
    <t>https://m.media-amazon.com/images/I/41+mgWz7knL._SX300_SY300_.jpg</t>
  </si>
  <si>
    <t>https://www.amazon.in/Model-P4-Swivel-32-55-inch-Motion-Cantilever/dp/B07966M8XH/ref=sr_1_76?qid=1672909128&amp;s=electronics&amp;sr=1-76</t>
  </si>
  <si>
    <t>B01GGKYKQM</t>
  </si>
  <si>
    <t>https://m.media-amazon.com/images/W/WEBP_402378-T1/images/I/31-BRsjrvDL._SY300_SX300_QL70_FMwebp_.jpg</t>
  </si>
  <si>
    <t>https://www.amazon.in/AmazonBasics-Type-C-USB-Male-Cable/dp/B01GGKYKQM/ref=sr_1_77?qid=1672909128&amp;s=electronics&amp;sr=1-77</t>
  </si>
  <si>
    <t>B0B86CDHL1</t>
  </si>
  <si>
    <t>https://m.media-amazon.com/images/I/41gztmbiIgL._SX300_SY300_QL70_FMwebp_.jpg</t>
  </si>
  <si>
    <t>https://www.amazon.in/oraimo-Charging-Syncing-Indicator-Compatible/dp/B0B86CDHL1/ref=sr_1_79?qid=1672909128&amp;s=electronics&amp;sr=1-79</t>
  </si>
  <si>
    <t>B0B5ZF3NRK</t>
  </si>
  <si>
    <t>https://m.media-amazon.com/images/W/WEBP_402378-T2/images/I/41SNaWjuZWL._SX300_SY300_QL70_FMwebp_.jpg</t>
  </si>
  <si>
    <t>https://www.amazon.in/CEDO-OnePlus-Charging-Compatible-Devices/dp/B0B5ZF3NRK/ref=sr_1_80?qid=1672909128&amp;s=electronics&amp;sr=1-80</t>
  </si>
  <si>
    <t>B09RFC46VP</t>
  </si>
  <si>
    <t>â‚¹42,999</t>
  </si>
  <si>
    <t>https://m.media-amazon.com/images/W/WEBP_402378-T2/images/I/41w1didcczL._SY300_SX300_QL70_FMwebp_.jpg</t>
  </si>
  <si>
    <t>https://www.amazon.in/Redmi-inches-Ultra-Android-L43R7-7AIN/dp/B09RFC46VP/ref=sr_1_81?qid=1672909128&amp;s=electronics&amp;sr=1-81</t>
  </si>
  <si>
    <t>B08R69VDHT</t>
  </si>
  <si>
    <t>https://m.media-amazon.com/images/I/41gFqSHngyL._SX300_SY300_QL70_FMwebp_.jpg</t>
  </si>
  <si>
    <t>https://www.amazon.in/Pinnaclz-Original-Micro-USB-Charging/dp/B08R69VDHT/ref=sr_1_82?qid=1672909128&amp;s=electronics&amp;sr=1-82</t>
  </si>
  <si>
    <t>B09RWZRCP1</t>
  </si>
  <si>
    <t>https://m.media-amazon.com/images/I/41jlh3c7UbL._SX300_SY300_QL70_FMwebp_.jpg</t>
  </si>
  <si>
    <t>https://www.amazon.in/boAt-A750-Tangle-free-Transmission-Rebellious/dp/B09RWZRCP1/ref=sr_1_83?qid=1672909128&amp;s=electronics&amp;sr=1-83</t>
  </si>
  <si>
    <t>B09CMP1SC8</t>
  </si>
  <si>
    <t>https://m.media-amazon.com/images/I/31x3IUfMneL._SX300_SY300_QL70_FMwebp_.jpg</t>
  </si>
  <si>
    <t>https://www.amazon.in/Ambrane-ABDC-10-Charging-Transmission-Compatible/dp/B09CMP1SC8/ref=sr_1_84?qid=1672909128&amp;s=electronics&amp;sr=1-84</t>
  </si>
  <si>
    <t>B09YLXYP7Y</t>
  </si>
  <si>
    <t>https://m.media-amazon.com/images/W/WEBP_402378-T1/images/I/31l-eZHBfKL._SX300_SY300_QL70_FMwebp_.jpg</t>
  </si>
  <si>
    <t>https://www.amazon.in/Ambrane-Charging-Neckband-Wireless-ACT/dp/B09YLXYP7Y/ref=sr_1_85?qid=1672909128&amp;s=electronics&amp;sr=1-85</t>
  </si>
  <si>
    <t>B09ZPM4C2C</t>
  </si>
  <si>
    <t>â‚¹30,990</t>
  </si>
  <si>
    <t>https://m.media-amazon.com/images/I/51ow6bmLWIL._SY300_SX300_QL70_FMwebp_.jpg</t>
  </si>
  <si>
    <t>https://www.amazon.in/TCL-inches-Certified-Android-32S5205/dp/B09ZPM4C2C/ref=sr_1_86?qid=1672909128&amp;s=electronics&amp;sr=1-86</t>
  </si>
  <si>
    <t>B0B2DJDCPX</t>
  </si>
  <si>
    <t>https://m.media-amazon.com/images/I/41KmCJuybRL._SX300_SY300_QL70_FMwebp_.jpg</t>
  </si>
  <si>
    <t>https://www.amazon.in/SWAPKART-Charging-Compatible-iPhone-Devices/dp/B0B2DJDCPX/ref=sr_1_87?qid=1672909128&amp;s=electronics&amp;sr=1-87</t>
  </si>
  <si>
    <t>B0BCZCQTJX</t>
  </si>
  <si>
    <t>â‚¹3,999</t>
  </si>
  <si>
    <t>https://m.media-amazon.com/images/I/31C4z2M8TiL._SX300_SY300_QL70_FMwebp_.jpg</t>
  </si>
  <si>
    <t>https://www.amazon.in/Basesailor-2nd-generation-Firestick-Remote/dp/B0BCZCQTJX/ref=sr_1_88?qid=1672909128&amp;s=electronics&amp;sr=1-88</t>
  </si>
  <si>
    <t>B07LGT55SJ</t>
  </si>
  <si>
    <t>https://m.media-amazon.com/images/W/WEBP_402378-T2/images/I/41xmv3WPs7L._SX300_SY300_QL70_FMwebp_.jpg</t>
  </si>
  <si>
    <t>https://www.amazon.in/Wayona-Braided-Syncing-Charging-iPhone/dp/B07LGT55SJ/ref=sr_1_89?qid=1672909128&amp;s=electronics&amp;sr=1-89</t>
  </si>
  <si>
    <t>B09NKZXMWJ</t>
  </si>
  <si>
    <t>â‚¹249</t>
  </si>
  <si>
    <t>https://m.media-amazon.com/images/W/WEBP_402378-T2/images/I/31DDGpem3OL._SY445_SX342_QL70_FMwebp_.jpg</t>
  </si>
  <si>
    <t>https://www.amazon.in/FLiX-Charging-480Mbps-Devices-XCD-C12/dp/B09NKZXMWJ/ref=sr_1_90?qid=1672909128&amp;s=electronics&amp;sr=1-90</t>
  </si>
  <si>
    <t>B08QX1CC14</t>
  </si>
  <si>
    <t>â‚¹19,125</t>
  </si>
  <si>
    <t>https://m.media-amazon.com/images/I/41M9BBMSUdL._SX300_SY300_QL70_FMwebp_.jpg</t>
  </si>
  <si>
    <t>https://www.amazon.in/Skywall-81-28-inches-Smart-32SWELS-PRO/dp/B08QX1CC14/ref=sr_1_91?qid=1672909128&amp;s=electronics&amp;sr=1-91</t>
  </si>
  <si>
    <t>B0974H97TJ</t>
  </si>
  <si>
    <t>https://m.media-amazon.com/images/I/412XfBAEikL._SX300_SY300_QL70_FMwebp_.jpg</t>
  </si>
  <si>
    <t>https://www.amazon.in/boAt-350-Cable-Carbon-Black/dp/B0974H97TJ/ref=sr_1_92?qid=1672909128&amp;s=electronics&amp;sr=1-92</t>
  </si>
  <si>
    <t>B07GVGTSLN</t>
  </si>
  <si>
    <t>â‚¹1,299</t>
  </si>
  <si>
    <t>https://m.media-amazon.com/images/W/WEBP_402378-T1/images/I/41J6oGU8w5L._SX300_SY300_QL70_FMwebp_.jpg</t>
  </si>
  <si>
    <t>https://www.amazon.in/Wayona-Cable-Braided-Charger-Smartphones/dp/B07GVGTSLN/ref=sr_1_93?qid=1672909128&amp;s=electronics&amp;sr=1-93</t>
  </si>
  <si>
    <t>B09VCHLSJF</t>
  </si>
  <si>
    <t>â‚¹39,999</t>
  </si>
  <si>
    <t>https://m.media-amazon.com/images/W/WEBP_402378-T2/images/I/51ovMTXv9RL._SX300_SY300_QL70_FMwebp_.jpg</t>
  </si>
  <si>
    <t>https://www.amazon.in/OnePlus-43-inches-Android-Pro/dp/B09VCHLSJF/ref=sr_1_94?qid=1672909128&amp;s=electronics&amp;sr=1-94</t>
  </si>
  <si>
    <t>B0B1YZX72F</t>
  </si>
  <si>
    <t>â‚¹40,990</t>
  </si>
  <si>
    <t>https://m.media-amazon.com/images/W/WEBP_402378-T1/images/I/41imW51RweL._SY300_SX300_QL70_FMwebp_.jpg</t>
  </si>
  <si>
    <t>https://www.amazon.in/Acer-inches-Ultra-Android-AR50AR2851UDFL/dp/B0B1YZX72F/ref=sr_1_95?qid=1672909128&amp;s=electronics&amp;sr=1-95</t>
  </si>
  <si>
    <t>B092BJMT8Q</t>
  </si>
  <si>
    <t>â‚¹52,900</t>
  </si>
  <si>
    <t>https://m.media-amazon.com/images/I/41RVzq6GiIL._SY300_SX300_QL70_FMwebp_.jpg</t>
  </si>
  <si>
    <t>https://www.amazon.in/Samsung-inches-Crystal-Ultra-UA43AUE60AKLXL/dp/B092BJMT8Q/ref=sr_1_96?qid=1672909128&amp;s=electronics&amp;sr=1-96</t>
  </si>
  <si>
    <t>B0BMXMLSMM</t>
  </si>
  <si>
    <t>https://m.media-amazon.com/images/W/WEBP_402378-T2/images/I/3135yilFsfL._SY445_SX342_QL70_FMwebp_.jpg</t>
  </si>
  <si>
    <t>https://www.amazon.in/Lapster-compatible-OnePlus-charging-Compatible/dp/B0BMXMLSMM/ref=sr_1_97?qid=1672909129&amp;s=electronics&amp;sr=1-97</t>
  </si>
  <si>
    <t>B07JH1C41D</t>
  </si>
  <si>
    <t>https://m.media-amazon.com/images/I/412fvb7k2FL._SX300_SY300_QL70_FMwebp_.jpg</t>
  </si>
  <si>
    <t>https://www.amazon.in/Wayona-Braided-WN3LG2-Syncing-Charging/dp/B07JH1C41D/ref=sr_1_98?qid=1672909129&amp;s=electronics&amp;sr=1-98</t>
  </si>
  <si>
    <t>B0141EZMAI</t>
  </si>
  <si>
    <t>â‚¹800</t>
  </si>
  <si>
    <t>https://m.media-amazon.com/images/I/31mgo4D-kPL._SX300_SY300_QL70_FMwebp_.jpg</t>
  </si>
  <si>
    <t>https://www.amazon.in/Receiver-300Mbps-802-11b-Wireless-Network/dp/B0141EZMAI/ref=sr_1_99?qid=1672909129&amp;s=electronics&amp;sr=1-99</t>
  </si>
  <si>
    <t>B09Q5P2MT3</t>
  </si>
  <si>
    <t>â‚¹31,999</t>
  </si>
  <si>
    <t>https://m.media-amazon.com/images/I/51F6FClq10L._SX300_SY300_QL70_FMwebp_.jpg</t>
  </si>
  <si>
    <t>https://www.amazon.in/OnePlus-inches-Smart-Android-Black/dp/B09Q5P2MT3/ref=sr_1_100?qid=1672909129&amp;s=electronics&amp;sr=1-100</t>
  </si>
  <si>
    <t>B08HDH26JX</t>
  </si>
  <si>
    <t>https://m.media-amazon.com/images/W/WEBP_402378-T1/images/I/4112nea7JlL._SX300_SY300_QL70_FMwebp_.jpg</t>
  </si>
  <si>
    <t>https://www.amazon.in/Deuce-300-Resistant-Transmission-Mercurial/dp/B08HDH26JX/ref=sr_1_101?qid=1672909129&amp;s=electronics&amp;sr=1-101</t>
  </si>
  <si>
    <t>B09VT6JKRP</t>
  </si>
  <si>
    <t>https://m.media-amazon.com/images/W/WEBP_402378-T1/images/I/31Uqr+A2THL._SY300_SX300_.jpg</t>
  </si>
  <si>
    <t>https://www.amazon.in/Lapster-Micro-SuperSpeed-hard-cable/dp/B09VT6JKRP/ref=sr_1_102?qid=1672909129&amp;s=electronics&amp;sr=1-102</t>
  </si>
  <si>
    <t>B09T3KB6JZ</t>
  </si>
  <si>
    <t>https://m.media-amazon.com/images/W/WEBP_402378-T1/images/I/41mMrtrwgyL._SY300_SX300_QL70_FMwebp_.jpg</t>
  </si>
  <si>
    <t>https://www.amazon.in/TCL-inches-Certified-Android-40S6505/dp/B09T3KB6JZ/ref=sr_1_103?qid=1672909129&amp;s=electronics&amp;sr=1-103</t>
  </si>
  <si>
    <t>B093QCY6YJ</t>
  </si>
  <si>
    <t>https://m.media-amazon.com/images/W/WEBP_402378-T2/images/I/317-HiMYIgS._SY300_SX300_QL70_FMwebp_.jpg</t>
  </si>
  <si>
    <t>https://www.amazon.in/ZEBRONICS-ZEB-USB150WF1-Supports-encryption-Standards/dp/B093QCY6YJ/ref=sr_1_104?qid=1672909129&amp;s=electronics&amp;sr=1-104</t>
  </si>
  <si>
    <t>B093ZNQZ2Y</t>
  </si>
  <si>
    <t>https://m.media-amazon.com/images/I/21PB1kWQWdL._SX300_SY300_QL70_FMwebp_.jpg</t>
  </si>
  <si>
    <t>https://www.amazon.in/LOHAYA-Remote-Compatible-Control-Please/dp/B093ZNQZ2Y/ref=sr_1_108?qid=1672909129&amp;s=electronics&amp;sr=1-108</t>
  </si>
  <si>
    <t>B08LKS3LSP</t>
  </si>
  <si>
    <t>https://m.media-amazon.com/images/W/WEBP_402378-T1/images/I/41nGfip4QuS._SX300_SY300_QL70_FMwebp_.jpg</t>
  </si>
  <si>
    <t>https://www.amazon.in/Gilary-Charging-Braided-Magnetic-Charger/dp/B08LKS3LSP/ref=sr_1_109?qid=1672909129&amp;s=electronics&amp;sr=1-109</t>
  </si>
  <si>
    <t>B00V4BGDKU</t>
  </si>
  <si>
    <t>https://m.media-amazon.com/images/W/WEBP_402378-T1/images/I/219039qa+PL._SY300_SX300_.jpg</t>
  </si>
  <si>
    <t>https://www.amazon.in/TP-Link-TL-UE300-Gigabit-Ethernet-Network/dp/B00V4BGDKU/ref=sr_1_110?qid=1672909129&amp;s=electronics&amp;sr=1-110</t>
  </si>
  <si>
    <t>B08CHKQ8D4</t>
  </si>
  <si>
    <t>https://m.media-amazon.com/images/W/WEBP_402378-T1/images/I/41fRMsvSy8L._SY445_SX342_QL70_FMwebp_.jpg</t>
  </si>
  <si>
    <t>https://www.amazon.in/Wayona-charging-Nylon-Braided-iPhone/dp/B08CHKQ8D4/ref=sr_1_111?qid=1672909129&amp;s=electronics&amp;sr=1-111</t>
  </si>
  <si>
    <t>B09BW334ML</t>
  </si>
  <si>
    <t>https://m.media-amazon.com/images/I/41pA1xo-mIL._SX300_SY300_QL70_FMwebp_.jpg</t>
  </si>
  <si>
    <t>https://www.amazon.in/Dealfreez-Compatible-Silicone-Anti-Lost-D-Black/dp/B09BW334ML/ref=sr_1_112?qid=1672909129&amp;s=electronics&amp;sr=1-112</t>
  </si>
  <si>
    <t>B082T6GVLJ</t>
  </si>
  <si>
    <t>â‚¹1,809</t>
  </si>
  <si>
    <t>https://www.amazon.in/AmazonBasics-Nylon-Braided-Lightning-Cable/dp/B082T6GVLJ/ref=sr_1_113?qid=1672909129&amp;s=electronics&amp;sr=1-113</t>
  </si>
  <si>
    <t>B07DL1KC3H</t>
  </si>
  <si>
    <t>https://m.media-amazon.com/images/W/WEBP_402378-T2/images/I/41UJEnTJpVL._SX300_SY300_QL70_FMwebp_.jpg</t>
  </si>
  <si>
    <t>https://www.amazon.in/Isoelite-Remote-Compatible-Samsung-Control/dp/B07DL1KC3H/ref=sr_1_114?qid=1672909129&amp;s=electronics&amp;sr=1-114</t>
  </si>
  <si>
    <t>B0B6F98KJJ</t>
  </si>
  <si>
    <t>â‚¹29,999</t>
  </si>
  <si>
    <t>https://m.media-amazon.com/images/W/WEBP_402378-T2/images/I/41GTMteNtdL._SX300_SY300_QL70_FMwebp_.jpg</t>
  </si>
  <si>
    <t>https://www.amazon.in/MI-inches-Smart-Android-Bezel-Less/dp/B0B6F98KJJ/ref=sr_1_115?qid=1672909129&amp;s=electronics&amp;sr=1-115</t>
  </si>
  <si>
    <t>B07JNVF678</t>
  </si>
  <si>
    <t>https://m.media-amazon.com/images/W/WEBP_402378-T2/images/I/41c80KrMZgL._SY445_SX342_QL70_FMwebp_.jpg</t>
  </si>
  <si>
    <t>https://www.amazon.in/Wayona-Nylon-Braided-Charging-iPhones/dp/B07JNVF678/ref=sr_1_117?qid=1672909129&amp;s=electronics&amp;sr=1-117</t>
  </si>
  <si>
    <t>B09QGZFBPM</t>
  </si>
  <si>
    <t>https://m.media-amazon.com/images/W/WEBP_402378-T1/images/I/41A4CcuIJuL._SY445_SX342_QL70_FMwebp_.jpg</t>
  </si>
  <si>
    <t>https://www.amazon.in/Wayona-Charging-Charger-Compatible-Samsung/dp/B09QGZFBPM/ref=sr_1_118?qid=1672909129&amp;s=electronics&amp;sr=1-118</t>
  </si>
  <si>
    <t>B07JGDB5M1</t>
  </si>
  <si>
    <t>https://www.amazon.in/Wayona-Braided-WN6LG1-Syncing-Charging/dp/B07JGDB5M1/ref=sr_1_119?qid=1672909129&amp;s=electronics&amp;sr=1-119</t>
  </si>
  <si>
    <t>B0981XSZJ7</t>
  </si>
  <si>
    <t>https://m.media-amazon.com/images/W/WEBP_402378-T2/images/I/41LXLeCw3VL._SX300_SY300_QL70_FMwebp_.jpg</t>
  </si>
  <si>
    <t>https://www.amazon.in/CROSSVOLT-Compatible-Charging-Supported-Devices/dp/B0981XSZJ7/ref=sr_1_120?qid=1672909129&amp;s=electronics&amp;sr=1-120</t>
  </si>
  <si>
    <t>B0B9XLX8VR</t>
  </si>
  <si>
    <t>â‚¹65,000</t>
  </si>
  <si>
    <t>https://m.media-amazon.com/images/I/41pdZIhY+gL._SY300_SX300_.jpg</t>
  </si>
  <si>
    <t>https://www.amazon.in/VU-inches-GloLED-Google-55GloLED/dp/B0B9XLX8VR/ref=sr_1_121?qid=1672909130&amp;s=electronics&amp;sr=1-121</t>
  </si>
  <si>
    <t>B08Y5KXR6Z</t>
  </si>
  <si>
    <t>https://m.media-amazon.com/images/W/WEBP_402378-T2/images/I/41CB7sKZvCL._SX300_SY300_QL70_FMwebp_.jpg</t>
  </si>
  <si>
    <t>https://www.amazon.in/Solero-T241-Charging-480Mbps-Durable/dp/B08Y5KXR6Z/ref=sr_1_122?qid=1672909130&amp;s=electronics&amp;sr=1-122</t>
  </si>
  <si>
    <t>B09F6VHQXB</t>
  </si>
  <si>
    <t>â‚¹20,000</t>
  </si>
  <si>
    <t>https://m.media-amazon.com/images/I/41fruBt99gL._SX300_SY300_QL70_FMwebp_.jpg</t>
  </si>
  <si>
    <t>https://www.amazon.in/Croma-Inches-Ready-CREL7369-Black/dp/B09F6VHQXB/ref=sr_1_123?qid=1672909130&amp;s=electronics&amp;sr=1-123</t>
  </si>
  <si>
    <t>B0974G5Q2Y</t>
  </si>
  <si>
    <t>https://m.media-amazon.com/images/W/WEBP_402378-T2/images/I/41jk4zYjTsL._SX300_SY300_QL70_FMwebp_.jpg</t>
  </si>
  <si>
    <t>https://www.amazon.in/boAt-Type-c-A400-Cable-Carbon/dp/B0974G5Q2Y/ref=sr_1_124?qid=1672909130&amp;s=electronics&amp;sr=1-124</t>
  </si>
  <si>
    <t>B09YL9SN9B</t>
  </si>
  <si>
    <t>â‚¹23,990</t>
  </si>
  <si>
    <t>https://m.media-amazon.com/images/W/WEBP_402378-T1/images/I/41WD+zBGibL._SY300_SX300_.jpg</t>
  </si>
  <si>
    <t>https://www.amazon.in/LG-inches-Ready-32LQ576BPSA-Ceramic/dp/B09YL9SN9B/ref=sr_1_125?qid=1672909130&amp;s=electronics&amp;sr=1-125</t>
  </si>
  <si>
    <t>B09RX1FK54</t>
  </si>
  <si>
    <t>https://m.media-amazon.com/images/W/WEBP_402378-T1/images/I/41+3EsgcpzL._SY300_SX300_.jpg</t>
  </si>
  <si>
    <t>https://www.amazon.in/boAt-A750-Resistant-Tangle-free-Transmission/dp/B09RX1FK54/ref=sr_1_126?qid=1672909130&amp;s=electronics&amp;sr=1-126</t>
  </si>
  <si>
    <t>B09TT6BFDX</t>
  </si>
  <si>
    <t>https://m.media-amazon.com/images/W/WEBP_402378-T2/images/I/41dNwzNOc3L._SX300_SY300_QL70_FMwebp_.jpg</t>
  </si>
  <si>
    <t>https://www.amazon.in/Cotbolt-Silicone-Protective-Shockproof-Waterproof/dp/B09TT6BFDX/ref=sr_1_127?qid=1672909130&amp;s=electronics&amp;sr=1-127</t>
  </si>
  <si>
    <t>B09KH58JZR</t>
  </si>
  <si>
    <t>https://m.media-amazon.com/images/I/21rxGo3S7FL._SY445_SX342_QL70_FMwebp_.jpg</t>
  </si>
  <si>
    <t>https://www.amazon.in/Portronics-Konnect-POR-1403-Charging-Function/dp/B09KH58JZR/ref=sr_1_129?qid=1672909130&amp;s=electronics&amp;sr=1-129</t>
  </si>
  <si>
    <t>B09DDCQFMT</t>
  </si>
  <si>
    <t>https://m.media-amazon.com/images/I/31sBb-2L8KL._SX300_SY300_QL70_FMwebp_.jpg</t>
  </si>
  <si>
    <t>https://www.amazon.in/Electvision-Remote-Control-Compatible-Pairing/dp/B09DDCQFMT/ref=sr_1_130?qid=1672909130&amp;s=electronics&amp;sr=1-130</t>
  </si>
  <si>
    <t>B08RP2L2NL</t>
  </si>
  <si>
    <t>https://m.media-amazon.com/images/W/WEBP_402378-T1/images/I/416GZEi9SuL._SX300_SY300_QL70_FMwebp_.jpg</t>
  </si>
  <si>
    <t>https://www.amazon.in/Retractable-Multiple-Charging-Compatible-Smartphones/dp/B08RP2L2NL/ref=sr_1_131?qid=1672909130&amp;s=electronics&amp;sr=1-131</t>
  </si>
  <si>
    <t>B0B4G2MWSB</t>
  </si>
  <si>
    <t>https://m.media-amazon.com/images/W/WEBP_402378-T1/images/I/41ipWb8mrKL._SX300_SY300_QL70_FMwebp_.jpg</t>
  </si>
  <si>
    <t>https://www.amazon.in/Lapster-camera-usb2-0-External-Readers/dp/B0B4G2MWSB/ref=sr_1_132?qid=1672909130&amp;s=electronics&amp;sr=1-132</t>
  </si>
  <si>
    <t>B0B21C4BMX</t>
  </si>
  <si>
    <t>https://m.media-amazon.com/images/I/41LCWn4aUHL._SX300_SY300_QL70_FMwebp_.jpg</t>
  </si>
  <si>
    <t>https://www.amazon.in/Portronics-Konnect-Functional-Resistant-Braided/dp/B0B21C4BMX/ref=sr_1_133?qid=1672909130&amp;s=electronics&amp;sr=1-133</t>
  </si>
  <si>
    <t>B084MZXJNK</t>
  </si>
  <si>
    <t>https://m.media-amazon.com/images/W/WEBP_402378-T2/images/I/31fQdrBOMvL._SY445_SX342_QL70_FMwebp_.jpg</t>
  </si>
  <si>
    <t>https://www.amazon.in/Belkin-Lightning-Unbreakable-Braided-Charging/dp/B084MZXJNK/ref=sr_1_134?qid=1672909130&amp;s=electronics&amp;sr=1-134</t>
  </si>
  <si>
    <t>B0BHZCNC4P</t>
  </si>
  <si>
    <t>https://m.media-amazon.com/images/I/31-J+oOnb8L._SY300_SX300_.jpg</t>
  </si>
  <si>
    <t>https://www.amazon.in/Remote-Control-Compatible-Amazon-basesailor/dp/B0BHZCNC4P/ref=sr_1_135?qid=1672909130&amp;s=electronics&amp;sr=1-135</t>
  </si>
  <si>
    <t>B0B16KD737</t>
  </si>
  <si>
    <t>â‚¹15,999</t>
  </si>
  <si>
    <t>https://m.media-amazon.com/images/I/41P2TNMG-hL._SY300_SX300_QL70_FMwebp_.jpg</t>
  </si>
  <si>
    <t>https://www.amazon.in/VW-Playwall-Frameless-Android-VW3251/dp/B0B16KD737/ref=sr_1_136?qid=1672909130&amp;s=electronics&amp;sr=1-136</t>
  </si>
  <si>
    <t>B099K9ZX65</t>
  </si>
  <si>
    <t>â‚¹44,990</t>
  </si>
  <si>
    <t>https://m.media-amazon.com/images/I/51Pu9zNUbtL._SY300_SX300_QL70_FMwebp_.jpg</t>
  </si>
  <si>
    <t>https://www.amazon.in/Hisense-inches-Certified-Android-43A6GE/dp/B099K9ZX65/ref=sr_1_137?qid=1672909130&amp;s=electronics&amp;sr=1-137</t>
  </si>
  <si>
    <t>B08Y55LPBF</t>
  </si>
  <si>
    <t>â‚¹44,999</t>
  </si>
  <si>
    <t>https://m.media-amazon.com/images/I/41Om+JyC4iL._SX300_SY300_.jpg</t>
  </si>
  <si>
    <t>https://www.amazon.in/Redmi-inches-Ultra-Android-L50M6-RA/dp/B08Y55LPBF/ref=sr_1_138?qid=1672909130&amp;s=electronics&amp;sr=1-138</t>
  </si>
  <si>
    <t>B015OW3M1W</t>
  </si>
  <si>
    <t>â‚¹1,700</t>
  </si>
  <si>
    <t>https://m.media-amazon.com/images/I/41F6ukNxcCL._SX300_SY300_QL70_FMwebp_.jpg</t>
  </si>
  <si>
    <t>https://www.amazon.in/AmazonBasics-6-Feet-DisplayPort-port-Cable/dp/B015OW3M1W/ref=sr_1_140?qid=1672909130&amp;s=electronics&amp;sr=1-140</t>
  </si>
  <si>
    <t>B01D5H8ZI8</t>
  </si>
  <si>
    <t>â‚¹595</t>
  </si>
  <si>
    <t>https://m.media-amazon.com/images/I/41Rg-JkRGgL._SY300_SX300_QL70_FMwebp_.jpg</t>
  </si>
  <si>
    <t>https://www.amazon.in/AmazonBasics-Speed-Female-Extension-Cable/dp/B01D5H8ZI8/ref=sr_1_141?qid=1672909130&amp;s=electronics&amp;sr=1-141</t>
  </si>
  <si>
    <t>B09X1M3DHX</t>
  </si>
  <si>
    <t>â‚¹27,990</t>
  </si>
  <si>
    <t>https://m.media-amazon.com/images/I/51O93lUTxtL._SY300_SX300_QL70_FMwebp_.jpg</t>
  </si>
  <si>
    <t>https://www.amazon.in/iFFALCON-inches-Ready-Smart-TV-32F53/dp/B09X1M3DHX/ref=sr_1_142?qid=1672909130&amp;s=electronics&amp;sr=1-142</t>
  </si>
  <si>
    <t>B09MM6P76N</t>
  </si>
  <si>
    <t>https://m.media-amazon.com/images/I/31Bfu6liMWL._SX300_SY300_QL70_FMwebp_.jpg</t>
  </si>
  <si>
    <t>https://www.amazon.in/7SEVENTM-Universal-Replacement-Original-AKB75095303/dp/B09MM6P76N/ref=sr_1_143?qid=1672909130&amp;s=electronics&amp;sr=1-143</t>
  </si>
  <si>
    <t>B01D5H8LDM</t>
  </si>
  <si>
    <t>cat0008</t>
  </si>
  <si>
    <t>â‚¹1,200</t>
  </si>
  <si>
    <t>https://m.media-amazon.com/images/I/513rqzxlDpL._SX300_SY300_QL70_FMwebp_.jpg</t>
  </si>
  <si>
    <t>https://www.amazon.in/AmazonBasics-3-5mm-2-Male-Adapter-cable/dp/B01D5H8LDM/ref=sr_1_144?qid=1672909130&amp;s=electronics&amp;sr=1-144</t>
  </si>
  <si>
    <t>B0B1YY6JJL</t>
  </si>
  <si>
    <t>â‚¹34,990</t>
  </si>
  <si>
    <t>https://m.media-amazon.com/images/W/WEBP_402378-T1/images/I/417QOjrqyBL._SY300_SX300_QL70_FMwebp_.jpg</t>
  </si>
  <si>
    <t>https://www.amazon.in/Acer-inches-Ultra-Android-AR43AR2851UDFL/dp/B0B1YY6JJL/ref=sr_1_146?qid=1672909131&amp;s=electronics&amp;sr=1-146</t>
  </si>
  <si>
    <t>B09QGZM8QB</t>
  </si>
  <si>
    <t>https://m.media-amazon.com/images/I/41Rd-jDNOmL._SY445_SX342_QL70_FMwebp_.jpg</t>
  </si>
  <si>
    <t>https://www.amazon.in/Wayona-Charging-Cable-Compatible-Samsung/dp/B09QGZM8QB/ref=sr_1_149?qid=1672909131&amp;s=electronics&amp;sr=1-149</t>
  </si>
  <si>
    <t>B08L4SBJRY</t>
  </si>
  <si>
    <t>cat0009</t>
  </si>
  <si>
    <t>https://m.media-amazon.com/images/W/WEBP_402378-T2/images/I/41-AORr2udL._SX300_SY300_QL70_FMwebp_.jpg</t>
  </si>
  <si>
    <t>https://www.amazon.in/SAIFSMART-Compact-Bracket-Management-Bathroom/dp/B08L4SBJRY/ref=sr_1_150?qid=1672909131&amp;s=electronics&amp;sr=1-150</t>
  </si>
  <si>
    <t>B09X79PP8F</t>
  </si>
  <si>
    <t>https://m.media-amazon.com/images/I/21fnxCjCF1L._SX300_SY300_QL70_FMwebp_.jpg</t>
  </si>
  <si>
    <t>https://www.amazon.in/USB-Cable-Micro-Type-30cm/dp/B09X79PP8F/ref=sr_1_151?qid=1672909131&amp;s=electronics&amp;sr=1-151</t>
  </si>
  <si>
    <t>B082T6GVG9</t>
  </si>
  <si>
    <t>â‚¹1,500</t>
  </si>
  <si>
    <t>https://m.media-amazon.com/images/I/31R8-XSK40L._SX342_SY445_QL70_FMwebp_.jpg</t>
  </si>
  <si>
    <t>https://www.amazon.in/AmazonBasics-Lightning-USB-Cable-Certified/dp/B082T6GVG9/ref=sr_1_153?qid=1672909131&amp;s=electronics&amp;sr=1-153</t>
  </si>
  <si>
    <t>B0B3XY5YT4</t>
  </si>
  <si>
    <t>â‚¹49,990</t>
  </si>
  <si>
    <t>https://m.media-amazon.com/images/W/WEBP_402378-T1/images/I/51dOjIreG4L._SX300_SY300_QL70_FMwebp_.jpg</t>
  </si>
  <si>
    <t>https://www.amazon.in/LG-inches-Ultra-43UQ7500PSF-Ceramic/dp/B0B3XY5YT4/ref=sr_1_154?qid=1672909131&amp;s=electronics&amp;sr=1-154</t>
  </si>
  <si>
    <t>B0B4HKH19N</t>
  </si>
  <si>
    <t>â‚¹931</t>
  </si>
  <si>
    <t>https://m.media-amazon.com/images/I/41gUqtvpULL._SX300_SY300_QL70_FMwebp_.jpg</t>
  </si>
  <si>
    <t>https://www.amazon.in/pTron-3-4Amps-Multifunction-Charging-Tangle-free/dp/B0B4HKH19N/ref=sr_1_155?qid=1672909131&amp;s=electronics&amp;sr=1-155</t>
  </si>
  <si>
    <t>B08TGG316Z</t>
  </si>
  <si>
    <t>â‚¹2,399</t>
  </si>
  <si>
    <t>https://m.media-amazon.com/images/W/WEBP_402378-T1/images/I/41+AJMzMo7L._SX342_SY445_.jpg</t>
  </si>
  <si>
    <t>https://www.amazon.in/Cable-Certified-48Gbps-Ultra-Dynamic/dp/B08TGG316Z/ref=sr_1_156?qid=1672909131&amp;s=electronics&amp;sr=1-156</t>
  </si>
  <si>
    <t>B071VMP1Z4</t>
  </si>
  <si>
    <t>https://m.media-amazon.com/images/W/WEBP_402378-T1/images/I/41hpz9rFbZL._SX300_SY300_QL70_FMwebp_.jpg</t>
  </si>
  <si>
    <t>https://www.amazon.in/LRIPL-Compatible-Bravia-Remote-Almost/dp/B071VMP1Z4/ref=sr_1_157?qid=1672909131&amp;s=electronics&amp;sr=1-157</t>
  </si>
  <si>
    <t>B071SDRGWL</t>
  </si>
  <si>
    <t>https://m.media-amazon.com/images/I/41alINWQKXL._SX300_SY300_QL70_FMwebp_.jpg</t>
  </si>
  <si>
    <t>https://www.amazon.in/Indestructible-Type-C-Cable-Type-Phones/dp/B071SDRGWL/ref=sr_1_158?qid=1672909131&amp;s=electronics&amp;sr=1-158</t>
  </si>
  <si>
    <t>B08PSQRW2T</t>
  </si>
  <si>
    <t>https://m.media-amazon.com/images/I/41wI9GGhTHL._SX300_SY300_QL70_FMwebp_.jpg</t>
  </si>
  <si>
    <t>https://www.amazon.in/Charging-Braided-Compatible-Samsung-Galaxy/dp/B08PSQRW2T/ref=sr_1_159?qid=1672909131&amp;s=electronics&amp;sr=1-159</t>
  </si>
  <si>
    <t>B0859M539M</t>
  </si>
  <si>
    <t>https://m.media-amazon.com/images/W/WEBP_402378-T1/images/I/21jLkYGoSEL._SX300_SY300_QL70_FMwebp_.jpg</t>
  </si>
  <si>
    <t>https://www.amazon.in/TP-LINK-T3U-Wireless-MU-MIMO-Supports/dp/B0859M539M/ref=sr_1_160?qid=1672909131&amp;s=electronics&amp;sr=1-160</t>
  </si>
  <si>
    <t>B08RX8G496</t>
  </si>
  <si>
    <t>https://m.media-amazon.com/images/I/21yP58lKDoL._SX300_SY300_QL70_FMwebp_.jpg</t>
  </si>
  <si>
    <t>https://www.amazon.in/LRIPL-Remote-Control-Netflix-Compatible/dp/B08RX8G496/ref=sr_1_161?qid=1672909131&amp;s=electronics&amp;sr=1-161</t>
  </si>
  <si>
    <t>B002SZEOLG</t>
  </si>
  <si>
    <t>â‚¹1,339</t>
  </si>
  <si>
    <t>1,79,692</t>
  </si>
  <si>
    <t>https://m.media-amazon.com/images/I/31Wb+A3VVdL._SY300_SX300_.jpg</t>
  </si>
  <si>
    <t>https://www.amazon.in/TP-Link-TL-WN722N-150Mbps-Wireless-Adapter/dp/B002SZEOLG/ref=sr_1_162?qid=1672909131&amp;s=electronics&amp;sr=1-162</t>
  </si>
  <si>
    <t>B08CS3BT4L</t>
  </si>
  <si>
    <t>https://m.media-amazon.com/images/I/41ZptRPWCPL._SY300_SX300_QL70_FMwebp_.jpg</t>
  </si>
  <si>
    <t>https://www.amazon.in/Kodak-Inches-Certified-Android-32HDX7XPRO/dp/B08CS3BT4L/ref=sr_1_163?qid=1672909131&amp;s=electronics&amp;sr=1-163</t>
  </si>
  <si>
    <t>B00RFWNJMC</t>
  </si>
  <si>
    <t>https://m.media-amazon.com/images/W/WEBP_402378-T2/images/I/41R3n7+taUL._SY300_SX300_.jpg</t>
  </si>
  <si>
    <t>https://www.amazon.in/OXYURA-Airtel-Digital-Recording-Compatible/dp/B00RFWNJMC/ref=sr_1_164?qid=1672909131&amp;s=electronics&amp;sr=1-164</t>
  </si>
  <si>
    <t>B082T6GXS5</t>
  </si>
  <si>
    <t>https://m.media-amazon.com/images/W/WEBP_402378-T1/images/I/31OIv762uSL._SX300_SY300_QL70_FMwebp_.jpg</t>
  </si>
  <si>
    <t>https://www.amazon.in/AmazonBasics-Nylon-Braided-Lightning-Cable/dp/B082T6GXS5/ref=sr_1_165?qid=1672909131&amp;s=electronics&amp;sr=1-165</t>
  </si>
  <si>
    <t>B09CMQRQM6</t>
  </si>
  <si>
    <t>https://m.media-amazon.com/images/I/31y7uO5DU8L._SX300_SY300_QL70_FMwebp_.jpg</t>
  </si>
  <si>
    <t>https://www.amazon.in/Ambrane-Charging-480mbps-ABCC-100-Black-Grey/dp/B09CMQRQM6/ref=sr_1_166?qid=1672909131&amp;s=electronics&amp;sr=1-166</t>
  </si>
  <si>
    <t>B005LJQMCK</t>
  </si>
  <si>
    <t>cat0010</t>
  </si>
  <si>
    <t>https://m.media-amazon.com/images/I/41CF6GtnpKL._SX300_SY300_QL70_FMwebp_.jpg</t>
  </si>
  <si>
    <t>https://www.amazon.in/BlueRigger-Digital-Optical-Audio-Toslink/dp/B005LJQMCK/ref=sr_1_167?qid=1672909131&amp;s=electronics&amp;sr=1-167</t>
  </si>
  <si>
    <t>B09C6H53KH</t>
  </si>
  <si>
    <t>https://m.media-amazon.com/images/W/WEBP_402378-T1/images/I/41qhsp6qcNL._SX300_SY300_QL70_FMwebp_.jpg</t>
  </si>
  <si>
    <t>https://www.amazon.in/DURACELL-Type-C-Micro-braided-Charge/dp/B09C6H53KH/ref=sr_1_168?qid=1672909131&amp;s=electronics&amp;sr=1-168</t>
  </si>
  <si>
    <t>B0BB3CBFBM</t>
  </si>
  <si>
    <t>https://m.media-amazon.com/images/I/41HhmJpfjNL._SX300_SY300_QL70_FMwebp_.jpg</t>
  </si>
  <si>
    <t>https://www.amazon.in/VU-inches-Premium-Ultra-Smart/dp/B0BB3CBFBM/ref=sr_1_169?qid=1672909133&amp;s=electronics&amp;sr=1-169</t>
  </si>
  <si>
    <t>B08QSDKFGQ</t>
  </si>
  <si>
    <t>https://m.media-amazon.com/images/W/WEBP_402378-T1/images/I/419QKVTxaSL._SX300_SY300_QL70_FMwebp_.jpg</t>
  </si>
  <si>
    <t>https://www.amazon.in/Charging-Braided-Charger-Samsung-Galaxy/dp/B08QSDKFGQ/ref=sr_1_170?qid=1672909133&amp;s=electronics&amp;sr=1-170</t>
  </si>
  <si>
    <t>B08PV1X771</t>
  </si>
  <si>
    <t>â‚¹20,900</t>
  </si>
  <si>
    <t>https://m.media-amazon.com/images/W/WEBP_402378-T1/images/I/41+b6inZEkL._SX300_SY300_.jpg</t>
  </si>
  <si>
    <t>https://www.amazon.in/Samsung-inches-Wondertainment-Ready-UA32TE40AAKBXL/dp/B08PV1X771/ref=sr_1_171?qid=1672909133&amp;s=electronics&amp;sr=1-171</t>
  </si>
  <si>
    <t>B07YTNKVJQ</t>
  </si>
  <si>
    <t>https://m.media-amazon.com/images/W/WEBP_402378-T1/images/I/21WhHd9leXL._SX300_SY300_QL70_FMwebp_.jpg</t>
  </si>
  <si>
    <t>https://www.amazon.in/Xiaomi-HyperCharge-Cable-100cm-Type-C/dp/B07YTNKVJQ/ref=sr_1_172?qid=1672909133&amp;s=electronics&amp;sr=1-172</t>
  </si>
  <si>
    <t>B0117H7GZ6</t>
  </si>
  <si>
    <t>https://m.media-amazon.com/images/I/41c5wGlZyPS._SX300_SY300_QL70_FMwebp_.jpg</t>
  </si>
  <si>
    <t>https://www.amazon.in/GENERIC-Ultra-Mini-Bluetooth-Dongle-Adapter/dp/B0117H7GZ6/ref=sr_1_173_mod_primary_new?qid=1672909133&amp;s=electronics&amp;sbo=RZvfv%2F%2FHxDF%2BO5021pAnSA%3D%3D&amp;sr=1-173</t>
  </si>
  <si>
    <t>B09XJ1LM7R</t>
  </si>
  <si>
    <t>https://m.media-amazon.com/images/W/WEBP_402378-T2/images/I/31IS376AeYL._SX300_SY300_QL70_FMwebp_.jpg</t>
  </si>
  <si>
    <t>https://www.amazon.in/7SEVEN%C2%AE-Compatible-Control-Replacement-Original/dp/B09XJ1LM7R/ref=sr_1_174?qid=1672909133&amp;s=electronics&amp;sr=1-174</t>
  </si>
  <si>
    <t>B084N133Y7</t>
  </si>
  <si>
    <t>https://m.media-amazon.com/images/W/WEBP_402378-T2/images/I/21fnuilweNL._SY445_SX342_QL70_FMwebp_.jpg</t>
  </si>
  <si>
    <t>https://www.amazon.in/Belkin-Lightning-iPhone-Charging-MFi-Certified/dp/B084N133Y7/ref=sr_1_175?qid=1672909133&amp;s=electronics&amp;sr=1-175</t>
  </si>
  <si>
    <t>B088Z1YWBC</t>
  </si>
  <si>
    <t>cat0011</t>
  </si>
  <si>
    <t>â‚¹15,990</t>
  </si>
  <si>
    <t>https://m.media-amazon.com/images/W/WEBP_402378-T1/images/I/51DhRNtyo0L._SX300_SY300_QL70_FMwebp_.jpg</t>
  </si>
  <si>
    <t>https://www.amazon.in/Support-Display-Projector-Connectivity-E03i31/dp/B088Z1YWBC/ref=sr_1_176?qid=1672909133&amp;s=electronics&amp;sr=1-176</t>
  </si>
  <si>
    <t>B07VSG5SXZ</t>
  </si>
  <si>
    <t>https://m.media-amazon.com/images/W/WEBP_402378-T2/images/I/31fpyR3mU4L._SX300_SY300_QL70_FMwebp_.jpg</t>
  </si>
  <si>
    <t>https://www.amazon.in/Zeb-HAA2021-HDMI-Meter-Cable/dp/B07VSG5SXZ/ref=sr_1_177?qid=1672909133&amp;s=electronics&amp;sr=1-177</t>
  </si>
  <si>
    <t>B08RWCZ6SY</t>
  </si>
  <si>
    <t>https://m.media-amazon.com/images/I/31yHKPd+rsL._SY300_SX300_.jpg</t>
  </si>
  <si>
    <t>https://www.amazon.in/7SEVEN-Control-YouTube-Netflix-Compatible/dp/B08RWCZ6SY/ref=sr_1_178?qid=1672909133&amp;s=electronics&amp;sr=1-178</t>
  </si>
  <si>
    <t>B07KSB1MLX</t>
  </si>
  <si>
    <t>â‚¹1,600</t>
  </si>
  <si>
    <t>https://m.media-amazon.com/images/W/WEBP_402378-T1/images/I/41OrFRgZhYL._SX300_SY300_QL70_FMwebp_.jpg</t>
  </si>
  <si>
    <t>https://www.amazon.in/AmazonBasics-Digital-Optical-Converter-Adapter/dp/B07KSB1MLX/ref=sr_1_179?qid=1672909133&amp;s=electronics&amp;sr=1-179</t>
  </si>
  <si>
    <t>B081FG1QYX</t>
  </si>
  <si>
    <t>https://m.media-amazon.com/images/I/41-NYo+m0JL._SY300_SX300_.jpg</t>
  </si>
  <si>
    <t>https://www.amazon.in/Wayona-Braided-Charging-Samsung-Galaxy/dp/B081FG1QYX/ref=sr_1_180?qid=1672909133&amp;s=electronics&amp;sr=1-180</t>
  </si>
  <si>
    <t>B08R69WBN7</t>
  </si>
  <si>
    <t>https://m.media-amazon.com/images/I/41agXfR4tqL._SX300_SY300_QL70_FMwebp_.jpg</t>
  </si>
  <si>
    <t>https://www.amazon.in/Pinnaclz-Original-Type-Charging-Transfer/dp/B08R69WBN7/ref=sr_1_182?qid=1672909133&amp;s=electronics&amp;sr=1-182</t>
  </si>
  <si>
    <t>B0B3RHX6B6</t>
  </si>
  <si>
    <t>https://m.media-amazon.com/images/W/WEBP_402378-T2/images/I/313Ja+mXy6L._SY300_SX300_.jpg</t>
  </si>
  <si>
    <t>https://www.amazon.in/Ambrane-BCL-15-Lightning-Cable-Smartphone/dp/B0B3RHX6B6/ref=sr_1_183?qid=1672909133&amp;s=electronics&amp;sr=1-183</t>
  </si>
  <si>
    <t>B084N18QZY</t>
  </si>
  <si>
    <t>â‚¹849</t>
  </si>
  <si>
    <t>https://m.media-amazon.com/images/I/21DUuehBaRL._SX300_SY300_QL70_FMwebp_.jpg</t>
  </si>
  <si>
    <t>https://www.amazon.in/Belkin-USB-C-Charging-USB-IF-Certified/dp/B084N18QZY/ref=sr_1_184?qid=1672909133&amp;s=electronics&amp;sr=1-184</t>
  </si>
  <si>
    <t>B081NHWT6Z</t>
  </si>
  <si>
    <t>â‚¹1,199</t>
  </si>
  <si>
    <t>https://m.media-amazon.com/images/I/31vPhcWqqWL._SX300_SY300_QL70_FMwebp_.jpg</t>
  </si>
  <si>
    <t>https://www.amazon.in/LOHAYA-Television-Compatible-Samsung-Control/dp/B081NHWT6Z/ref=sr_1_185?qid=1672909133&amp;s=electronics&amp;sr=1-185</t>
  </si>
  <si>
    <t>B07JPJJZ2H</t>
  </si>
  <si>
    <t>https://m.media-amazon.com/images/I/41bkm5HhWsL._SY445_SX342_QL70_FMwebp_.jpg</t>
  </si>
  <si>
    <t>https://www.amazon.in/Wayona-Nylon-Braided-Charging-iPhones/dp/B07JPJJZ2H/ref=sr_1_186?qid=1672909133&amp;s=electronics&amp;sr=1-186</t>
  </si>
  <si>
    <t>B09JKNF147</t>
  </si>
  <si>
    <t>https://m.media-amazon.com/images/W/WEBP_402378-T2/images/I/311wFoZMekL._SX300_SY300_QL70_FMwebp_.jpg</t>
  </si>
  <si>
    <t>https://www.amazon.in/Electvision-Compatible-verification-coustmer-7738090464/dp/B09JKNF147/ref=sr_1_187?qid=1672909133&amp;s=electronics&amp;sr=1-187</t>
  </si>
  <si>
    <t>B0B9959XF3</t>
  </si>
  <si>
    <t>â‚¹22,990</t>
  </si>
  <si>
    <t>https://m.media-amazon.com/images/I/51sUInS8MiL._SY300_SX300_QL70_FMwebp_.jpg</t>
  </si>
  <si>
    <t>https://www.amazon.in/Acer-inches-Ready-Android-AR32AR2841HDSB/dp/B0B9959XF3/ref=sr_1_188?qid=1672909133&amp;s=electronics&amp;sr=1-188</t>
  </si>
  <si>
    <t>B09PNR6F8Q</t>
  </si>
  <si>
    <t>https://m.media-amazon.com/images/I/31Kt+OO7C6L._SY300_SX300_.jpg</t>
  </si>
  <si>
    <t>https://www.amazon.in/realme-Charging-Micro-USB-Cable-Braided/dp/B09PNR6F8Q/ref=sr_1_189?qid=1672909133&amp;s=electronics&amp;sr=1-189</t>
  </si>
  <si>
    <t>B07M69276N</t>
  </si>
  <si>
    <t>â‚¹2,499</t>
  </si>
  <si>
    <t>https://m.media-amazon.com/images/W/WEBP_402378-T1/images/I/31IdziegWVL._SX300_SY300_QL70_FMwebp_.jpg</t>
  </si>
  <si>
    <t>https://www.amazon.in/TP-Link-Archer-T3U-Wireless-MU-MIMO/dp/B07M69276N/ref=sr_1_190?qid=1672909133&amp;s=electronics&amp;sr=1-190</t>
  </si>
  <si>
    <t>B0B1YZ9CB8</t>
  </si>
  <si>
    <t>â‚¹47,990</t>
  </si>
  <si>
    <t>https://m.media-amazon.com/images/W/WEBP_402378-T2/images/I/41ECCMs7tjL._SY300_SX300_QL70_FMwebp_.jpg</t>
  </si>
  <si>
    <t>https://www.amazon.in/Acer-inches-Ultra-Android-AR55AR2851UDFL/dp/B0B1YZ9CB8/ref=sr_1_191?qid=1672909133&amp;s=electronics&amp;sr=1-191</t>
  </si>
  <si>
    <t>B09YLYB9PB</t>
  </si>
  <si>
    <t>https://m.media-amazon.com/images/W/WEBP_402378-T2/images/I/414P4JCZY-L._SX300_SY300_QL70_FMwebp_.jpg</t>
  </si>
  <si>
    <t>https://www.amazon.in/Ambrane-Charging-Neckband-Wireless-ACM/dp/B09YLYB9PB/ref=sr_1_192?qid=1672909133&amp;s=electronics&amp;sr=1-192</t>
  </si>
  <si>
    <t>B08CTNJ985</t>
  </si>
  <si>
    <t>https://m.media-amazon.com/images/I/416qO6VZHgL._SX300_SY300_QL70_FMwebp_.jpg</t>
  </si>
  <si>
    <t>https://www.amazon.in/Wayona-Charging-Charger-Samsung-Galaxy/dp/B08CTNJ985/ref=sr_1_193?qid=1672909134&amp;s=electronics&amp;sr=1-193</t>
  </si>
  <si>
    <t>B0BP7XLX48</t>
  </si>
  <si>
    <t>https://m.media-amazon.com/images/I/317OoQfs1gL._SX300_SY300_QL70_FMwebp_.jpg</t>
  </si>
  <si>
    <t>https://www.amazon.in/Syncwire-Cable-Charging-Compatible-Devices/dp/B0BP7XLX48/ref=sr_1_194?qid=1672909134&amp;s=electronics&amp;sr=1-194</t>
  </si>
  <si>
    <t>B09LHXNZLR</t>
  </si>
  <si>
    <t>https://m.media-amazon.com/images/W/WEBP_402378-T2/images/I/31HMoFzGZjL._SY300_SX300_QL70_FMwebp_.jpg</t>
  </si>
  <si>
    <t>https://www.amazon.in/Skadioo-Accessories-Receiver-Compatible-dongle/dp/B09LHXNZLR/ref=sr_1_195?qid=1672909134&amp;s=electronics&amp;sr=1-195</t>
  </si>
  <si>
    <t>B0B3N8VG24</t>
  </si>
  <si>
    <t>https://m.media-amazon.com/images/W/WEBP_402378-T1/images/I/31w-BP4ey1L._SY445_SX342_QL70_FMwebp_.jpg</t>
  </si>
  <si>
    <t>https://www.amazon.in/FLiX-Charging-480Mbps-Andriod-Devices/dp/B0B3N8VG24/ref=sr_1_196?qid=1672909134&amp;s=electronics&amp;sr=1-196</t>
  </si>
  <si>
    <t>B08PSVBB2X</t>
  </si>
  <si>
    <t>https://m.media-amazon.com/images/I/41EhlNJ-v8L._SX300_SY300_QL70_FMwebp_.jpg</t>
  </si>
  <si>
    <t>https://www.amazon.in/Charging-Braided-Compatible-Samsung-Galaxy/dp/B08PSVBB2X/ref=sr_1_197?qid=1672909134&amp;s=electronics&amp;sr=1-197</t>
  </si>
  <si>
    <t>B0B3MQXNFB</t>
  </si>
  <si>
    <t>https://m.media-amazon.com/images/I/31jSLNakA7L._SY445_SX342_QL70_FMwebp_.jpg</t>
  </si>
  <si>
    <t>https://www.amazon.in/FLiX-Charging-480Mbps-Andriod-XCD-FPM01/dp/B0B3MQXNFB/ref=sr_1_198?qid=1672909134&amp;s=electronics&amp;sr=1-198</t>
  </si>
  <si>
    <t>B08XMSKKMM</t>
  </si>
  <si>
    <t>https://m.media-amazon.com/images/W/WEBP_402378-T2/images/I/21Nw+BXh1kS._SY300_SX300_.jpg</t>
  </si>
  <si>
    <t>https://www.amazon.in/7SEVEN-Bluetooth-Command-Netflix-XMRM-00A/dp/B08XMSKKMM/ref=sr_1_199?qid=1672909134&amp;s=electronics&amp;sr=1-199</t>
  </si>
  <si>
    <t>B09L8DT7D6</t>
  </si>
  <si>
    <t>https://m.media-amazon.com/images/I/319bv0gNOeL._SX300_SY300_QL70_FMwebp_.jpg</t>
  </si>
  <si>
    <t>https://www.amazon.in/Sony-TV-Remote-Compatible-Control/dp/B09L8DT7D6/ref=sr_1_200?qid=1672909134&amp;s=electronics&amp;sr=1-200</t>
  </si>
  <si>
    <t>B00GE55L22</t>
  </si>
  <si>
    <t>https://m.media-amazon.com/images/W/WEBP_402378-T2/images/I/31RK9+CyhoL._SY300_SX300_.jpg</t>
  </si>
  <si>
    <t>https://www.amazon.in/Storite-USB-3-0-Micro-Cable/dp/B00GE55L22/ref=sr_1_201?qid=1672909134&amp;s=electronics&amp;sr=1-201</t>
  </si>
  <si>
    <t>B0162K34H2</t>
  </si>
  <si>
    <t>https://m.media-amazon.com/images/I/41vVXPCqnML._SX300_SY300_QL70_FMwebp_.jpg</t>
  </si>
  <si>
    <t>https://www.amazon.in/LTG500-Indestructible-Certified-Lightning-2Meter/dp/B0162K34H2/ref=sr_1_202?qid=1672909134&amp;s=electronics&amp;sr=1-202</t>
  </si>
  <si>
    <t>B0B8SRZ5SV</t>
  </si>
  <si>
    <t>https://m.media-amazon.com/images/I/41JooboBmuL._SX300_SY300_QL70_FMwebp_.jpg</t>
  </si>
  <si>
    <t>https://www.amazon.in/AmazonBasics-Lightning-Aluminum-Certified-Charging/dp/B0B8SRZ5SV/ref=sr_1_203?qid=1672909134&amp;s=electronics&amp;sr=1-203</t>
  </si>
  <si>
    <t>B07CWNJLPC</t>
  </si>
  <si>
    <t>https://m.media-amazon.com/images/I/41sNnS4Rl7L._SX300_SY300_QL70_FMwebp_.jpg</t>
  </si>
  <si>
    <t>https://www.amazon.in/AmazonBasics-Double-Braided-Nylon-Type-C/dp/B07CWNJLPC/ref=sr_1_204?qid=1672909134&amp;s=electronics&amp;sr=1-204</t>
  </si>
  <si>
    <t>B00NH12R1O</t>
  </si>
  <si>
    <t>â‚¹485</t>
  </si>
  <si>
    <t>https://m.media-amazon.com/images/I/41p9mn0fmIL._SY300_SX300_QL70_FMwebp_.jpg</t>
  </si>
  <si>
    <t>https://www.amazon.in/AmazonBasics-USB-3-0-Cable-Meters/dp/B00NH12R1O/ref=sr_1_205?qid=1672909134&amp;s=electronics&amp;sr=1-205</t>
  </si>
  <si>
    <t>B0B8SSC5D9</t>
  </si>
  <si>
    <t>https://m.media-amazon.com/images/W/WEBP_402378-T1/images/I/514S7MylddL._SX300_SY300_QL70_FMwebp_.jpg</t>
  </si>
  <si>
    <t>https://www.amazon.in/AmazonBasics-Lightning-Aluminum-Certified-Charging/dp/B0B8SSC5D9/ref=sr_1_206?qid=1672909134&amp;s=electronics&amp;sr=1-206</t>
  </si>
  <si>
    <t>B08WKG2MWT</t>
  </si>
  <si>
    <t>https://m.media-amazon.com/images/I/417MtmtMOvL._SY445_SX342_QL70_FMwebp_.jpg</t>
  </si>
  <si>
    <t>https://www.amazon.in/Wayona-Charging-Charger-Compatible-Samsung/dp/B08WKG2MWT/ref=sr_1_207?qid=1672909134&amp;s=electronics&amp;sr=1-207</t>
  </si>
  <si>
    <t>B0B466C3G4</t>
  </si>
  <si>
    <t>â‚¹18,990</t>
  </si>
  <si>
    <t>https://m.media-amazon.com/images/W/WEBP_402378-T1/images/I/41Q5zqyjWPL._SY300_SX300_QL70_FMwebp_.jpg</t>
  </si>
  <si>
    <t>https://www.amazon.in/Karbonn-Millennium-KJW32SKHD-Phantom-Bezel-Less/dp/B0B466C3G4/ref=sr_1_208?qid=1672909134&amp;s=electronics&amp;sr=1-208</t>
  </si>
  <si>
    <t>B005LJQMZC</t>
  </si>
  <si>
    <t>https://m.media-amazon.com/images/W/WEBP_402378-T2/images/I/41CF6GtnpKL._SX300_SY300_QL70_FMwebp_.jpg</t>
  </si>
  <si>
    <t>https://www.amazon.in/BlueRigger-Digital-Optical-Toslink-Meters/dp/B005LJQMZC/ref=sr_1_209?qid=1672909134&amp;s=electronics&amp;sr=1-209</t>
  </si>
  <si>
    <t>B07MDRGHWQ</t>
  </si>
  <si>
    <t>â‚¹11,000</t>
  </si>
  <si>
    <t>https://m.media-amazon.com/images/W/WEBP_402378-T2/images/I/41UPNmnPgeL._SY300_SX300_QL70_FMwebp_.jpg</t>
  </si>
  <si>
    <t>https://www.amazon.in/Visio-World-inches-VW24A-Ready/dp/B07MDRGHWQ/ref=sr_1_210?qid=1672909134&amp;s=electronics&amp;sr=1-210</t>
  </si>
  <si>
    <t>B07DC4RZPY</t>
  </si>
  <si>
    <t>1,78,817</t>
  </si>
  <si>
    <t>https://m.media-amazon.com/images/W/WEBP_402378-T2/images/I/31VSKlEpP-L._SX300_SY300_QL70_FMwebp_.jpg</t>
  </si>
  <si>
    <t>https://www.amazon.in/AmazonBasics-Certified-Lightning-Charge-Meters/dp/B07DC4RZPY/ref=sr_1_211?qid=1672909134&amp;s=electronics&amp;sr=1-211</t>
  </si>
  <si>
    <t>B0B15GSPQW</t>
  </si>
  <si>
    <t>â‚¹70,900</t>
  </si>
  <si>
    <t>https://m.media-amazon.com/images/W/WEBP_402378-T1/images/I/41IAkUhz1NL._SY300_SX300_QL70_FMwebp_.jpg</t>
  </si>
  <si>
    <t>https://www.amazon.in/Samsung-inches-Crystal-Ultra-UA55AUE65AKXXL/dp/B0B15GSPQW/ref=sr_1_212?qid=1672909134&amp;s=electronics&amp;sr=1-212</t>
  </si>
  <si>
    <t>B08GJNM9N7</t>
  </si>
  <si>
    <t>https://m.media-amazon.com/images/W/WEBP_402378-T2/images/I/316rtwd6jOL._SX300_SY300_QL70_FMwebp_.jpg</t>
  </si>
  <si>
    <t>https://www.amazon.in/LOHAYA-Television-Remote-Compatible-Control/dp/B08GJNM9N7/ref=sr_1_213?qid=1672909134&amp;s=electronics&amp;sr=1-213</t>
  </si>
  <si>
    <t>B09C6FML9B</t>
  </si>
  <si>
    <t>https://m.media-amazon.com/images/I/41Fu3K9KAZL._SX300_SY300_QL70_FMwebp_.jpg</t>
  </si>
  <si>
    <t>https://www.amazon.in/DURACELL-Micro-braided-Charge-Cable/dp/B09C6FML9B/ref=sr_1_214?qid=1672909134&amp;s=electronics&amp;sr=1-214</t>
  </si>
  <si>
    <t>B0B65MJ45G</t>
  </si>
  <si>
    <t>â‚¹549</t>
  </si>
  <si>
    <t>https://m.media-amazon.com/images/I/31PBfa92GVL._SX300_SY300_QL70_FMwebp_.jpg</t>
  </si>
  <si>
    <t>https://www.amazon.in/Zebronics-CU3100V-charging-capacity-durability/dp/B0B65MJ45G/ref=sr_1_215?qid=1672909134&amp;s=electronics&amp;sr=1-215</t>
  </si>
  <si>
    <t>B08P9RYPLR</t>
  </si>
  <si>
    <t>https://m.media-amazon.com/images/I/31s3DOD2d1L._SY445_SX342_QL70_FMwebp_.jpg</t>
  </si>
  <si>
    <t>https://www.amazon.in/FLiX-Beetel-Durable-Lightning-Charge/dp/B08P9RYPLR/ref=sr_1_216?qid=1672909134&amp;s=electronics&amp;sr=1-216</t>
  </si>
  <si>
    <t>B0B6F8HHR6</t>
  </si>
  <si>
    <t>â‚¹35,999</t>
  </si>
  <si>
    <t>https://m.media-amazon.com/images/W/WEBP_402378-T1/images/I/41jh12qGXuL._SX300_SY300_QL70_FMwebp_.jpg</t>
  </si>
  <si>
    <t>https://www.amazon.in/MI-inches-Smart-Android-L43M7-EAIN/dp/B0B6F8HHR6/ref=sr_1_217?qid=1672909135&amp;s=electronics&amp;sr=1-217</t>
  </si>
  <si>
    <t>B084MZXJN6</t>
  </si>
  <si>
    <t>â‚¹1,699</t>
  </si>
  <si>
    <t>https://m.media-amazon.com/images/I/21rGO6HtUxL._SY445_SX342_QL70_FMwebp_.jpg</t>
  </si>
  <si>
    <t>https://www.amazon.in/Belkin-Lightning-AirPods-MFi-Certified-Charging/dp/B084MZXJN6/ref=sr_1_218?qid=1672909135&amp;s=electronics&amp;sr=1-218</t>
  </si>
  <si>
    <t>B08XMG618K</t>
  </si>
  <si>
    <t>https://m.media-amazon.com/images/W/WEBP_402378-T2/images/I/313wnMF+cVL._SX342_SY445_.jpg</t>
  </si>
  <si>
    <t>https://www.amazon.in/Time-Office-Replacement-Startek-FM220U/dp/B08XMG618K/ref=sr_1_220?qid=1672909135&amp;s=electronics&amp;sr=1-220</t>
  </si>
  <si>
    <t>B0BCKWZ884</t>
  </si>
  <si>
    <t>https://m.media-amazon.com/images/I/41LwSJdthGL._SX300_SY300_QL70_FMwebp_.jpg</t>
  </si>
  <si>
    <t>https://www.amazon.in/Caldipree-Silicone-Compatible-BN68-13897A-2022-BLACK/dp/B0BCKWZ884/ref=sr_1_221?qid=1672909135&amp;s=electronics&amp;sr=1-221</t>
  </si>
  <si>
    <t>B00GGGOYEK</t>
  </si>
  <si>
    <t>https://m.media-amazon.com/images/W/WEBP_402378-T2/images/I/41oK+rXtssS._SY300_SX300_.jpg</t>
  </si>
  <si>
    <t>https://www.amazon.in/Storite%C2%AE-USB-2-0-Mini-0-88feet/dp/B00GGGOYEK/ref=sr_1_222?qid=1672909135&amp;s=electronics&amp;sr=1-222</t>
  </si>
  <si>
    <t>B07ZR4S1G4</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</si>
  <si>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</si>
  <si>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</si>
  <si>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</si>
  <si>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https://m.media-amazon.com/images/W/WEBP_402378-T1/images/I/413aXXtr4CL._SX300_SY300_QL70_FMwebp_.jpg</t>
  </si>
  <si>
    <t>https://www.amazon.in/Cotbolt-Compatible-BN59-01312A-Shockproof-Protective/dp/B09C635BMM/ref=sr_1_224?qid=1672909135&amp;s=electronics&amp;sr=1-224</t>
  </si>
  <si>
    <t>B00GG59HU2</t>
  </si>
  <si>
    <t>https://m.media-amazon.com/images/W/WEBP_402378-T2/images/I/41k0WxE3sKS._SY445_SX342_QL70_FMwebp_.jpg</t>
  </si>
  <si>
    <t>https://www.amazon.in/BlueRigger-High-Speed-Cable-Ethernet/dp/B00GG59HU2/ref=sr_1_225?qid=1672909135&amp;s=electronics&amp;sr=1-225</t>
  </si>
  <si>
    <t>B00RGLI0ZS</t>
  </si>
  <si>
    <t>https://m.media-amazon.com/images/I/31Lqjmed98L._SX300_SY300_QL70_FMwebp_.jpg</t>
  </si>
  <si>
    <t>https://www.amazon.in/Amkette-Charging-Cable-iPhone-Touch/dp/B00RGLI0ZS/ref=sr_1_226?qid=1672909135&amp;s=electronics&amp;sr=1-226</t>
  </si>
  <si>
    <t>B09ZPJT8B2</t>
  </si>
  <si>
    <t>â‚¹31,990</t>
  </si>
  <si>
    <t>https://m.media-amazon.com/images/I/51lDlqmDxQL._SY300_SX300_QL70_FMwebp_.jpg</t>
  </si>
  <si>
    <t>https://www.amazon.in/TCL-inches-Certified-Android-32S615/dp/B09ZPJT8B2/ref=sr_1_227?qid=1672909135&amp;s=electronics&amp;sr=1-227</t>
  </si>
  <si>
    <t>B07HZ2QCGR</t>
  </si>
  <si>
    <t>https://m.media-amazon.com/images/I/31wPIFxnDaL._SY445_SX342_QL70_FMwebp_.jpg</t>
  </si>
  <si>
    <t>https://www.amazon.in/POPIO-Charging-Cable-OnePlus-Devices/dp/B07HZ2QCGR/ref=sr_1_228?qid=1672909135&amp;s=electronics&amp;sr=1-228</t>
  </si>
  <si>
    <t>B095244Q22</t>
  </si>
  <si>
    <t>https://m.media-amazon.com/images/W/WEBP_402378-T2/images/I/31xucq3GGyL._SX300_SY300_QL70_FMwebp_.jpg</t>
  </si>
  <si>
    <t>https://www.amazon.in/MYVN-Fast-Charging-Compatible-iPhone-Devices/dp/B095244Q22/ref=sr_1_229?qid=1672909135&amp;s=electronics&amp;sr=1-229</t>
  </si>
  <si>
    <t>B08CKW1KH9</t>
  </si>
  <si>
    <t>https://m.media-amazon.com/images/W/WEBP_402378-T2/images/I/416A01cyQYL._SX300_SY300_QL70_FMwebp_.jpg</t>
  </si>
  <si>
    <t>https://www.amazon.in/Tata-Sky-Universal-Remote-Compatible/dp/B08CKW1KH9/ref=sr_1_230?qid=1672909135&amp;s=electronics&amp;sr=1-230</t>
  </si>
  <si>
    <t>B0BLV1GNLN</t>
  </si>
  <si>
    <t>â‚¹9,990</t>
  </si>
  <si>
    <t>https://m.media-amazon.com/images/I/41p+lllC3HL._SY300_SX300_.jpg</t>
  </si>
  <si>
    <t>https://www.amazon.in/WZATCO-Pixel-Portable-Projector-Compatible/dp/B0BLV1GNLN/ref=sr_1_231?qid=1672909135&amp;s=electronics&amp;sr=1-231</t>
  </si>
  <si>
    <t>B08RHPDNVV</t>
  </si>
  <si>
    <t>https://m.media-amazon.com/images/W/WEBP_402378-T1/images/I/317Uu2STldL._SX300_SY300_QL70_FMwebp_.jpg</t>
  </si>
  <si>
    <t>https://www.amazon.in/Tata-Remote-Control-Compatible-tatasky/dp/B08RHPDNVV/ref=sr_1_232?qid=1672909135&amp;s=electronics&amp;sr=1-232</t>
  </si>
  <si>
    <t>B00NH13Q8W</t>
  </si>
  <si>
    <t>https://m.media-amazon.com/images/I/41WuKPTQhTL._SY300_SX300_QL70_FMwebp_.jpg</t>
  </si>
  <si>
    <t>https://www.amazon.in/AmazonBasics-Extension-Cable-2-Pack-Female/dp/B00NH13Q8W/ref=sr_1_233?qid=1672909135&amp;s=electronics&amp;sr=1-233</t>
  </si>
  <si>
    <t>B0B8SSZ76F</t>
  </si>
  <si>
    <t>https://m.media-amazon.com/images/I/31f4cZdDnJL._SX300_SY300_QL70_FMwebp_.jpg</t>
  </si>
  <si>
    <t>https://www.amazon.in/Amazon-Basics-Lightning-Certified-Charging/dp/B0B8SSZ76F/ref=sr_1_234?qid=1672909135&amp;s=electronics&amp;sr=1-234</t>
  </si>
  <si>
    <t>B0841KQR1Z</t>
  </si>
  <si>
    <t>https://m.media-amazon.com/images/I/31QdoA5bJAL._SX300_SY300_QL70_FMwebp_.jpg</t>
  </si>
  <si>
    <t>https://www.amazon.in/CrypoTM-Universal-Remote-Compatible-Sky/dp/B0841KQR1Z/ref=sr_1_235?qid=1672909135&amp;s=electronics&amp;sr=1-235</t>
  </si>
  <si>
    <t>B0B467CCB9</t>
  </si>
  <si>
    <t>â‚¹16,990</t>
  </si>
  <si>
    <t>https://m.media-amazon.com/images/I/41YDz0uQZaL._SY300_SX300_QL70_FMwebp_.jpg</t>
  </si>
  <si>
    <t>https://www.amazon.in/Karbonn-Millennium-KJW32NSHDF-Phantom-Bezel-Less/dp/B0B467CCB9/ref=sr_1_236?qid=1672909135&amp;s=electronics&amp;sr=1-236</t>
  </si>
  <si>
    <t>B095JQVC7N</t>
  </si>
  <si>
    <t>â‚¹59,999</t>
  </si>
  <si>
    <t>https://m.media-amazon.com/images/I/41BaZZ48wjS._SX300_SY300_QL70_FMwebp_.jpg</t>
  </si>
  <si>
    <t>https://www.amazon.in/OnePlus-138-7-inches-Android-55U1S/dp/B095JQVC7N/ref=sr_1_237?qid=1672909135&amp;s=electronics&amp;sr=1-237</t>
  </si>
  <si>
    <t>B08PPHFXG3</t>
  </si>
  <si>
    <t>https://m.media-amazon.com/images/W/WEBP_402378-T2/images/I/41-VkhORGAL._SX300_SY300_QL70_FMwebp_.jpg</t>
  </si>
  <si>
    <t>https://www.amazon.in/Meter-Speed-Plated-Female-Extension/dp/B08PPHFXG3/ref=sr_1_238?qid=1672909135&amp;s=electronics&amp;sr=1-238</t>
  </si>
  <si>
    <t>B06XR9PR5X</t>
  </si>
  <si>
    <t>cat0012</t>
  </si>
  <si>
    <t>â‚¹600</t>
  </si>
  <si>
    <t>https://m.media-amazon.com/images/W/WEBP_402378-T1/images/I/417qayz2nNL._SX300_SY300_QL70_FMwebp_.jpg</t>
  </si>
  <si>
    <t>https://www.amazon.in/AmazonBasics-AZHDAD01-HDMI-Coupler-Black/dp/B06XR9PR5X/ref=sr_1_239?qid=1672909135&amp;s=electronics&amp;sr=1-239</t>
  </si>
  <si>
    <t>B09JSW16QD</t>
  </si>
  <si>
    <t>â‚¹1,490</t>
  </si>
  <si>
    <t>https://m.media-amazon.com/images/I/41ovRStbxUL._SX300_SY300_QL70_FMwebp_.jpg</t>
  </si>
  <si>
    <t>https://www.amazon.in/boAt-LTG-550v3-Lightning-Resistance/dp/B09JSW16QD/ref=sr_1_240?qid=1672909135&amp;s=electronics&amp;sr=1-240</t>
  </si>
  <si>
    <t>B07JH1CBGW</t>
  </si>
  <si>
    <t>https://m.media-amazon.com/images/I/41eHLj-wfGL._SX300_SY300_QL70_FMwebp_.jpg</t>
  </si>
  <si>
    <t>https://www.amazon.in/Wayona-Braided-WN3LB2-Syncing-Charging/dp/B07JH1CBGW/ref=sr_1_241?qid=1672909136&amp;s=electronics&amp;sr=1-241</t>
  </si>
  <si>
    <t>B09127FZCK</t>
  </si>
  <si>
    <t>https://m.media-amazon.com/images/I/31U-gk8FwsL._SX300_SY300_QL70_FMwebp_.jpg</t>
  </si>
  <si>
    <t>https://www.amazon.in/Astigo-Compatible-Remote-Airtel-Set/dp/B09127FZCK/ref=sr_1_242?qid=1672909136&amp;s=electronics&amp;sr=1-242</t>
  </si>
  <si>
    <t>B083GQGT3Z</t>
  </si>
  <si>
    <t>https://m.media-amazon.com/images/I/41yMQskyzFL._SX300_SY300_QL70_FMwebp_.jpg</t>
  </si>
  <si>
    <t>https://www.amazon.in/Caprigo-Universal-Monitor-Rotatable-Black-M416/dp/B083GQGT3Z/ref=sr_1_243?qid=1672909136&amp;s=electronics&amp;sr=1-243</t>
  </si>
  <si>
    <t>B09Q8WQ5QJ</t>
  </si>
  <si>
    <t>https://m.media-amazon.com/images/W/WEBP_402378-T1/images/I/41ngtt1EmoL._SX300_SY300_QL70_FMwebp_.jpg</t>
  </si>
  <si>
    <t>https://www.amazon.in/Portronics-Konnect-Charging-Resistant-Braided/dp/B09Q8WQ5QJ/ref=sr_1_244?qid=1672909136&amp;s=electronics&amp;sr=1-244</t>
  </si>
  <si>
    <t>B07YZG8PPY</t>
  </si>
  <si>
    <t>cat0013</t>
  </si>
  <si>
    <t>â‚¹2,299</t>
  </si>
  <si>
    <t>https://m.media-amazon.com/images/I/31J3pwT7i4L._SY300_SX300_QL70_FMwebp_.jpg</t>
  </si>
  <si>
    <t>https://www.amazon.in/TATASKY-Connection-Month-Basic-Installation/dp/B07YZG8PPY/ref=sr_1_245?qid=1672909136&amp;s=electronics&amp;sr=1-245</t>
  </si>
  <si>
    <t>B09H39KTTB</t>
  </si>
  <si>
    <t>https://m.media-amazon.com/images/W/WEBP_402378-T1/images/I/31KL5uYqVRL._SX300_SY300_QL70_FMwebp_.jpg</t>
  </si>
  <si>
    <t>https://www.amazon.in/Remote-Compatible-Samsung-Control-Works/dp/B09H39KTTB/ref=sr_1_246?qid=1672909136&amp;s=electronics&amp;sr=1-246</t>
  </si>
  <si>
    <t>B08DCVRW98</t>
  </si>
  <si>
    <t>https://m.media-amazon.com/images/W/WEBP_402378-T1/images/I/31h559f7EaL._SX300_SY300_QL70_FMwebp_.jpg</t>
  </si>
  <si>
    <t>https://www.amazon.in/SoniVision-SA-D100-Theater-Compatible-RM-ANU156/dp/B08DCVRW98/ref=sr_1_247?qid=1672909136&amp;s=electronics&amp;sr=1-247</t>
  </si>
  <si>
    <t>B0718ZN31Q</t>
  </si>
  <si>
    <t>â‚¹4,999</t>
  </si>
  <si>
    <t>https://m.media-amazon.com/images/I/41+H-BiHBlS._SX300_SY300_.jpg</t>
  </si>
  <si>
    <t>https://www.amazon.in/RTSTM-Support-10-Meters-Devices/dp/B0718ZN31Q/ref=sr_1_249?qid=1672909136&amp;s=electronics&amp;sr=1-249</t>
  </si>
  <si>
    <t>B0162LYSFS</t>
  </si>
  <si>
    <t>â‚¹1,749</t>
  </si>
  <si>
    <t>https://m.media-amazon.com/images/I/41VKU5Lkg3L._SX300_SY300_QL70_FMwebp_.jpg</t>
  </si>
  <si>
    <t>https://www.amazon.in/LTG-500-2Mtr-Cable-Metallic-Silver/dp/B0162LYSFS/ref=sr_1_250?qid=1672909136&amp;s=electronics&amp;sr=1-250</t>
  </si>
  <si>
    <t>B07PFJ5VQD</t>
  </si>
  <si>
    <t>https://m.media-amazon.com/images/W/WEBP_402378-T2/images/I/41rDN2Ylj1L._SX300_SY300_QL70_FMwebp_.jpg</t>
  </si>
  <si>
    <t>https://www.amazon.in/AGARO-Type-C-Charging-Braided-1-2Meters/dp/B07PFJ5VQD/ref=sr_1_251?qid=1672909136&amp;s=electronics&amp;sr=1-251</t>
  </si>
  <si>
    <t>B01J8S6X2I</t>
  </si>
  <si>
    <t>cat0014</t>
  </si>
  <si>
    <t>â‚¹1,100</t>
  </si>
  <si>
    <t>https://m.media-amazon.com/images/W/WEBP_402378-T2/images/I/41AcG6PavXL._SX300_SY300_QL70_FMwebp_.jpg</t>
  </si>
  <si>
    <t>https://www.amazon.in/AmazonBasics-Feet-DisplayPort-Cable/dp/B01J8S6X2I/ref=sr_1_252?qid=1672909136&amp;s=electronics&amp;sr=1-252</t>
  </si>
  <si>
    <t>B09MJ77786</t>
  </si>
  <si>
    <t>â‚¹49,999</t>
  </si>
  <si>
    <t>https://images-na.ssl-images-amazon.com/images/W/WEBP_402378-T2/images/I/51Y4ApH7emL._SX300_SY300_QL70_FMwebp_.jpg</t>
  </si>
  <si>
    <t>https://www.amazon.in/Inches-Ultra-Smart-Android-L43M6-ES/dp/B09MJ77786/ref=sr_1_253?qid=1672909136&amp;s=electronics&amp;sr=1-253</t>
  </si>
  <si>
    <t>B09NNGHG22</t>
  </si>
  <si>
    <t>â‚¹56,790</t>
  </si>
  <si>
    <t>https://m.media-amazon.com/images/I/51TJwbyAtNL._SX300_SY300_QL70_FMwebp_.jpg</t>
  </si>
  <si>
    <t>https://www.amazon.in/Sansui-Certified-Android-JSW55ASUHD-Mystique/dp/B09NNGHG22/ref=sr_1_254?qid=1672909136&amp;s=electronics&amp;sr=1-254</t>
  </si>
  <si>
    <t>B07V5YF4ND</t>
  </si>
  <si>
    <t>https://m.media-amazon.com/images/I/4173mQ7F-mL._SX300_SY300_QL70_FMwebp_.jpg</t>
  </si>
  <si>
    <t>https://www.amazon.in/LOHAYA-Remote-Compatible-Smart-Control/dp/B07V5YF4ND/ref=sr_1_255?qid=1672909136&amp;s=electronics&amp;sr=1-255</t>
  </si>
  <si>
    <t>B0B65P827P</t>
  </si>
  <si>
    <t>https://m.media-amazon.com/images/W/WEBP_402378-T2/images/I/31q4l5k9uOL._SX300_SY300_QL70_FMwebp_.jpg</t>
  </si>
  <si>
    <t>https://www.amazon.in/Zebronics-charging-capacity-durability-Black/dp/B0B65P827P/ref=sr_1_256?qid=1672909136&amp;s=electronics&amp;sr=1-256</t>
  </si>
  <si>
    <t>B084MZYBTV</t>
  </si>
  <si>
    <t>https://m.media-amazon.com/images/I/21DySoa1X+L._SY300_SX300_.jpg</t>
  </si>
  <si>
    <t>https://www.amazon.in/Belkin-USB-C-Charging-USB-IF-Certified/dp/B084MZYBTV/ref=sr_1_257?qid=1672909136&amp;s=electronics&amp;sr=1-257</t>
  </si>
  <si>
    <t>B097ZQTDVZ</t>
  </si>
  <si>
    <t>https://m.media-amazon.com/images/I/31DRQ+kgWaL._SY300_SX300_.jpg</t>
  </si>
  <si>
    <t>https://www.amazon.in/RC802V-Compatible-43S6500FS-49S6800FS-Non-Bluetooth/dp/B097ZQTDVZ/ref=sr_1_258?qid=1672909136&amp;s=electronics&amp;sr=1-258</t>
  </si>
  <si>
    <t>B0B5F3YZY4</t>
  </si>
  <si>
    <t>https://m.media-amazon.com/images/W/WEBP_402378-T2/images/I/31MQ2YXMb4L._SY445_SX342_QL70_FMwebp_.jpg</t>
  </si>
  <si>
    <t>https://www.amazon.in/Wayona-Braided-Charging-Lightening-Compatible/dp/B0B5F3YZY4/ref=sr_1_259?qid=1672909136&amp;s=electronics&amp;sr=1-259</t>
  </si>
  <si>
    <t>B09G5TSGXV</t>
  </si>
  <si>
    <t>https://m.media-amazon.com/images/W/WEBP_402378-T2/images/I/41FQPJ+s61L._SX342_SY445_.jpg</t>
  </si>
  <si>
    <t>https://www.amazon.in/Charging-Certified-Lightning-Transfer-Iphone12/dp/B09G5TSGXV/ref=sr_1_260?qid=1672909136&amp;s=electronics&amp;sr=1-260</t>
  </si>
  <si>
    <t>B006LW0WDQ</t>
  </si>
  <si>
    <t>cat0015</t>
  </si>
  <si>
    <t>â‚¹795</t>
  </si>
  <si>
    <t>https://m.media-amazon.com/images/W/WEBP_402378-T2/images/I/41vJcrdr5mL._SY300_SX300_QL70_FMwebp_.jpg</t>
  </si>
  <si>
    <t>https://www.amazon.in/AmazonBasics-16-Gauge-Speaker-Wire-Feet/dp/B006LW0WDQ/ref=sr_1_263?qid=1672909136&amp;s=electronics&amp;sr=1-263</t>
  </si>
  <si>
    <t>B09YLX91QR</t>
  </si>
  <si>
    <t>https://m.media-amazon.com/images/W/WEBP_402378-T2/images/I/31VemHkewfL._SX300_SY300_QL70_FMwebp_.jpg</t>
  </si>
  <si>
    <t>https://www.amazon.in/Ambrane-Charging-Neckband-Wireless-ACT/dp/B09YLX91QR/ref=sr_1_272?qid=1672909138&amp;s=electronics&amp;sr=1-272</t>
  </si>
  <si>
    <t>B081FJWN52</t>
  </si>
  <si>
    <t>https://m.media-amazon.com/images/I/41etMsrKqTL._SX300_SY300_QL70_FMwebp_.jpg</t>
  </si>
  <si>
    <t>https://www.amazon.in/Wayona-Braided-Charger-Charging-Samsung/dp/B081FJWN52/ref=sr_1_273?qid=1672909138&amp;s=electronics&amp;sr=1-273</t>
  </si>
  <si>
    <t>B0758F7KK7</t>
  </si>
  <si>
    <t>https://m.media-amazon.com/images/I/41js3ITzVHL._SY300_SX300_QL70_FMwebp_.jpg</t>
  </si>
  <si>
    <t>https://www.amazon.in/Maxicom-B-28-Universal-Bracket-inches/dp/B0758F7KK7/ref=sr_1_274?qid=1672909138&amp;s=electronics&amp;sr=1-274</t>
  </si>
  <si>
    <t>B09L835C3V</t>
  </si>
  <si>
    <t>https://m.media-amazon.com/images/W/WEBP_402378-T2/images/I/31dENZ1gQVL._SX300_SY300_QL70_FMwebp_.jpg</t>
  </si>
  <si>
    <t>https://www.amazon.in/Smashtronics%C2%AE-Silicone-Firestick-Control-Shockproof/dp/B09L835C3V/ref=sr_1_276?qid=1672909138&amp;s=electronics&amp;sr=1-276</t>
  </si>
  <si>
    <t>B098TV3L96</t>
  </si>
  <si>
    <t>https://m.media-amazon.com/images/W/WEBP_402378-T2/images/I/41rEpW57SyL._SX300_SY300_QL70_FMwebp_.jpg</t>
  </si>
  <si>
    <t>https://www.amazon.in/Electvision-Remote-Control-Compatible-Without/dp/B098TV3L96/ref=sr_1_279?qid=1672909138&amp;s=electronics&amp;sr=1-279</t>
  </si>
  <si>
    <t>B08NCKT9FG</t>
  </si>
  <si>
    <t>â‚¹798</t>
  </si>
  <si>
    <t>https://www.amazon.in/Boat-Type-Cable-1-5m-Black/dp/B08NCKT9FG/ref=sr_1_284?qid=1672909138&amp;s=electronics&amp;sr=1-284</t>
  </si>
  <si>
    <t>B0B4T6MR8N</t>
  </si>
  <si>
    <t>https://m.media-amazon.com/images/I/317rlQQXhYL._SX300_SY300_QL70_FMwebp_.jpg</t>
  </si>
  <si>
    <t>https://www.amazon.in/pTron-Charging-480Mbps-Durable-1-Meter/dp/B0B4T6MR8N/ref=sr_1_287?qid=1672909138&amp;s=electronics&amp;sr=1-287</t>
  </si>
  <si>
    <t>B01GGKZ4NU</t>
  </si>
  <si>
    <t>â‚¹995</t>
  </si>
  <si>
    <t>https://m.media-amazon.com/images/W/WEBP_402378-T1/images/I/41pOYlC-U8L._SX300_SY300_QL70_FMwebp_.jpg</t>
  </si>
  <si>
    <t>https://www.amazon.in/AmazonBasics-USB-Type-C-2-0-Cable/dp/B01GGKZ4NU/ref=sr_1_288?qid=1672909138&amp;s=electronics&amp;sr=1-288</t>
  </si>
  <si>
    <t>B09BW2GP18</t>
  </si>
  <si>
    <t>https://m.media-amazon.com/images/I/31qs7auuBKL._SY445_SX342_QL70_FMwebp_.jpg</t>
  </si>
  <si>
    <t>https://www.amazon.in/Croma-transfer-Durability-warranty-CRCMA0106sTC10/dp/B09BW2GP18/ref=sr_1_289?qid=1672909138&amp;s=electronics&amp;sr=1-289</t>
  </si>
  <si>
    <t>B09WN3SRC7</t>
  </si>
  <si>
    <t>â‚¹1,39,900</t>
  </si>
  <si>
    <t>https://m.media-amazon.com/images/I/51uVckL1jRL._SY300_SX300_QL70_FMwebp_.jpg</t>
  </si>
  <si>
    <t>https://www.amazon.in/Sony-Bravia-inches-Google-KD-65X74K/dp/B09WN3SRC7/ref=sr_1_291?qid=1672909138&amp;s=electronics&amp;sr=1-291</t>
  </si>
  <si>
    <t>B09B125CFJ</t>
  </si>
  <si>
    <t>https://m.media-amazon.com/images/I/31x9nSr-rqL._SY300_SX300_QL70_FMwebp_.jpg</t>
  </si>
  <si>
    <t>https://www.amazon.in/7SEVEN-Compatible-Non-Voice-Infrared-Universal/dp/B09B125CFJ/ref=sr_1_290?qid=1672909139&amp;s=electronics&amp;sr=1-290</t>
  </si>
  <si>
    <t>B09RQRZW2X</t>
  </si>
  <si>
    <t>https://m.media-amazon.com/images/I/31c+W3iUSxL._SY300_SX300_.jpg</t>
  </si>
  <si>
    <t>https://www.amazon.in/7SEVENTM-Compatible-Android-Original-Replacement/dp/B09RQRZW2X/ref=sr_1_291?qid=1672909139&amp;s=electronics&amp;sr=1-291</t>
  </si>
  <si>
    <t>B07924P3C5</t>
  </si>
  <si>
    <t>https://m.media-amazon.com/images/I/41Ft9wrU55L._SX300_SY300_QL70_FMwebp_.jpg</t>
  </si>
  <si>
    <t>https://www.amazon.in/Storite-Feet-Micro-USB-Cable/dp/B07924P3C5/ref=sr_1_292?qid=1672909139&amp;s=electronics&amp;sr=1-292</t>
  </si>
  <si>
    <t>B08N1WL9XW</t>
  </si>
  <si>
    <t>https://m.media-amazon.com/images/W/WEBP_402378-T1/images/I/31-ACQj+oDL._SY445_SX342_.jpg</t>
  </si>
  <si>
    <t>https://www.amazon.in/FLiX-Textured-charging-Lightning-Smartphones/dp/B08N1WL9XW/ref=sr_1_293?qid=1672909139&amp;s=electronics&amp;sr=1-293</t>
  </si>
  <si>
    <t>B07VVXJ2P5</t>
  </si>
  <si>
    <t>https://m.media-amazon.com/images/I/41QvckgGiCL._SY300_SX300_QL70_FMwebp_.jpg</t>
  </si>
  <si>
    <t>https://www.amazon.in/SVM-Products-Premium-Quality-Unbreakable/dp/B07VVXJ2P5/ref=sr_1_300?qid=1672909139&amp;s=electronics&amp;sr=1-300</t>
  </si>
  <si>
    <t>B0BC8BQ432</t>
  </si>
  <si>
    <t>â‚¹85,000</t>
  </si>
  <si>
    <t>https://m.media-amazon.com/images/W/WEBP_402378-T2/images/I/41pdZIhY+gL._SY300_SX300_.jpg</t>
  </si>
  <si>
    <t>https://www.amazon.in/VU-inches-GloLED-Google-65GloLED/dp/B0BC8BQ432/ref=sr_1_302?qid=1672909139&amp;s=electronics&amp;sr=1-302</t>
  </si>
  <si>
    <t>B06XFTHCNY</t>
  </si>
  <si>
    <t>â‚¹758</t>
  </si>
  <si>
    <t>https://m.media-amazon.com/images/I/41Bh7qwDUmL._SY445_SX342_QL70_FMwebp_.jpg</t>
  </si>
  <si>
    <t>https://www.amazon.in/Cablecreation-Audio-Cable-3-5mm-2-Male/dp/B06XFTHCNY/ref=sr_1_305?qid=1672909139&amp;s=electronics&amp;sr=1-305</t>
  </si>
  <si>
    <t>B08CT62BM1</t>
  </si>
  <si>
    <t>https://www.amazon.in/Wayona-Charging-Charger-Samsung-Galaxy/dp/B08CT62BM1/ref=sr_1_326?qid=1672909140&amp;s=electronics&amp;sr=1-326</t>
  </si>
  <si>
    <t>B07CRL2GY6</t>
  </si>
  <si>
    <t>https://m.media-amazon.com/images/W/WEBP_402378-T1/images/I/31mfWNStU9L._SX300_SY300_QL70_FMwebp_.jpg</t>
  </si>
  <si>
    <t>https://www.amazon.in/Rugged-V3-Braided-Micro-Cable/dp/B07CRL2GY6/ref=sr_1_329?qid=1672909140&amp;s=electronics&amp;sr=1-329</t>
  </si>
  <si>
    <t>B07DWFX9YS</t>
  </si>
  <si>
    <t>https://m.media-amazon.com/images/I/41jTlkBBf4L._SX300_SY300_QL70_FMwebp_.jpg</t>
  </si>
  <si>
    <t>https://www.amazon.in/AmazonBasics-Certified-Lightning-Charge-Collection/dp/B07DWFX9YS/ref=sr_1_333?qid=1672909140&amp;s=electronics&amp;sr=1-333</t>
  </si>
  <si>
    <t>B01D5H90L4</t>
  </si>
  <si>
    <t>https://m.media-amazon.com/images/I/41BIgj-8fML._SY300_SX300_QL70_FMwebp_.jpg</t>
  </si>
  <si>
    <t>https://www.amazon.in/AmazonBasics-High-Speed-Female-Extension-Cable/dp/B01D5H90L4/ref=sr_1_335?qid=1672909140&amp;s=electronics&amp;sr=1-335</t>
  </si>
  <si>
    <t>B07F1P8KNV</t>
  </si>
  <si>
    <t>https://m.media-amazon.com/images/W/WEBP_402378-T1/images/I/41DXzzwydTL._SX300_SY300_QL70_FMwebp_.jpg</t>
  </si>
  <si>
    <t>https://www.amazon.in/Wayona-Charger-Samsung-Galaxy-Wc3Cb1/dp/B07F1P8KNV/ref=sr_1_338?qid=1672909141&amp;s=electronics&amp;sr=1-338</t>
  </si>
  <si>
    <t>B084N1BM9L</t>
  </si>
  <si>
    <t>https://m.media-amazon.com/images/W/WEBP_402378-T2/images/I/31vIaLbBXmL._SY445_SX342_QL70_FMwebp_.jpg</t>
  </si>
  <si>
    <t>https://www.amazon.in/Belkin-Certified-Lightning-Braided-Meters-Black/dp/B084N1BM9L/ref=sr_1_340?qid=1672909141&amp;s=electronics&amp;sr=1-340</t>
  </si>
  <si>
    <t>B09F6D21BY</t>
  </si>
  <si>
    <t>https://m.media-amazon.com/images/W/WEBP_402378-T2/images/I/315sEpeo50L._SX300_SY300_QL70_FMwebp_.jpg</t>
  </si>
  <si>
    <t>https://www.amazon.in/Compatible-Suitable-Control-Non-Support-Netflix/dp/B09F6D21BY/ref=sr_1_344?qid=1672909141&amp;s=electronics&amp;sr=1-344</t>
  </si>
  <si>
    <t>B09LQQYNZQ</t>
  </si>
  <si>
    <t>cat0016</t>
  </si>
  <si>
    <t>â‚¹4,699</t>
  </si>
  <si>
    <t>https://m.media-amazon.com/images/W/WEBP_402378-T2/images/I/31M+JM+KZIL._SY300_SX300_.jpg</t>
  </si>
  <si>
    <t>https://www.amazon.in/Realme-Smart-TV-Stick-4K/dp/B09LQQYNZQ/ref=sr_1_352?qid=1672909141&amp;s=electronics&amp;sr=1-352</t>
  </si>
  <si>
    <t>B0BC9BW512</t>
  </si>
  <si>
    <t>â‚¹24,990</t>
  </si>
  <si>
    <t>https://m.media-amazon.com/images/W/WEBP_402378-T1/images/I/515t5K7hdqL._SY300_SX300_QL70_FMwebp_.jpg</t>
  </si>
  <si>
    <t>https://www.amazon.in/Acer-inches-Android-Smart-AR40AR2841FDFL/dp/B0BC9BW512/ref=sr_1_367?qid=1672909143&amp;s=electronics&amp;sr=1-367</t>
  </si>
  <si>
    <t>B0B61HYR92</t>
  </si>
  <si>
    <t>https://m.media-amazon.com/images/W/WEBP_402378-T2/images/I/41wgqEfJy3L._SX300_SY300_QL70_FMwebp_.jpg</t>
  </si>
  <si>
    <t>https://www.amazon.in/Lapster-mantra-cable-data-black/dp/B0B61HYR92/ref=sr_1_371?qid=1672909143&amp;s=electronics&amp;sr=1-371</t>
  </si>
  <si>
    <t>B075ZTJ9XR</t>
  </si>
  <si>
    <t>â‚¹650</t>
  </si>
  <si>
    <t>https://m.media-amazon.com/images/I/41SxrTzMivL._SX300_SY300_QL70_FMwebp_.jpg</t>
  </si>
  <si>
    <t>https://www.amazon.in/AmazonBasics-Braided-HDMI-Cable-3-Feet/dp/B075ZTJ9XR/ref=sr_1_380?qid=1672909143&amp;s=electronics&amp;sr=1-380</t>
  </si>
  <si>
    <t>B0978V2CP6</t>
  </si>
  <si>
    <t>cat0017</t>
  </si>
  <si>
    <t>â‚¹3,100</t>
  </si>
  <si>
    <t>https://m.media-amazon.com/images/W/WEBP_402378-T2/images/I/315GvM3Qq6S._SX300_SY300_QL70_FMwebp_.jpg</t>
  </si>
  <si>
    <t>https://www.amazon.in/Bluetooth-Transmitter-Receiver-Headphones-Speakers/dp/B0978V2CP6/ref=sr_1_385?qid=1672909144&amp;s=electronics&amp;sr=1-385</t>
  </si>
  <si>
    <t>B09LRZYBH1</t>
  </si>
  <si>
    <t>cat0018</t>
  </si>
  <si>
    <t>https://m.media-amazon.com/images/W/WEBP_402378-T1/images/I/41zEHNLyhKL._SX300_SY300_QL70_FMwebp_.jpg</t>
  </si>
  <si>
    <t>https://www.amazon.in/KRISONS-Multimedia-Standing-Bluetooth-Connectivity/dp/B09LRZYBH1/ref=sr_1_388?qid=1672909144&amp;s=electronics&amp;sr=1-388</t>
  </si>
  <si>
    <t>B0B997FBZT</t>
  </si>
  <si>
    <t>https://m.media-amazon.com/images/I/51aFoI9nNZL._SY300_SX300_QL70_FMwebp_.jpg</t>
  </si>
  <si>
    <t>https://www.amazon.in/Acer-inches-Ultra-Android-AR55AR2851UDPRO/dp/B0B997FBZT/ref=sr_1_394?qid=1672909144&amp;s=electronics&amp;sr=1-394</t>
  </si>
  <si>
    <t>B098LCVYPW</t>
  </si>
  <si>
    <t>https://m.media-amazon.com/images/W/WEBP_402378-T1/images/I/41Zc-phmoEL._SX300_SY300_QL70_FMwebp_.jpg</t>
  </si>
  <si>
    <t>https://www.amazon.in/Dealfreez-Compatible-Shockproof-Silicone-Anti-Lost/dp/B098LCVYPW/ref=sr_1_395?qid=1672909144&amp;s=electronics&amp;sr=1-395</t>
  </si>
  <si>
    <t>B09HV71RL1</t>
  </si>
  <si>
    <t>https://m.media-amazon.com/images/W/WEBP_402378-T1/images/I/41+tGYXUN8L._SX342_SY445_.jpg</t>
  </si>
  <si>
    <t>https://www.amazon.in/Wayona-Lightning-Certified-charging-Braided/dp/B09HV71RL1/ref=sr_1_400?qid=1672909144&amp;s=electronics&amp;sr=1-400</t>
  </si>
  <si>
    <t>B08PZ6HZLT</t>
  </si>
  <si>
    <t>â‚¹18,999</t>
  </si>
  <si>
    <t>https://m.media-amazon.com/images/W/WEBP_402378-T2/images/I/51HNUsgY29L._SY300_SX300_QL70_FMwebp_.jpg</t>
  </si>
  <si>
    <t>https://www.amazon.in/inches-Ready-Smart-VW32PRO-Black/dp/B08PZ6HZLT/ref=sr_1_404?qid=1672909144&amp;s=electronics&amp;sr=1-404</t>
  </si>
  <si>
    <t>B075TJHWVC</t>
  </si>
  <si>
    <t>https://m.media-amazon.com/images/I/31x1oQ78mDL._SY300_SX300_QL70_FMwebp_.jpg</t>
  </si>
  <si>
    <t>https://www.amazon.in/Airtel-Digital-TV-Month-Recording/dp/B075TJHWVC/ref=sr_1_407_mod_primary_new?qid=1672909144&amp;s=electronics&amp;sbo=RZvfv%2F%2FHxDF%2BO5021pAnSA%3D%3D&amp;sr=1-407</t>
  </si>
  <si>
    <t>B09LV13JFB</t>
  </si>
  <si>
    <t>https://m.media-amazon.com/images/W/WEBP_402378-T1/images/I/31GCzAA+FyL._SY300_SX300_.jpg</t>
  </si>
  <si>
    <t>https://www.amazon.in/LOHAYA-Assistant-Compatible-Xstream-Function/dp/B09LV13JFB/ref=sr_1_408?qid=1672909144&amp;s=electronics&amp;sr=1-408</t>
  </si>
  <si>
    <t>B092BL5DCX</t>
  </si>
  <si>
    <t>â‚¹69,900</t>
  </si>
  <si>
    <t>https://m.media-amazon.com/images/W/WEBP_402378-T1/images/I/41Y9XnzBHTL._SY300_SX300_QL70_FMwebp_.jpg</t>
  </si>
  <si>
    <t>https://www.amazon.in/Samsung-inches-Crystal-Ultra-UA55AUE60AKLXL/dp/B092BL5DCX/ref=sr_1_411?qid=1672909145&amp;s=electronics&amp;sr=1-411</t>
  </si>
  <si>
    <t>B09VH568H7</t>
  </si>
  <si>
    <t>https://m.media-amazon.com/images/I/21pqzUPpJNL._SY300_SX300_QL70_FMwebp_.jpg</t>
  </si>
  <si>
    <t>https://www.amazon.in/Amazon-Brand-Solimo-Charging-Cable/dp/B09VH568H7/ref=sr_1_415?qid=1672909145&amp;s=electronics&amp;sr=1-415</t>
  </si>
  <si>
    <t>B09HQSV46W</t>
  </si>
  <si>
    <t>https://m.media-amazon.com/images/W/WEBP_402378-T2/images/I/41giUEJJGDL._SY300_SX300_QL70_FMwebp_.jpg</t>
  </si>
  <si>
    <t>https://www.amazon.in/inches-Horizon-Android-L40M6-EI-Black/dp/B09HQSV46W/ref=sr_1_420?qid=1672909145&amp;s=electronics&amp;sr=1-420</t>
  </si>
  <si>
    <t>B08TZD7FQN</t>
  </si>
  <si>
    <t>https://m.media-amazon.com/images/W/WEBP_402378-T2/images/I/31yPzs3mAlL._SX300_SY300_QL70_FMwebp_.jpg</t>
  </si>
  <si>
    <t>https://www.amazon.in/Astigo-Compatible-Remote-Control-Smart/dp/B08TZD7FQN/ref=sr_1_423?qid=1672909145&amp;s=electronics&amp;sr=1-423</t>
  </si>
  <si>
    <t>B0B21XL94T</t>
  </si>
  <si>
    <t>https://m.media-amazon.com/images/W/WEBP_402378-T2/images/I/51iQQPQSiGL._SX300_SY300_QL70_FMwebp_.jpg</t>
  </si>
  <si>
    <t>https://www.amazon.in/Toshiba-inches-Android-43V35KP-Silver/dp/B0B21XL94T/ref=sr_1_425?qid=1672909145&amp;s=electronics&amp;sr=1-425</t>
  </si>
  <si>
    <t>B09PTT8DZF</t>
  </si>
  <si>
    <t>â‚¹670</t>
  </si>
  <si>
    <t>https://m.media-amazon.com/images/I/317Bv9KEltL._SX300_SY300_QL70_FMwebp_.jpg</t>
  </si>
  <si>
    <t>https://www.amazon.in/Lenovo-Tangle-free-Aramid-braided-1-2m-transmission-certified/dp/B09PTT8DZF/ref=sr_1_438?qid=1672909146&amp;s=electronics&amp;sr=1-438</t>
  </si>
  <si>
    <t>B0B94JPY2N</t>
  </si>
  <si>
    <t>https://m.media-amazon.com/images/W/WEBP_402378-T2/images/I/41Vpx5MVtaL._SY300_SX300_QL70_FMwebp_.jpg</t>
  </si>
  <si>
    <t>https://www.amazon.in/Amazon-Brand-Charging-Suitable-Supported/dp/B0B94JPY2N/ref=sr_1_444?qid=1672909146&amp;s=electronics&amp;sr=1-444</t>
  </si>
  <si>
    <t>B0B3XXSB1K</t>
  </si>
  <si>
    <t>â‚¹79,990</t>
  </si>
  <si>
    <t>https://m.media-amazon.com/images/W/WEBP_402378-T2/images/I/51dOjIreG4L._SX300_SY300_QL70_FMwebp_.jpg</t>
  </si>
  <si>
    <t>https://www.amazon.in/LG-inches-Ultra-55UQ7500PSF-Ceramic/dp/B0B3XXSB1K/ref=sr_1_445?qid=1672909146&amp;s=electronics&amp;sr=1-445</t>
  </si>
  <si>
    <t>B08RZ12GKR</t>
  </si>
  <si>
    <t>https://m.media-amazon.com/images/W/WEBP_402378-T1/images/I/41o4qDiFFwL._SX300_SY300_QL70_FMwebp_.jpg</t>
  </si>
  <si>
    <t>https://www.amazon.in/Tata-Sky-Digital-Setup-Remote/dp/B08RZ12GKR/ref=sr_1_447?qid=1672909146&amp;s=electronics&amp;sr=1-447</t>
  </si>
  <si>
    <t>B0B4T8RSJ1</t>
  </si>
  <si>
    <t>https://m.media-amazon.com/images/W/WEBP_402378-T2/images/I/31XFe74gRjL._SX300_SY300_QL70_FMwebp_.jpg</t>
  </si>
  <si>
    <t>https://www.amazon.in/pTron-Charging-480Mbps-Durable-Smartphone/dp/B0B4T8RSJ1/ref=sr_1_448?qid=1672909146&amp;s=electronics&amp;sr=1-448</t>
  </si>
  <si>
    <t>B0B7B9V9QP</t>
  </si>
  <si>
    <t>â‚¹35,000</t>
  </si>
  <si>
    <t>https://m.media-amazon.com/images/I/51eyIMn02bL._SX300_SY300_QL70_FMwebp_.jpg</t>
  </si>
  <si>
    <t>https://www.amazon.in/VU-inches-Premium-Smart-43GA/dp/B0B7B9V9QP/ref=sr_1_449?qid=1672909146&amp;s=electronics&amp;sr=1-449</t>
  </si>
  <si>
    <t>B08XXVXP3J</t>
  </si>
  <si>
    <t>https://m.media-amazon.com/images/I/41XgWuRRNFL._SX300_SY300_QL70_FMwebp_.jpg</t>
  </si>
  <si>
    <t>https://www.amazon.in/Storite-USB-3-0-Transfer-Enclosures/dp/B08XXVXP3J/ref=sr_1_450?qid=1672909146&amp;s=electronics&amp;sr=1-450</t>
  </si>
  <si>
    <t>B06XGWRKYT</t>
  </si>
  <si>
    <t>https://m.media-amazon.com/images/I/51xYKHUpdHL._SY300_SX300_QL70_FMwebp_.jpg</t>
  </si>
  <si>
    <t>https://www.amazon.in/Kodak-inches-32HDX900S-Ready-Black/dp/B06XGWRKYT/ref=sr_1_451?qid=1672909146&amp;s=electronics&amp;sr=1-451</t>
  </si>
  <si>
    <t>B07CWDX49D</t>
  </si>
  <si>
    <t>https://m.media-amazon.com/images/W/WEBP_402378-T1/images/I/41AUgZQAs5L._SX300_SY300_QL70_FMwebp_.jpg</t>
  </si>
  <si>
    <t>https://www.amazon.in/AmazonBasics-Double-Braided-Nylon-Type-C/dp/B07CWDX49D/ref=sr_1_452?qid=1672909146&amp;s=electronics&amp;sr=1-452</t>
  </si>
  <si>
    <t>B09TY4MSH3</t>
  </si>
  <si>
    <t>https://m.media-amazon.com/images/I/31jcyZIAWWL._SX300_SY300_QL70_FMwebp_.jpg</t>
  </si>
  <si>
    <t>https://www.amazon.in/V-smash-Firestick-Remote/dp/B09TY4MSH3/ref=sr_1_453?qid=1672909146&amp;s=electronics&amp;sr=1-453</t>
  </si>
  <si>
    <t>B07RY2X9MP</t>
  </si>
  <si>
    <t>https://m.media-amazon.com/images/W/WEBP_402378-T2/images/I/41m1oMmTMCL._SX300_SY300_QL70_FMwebp_.jpg</t>
  </si>
  <si>
    <t>https://www.amazon.in/AmazonBasics-High-Speed-Braided-10-Foot-1-Pack/dp/B07RY2X9MP/ref=sr_1_454?qid=1672909146&amp;s=electronics&amp;sr=1-454</t>
  </si>
  <si>
    <t>B0B2C5MJN6</t>
  </si>
  <si>
    <t>â‚¹54,990</t>
  </si>
  <si>
    <t>https://m.media-amazon.com/images/I/41uqZs26+oL._SY300_SX300_.jpg</t>
  </si>
  <si>
    <t>https://www.amazon.in/Hisense-inches-Bezelless-Google-50A6H/dp/B0B2C5MJN6/ref=sr_1_456?qid=1672909146&amp;s=electronics&amp;sr=1-456</t>
  </si>
  <si>
    <t>B0BBMGLQDW</t>
  </si>
  <si>
    <t>https://m.media-amazon.com/images/I/41+BBk2fGcL._SX342_SY445_.jpg</t>
  </si>
  <si>
    <t>https://www.amazon.in/Tuarso-High-Speed-Compatible-Television-Projectors/dp/B0BBMGLQDW/ref=sr_1_457?qid=1672909147&amp;s=electronics&amp;sr=1-457</t>
  </si>
  <si>
    <t>B01LONQBDG</t>
  </si>
  <si>
    <t>https://m.media-amazon.com/images/W/WEBP_402378-T1/images/I/31bCliyezAL._SX300_SY300_QL70_FMwebp_.jpg</t>
  </si>
  <si>
    <t>https://www.amazon.in/AmazonBasics-USB-Type-C-Micro-B-Cable/dp/B01LONQBDG/ref=sr_1_458?qid=1672909147&amp;s=electronics&amp;sr=1-458</t>
  </si>
  <si>
    <t>B08XXF5V6G</t>
  </si>
  <si>
    <t>â‚¹50,999</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</si>
  <si>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</si>
  <si>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</si>
  <si>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</si>
  <si>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</si>
  <si>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</si>
  <si>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https://m.media-amazon.com/images/I/31NDmmkm19L._SX300_SY300_QL70_FMwebp_.jpg</t>
  </si>
  <si>
    <t>https://www.amazon.in/7SEVENTM-Universal-Replacement-Original-Television/dp/B09MMD1FDN/ref=sr_1_464?qid=1672909147&amp;s=electronics&amp;sr=1-464</t>
  </si>
  <si>
    <t>B09HN7LD5L</t>
  </si>
  <si>
    <t>â‚¹4,500</t>
  </si>
  <si>
    <t>https://m.media-amazon.com/images/I/21rEkD8xxpL._SX300_SY300_QL70_FMwebp_.jpg</t>
  </si>
  <si>
    <t>https://www.amazon.in/PROLEGEND%C2%AE-PL-T002-Universal-Stand-Screen/dp/B09HN7LD5L/ref=sr_1_465?qid=1672909147&amp;s=electronics&amp;sr=1-465</t>
  </si>
  <si>
    <t>B0BNDD9TN6</t>
  </si>
  <si>
    <t>â‚¹28,900</t>
  </si>
  <si>
    <t>https://m.media-amazon.com/images/I/41hCikFvL7L._SY300_SX300_QL70_FMwebp_.jpg</t>
  </si>
  <si>
    <t>https://www.amazon.in/WANBO-X1-Pro-Projector-Correction/dp/B0BNDD9TN6/ref=sr_1_466?qid=1672909147&amp;s=electronics&amp;sr=1-466</t>
  </si>
  <si>
    <t>B0941392C8</t>
  </si>
  <si>
    <t>â‚¹449</t>
  </si>
  <si>
    <t>https://m.media-amazon.com/images/I/31VRCXh9kQS._SX300_SY300_QL70_FMwebp_.jpg</t>
  </si>
  <si>
    <t>https://www.amazon.in/Lava-Elements-Charging-Speed-Type-C/dp/B0941392C8/ref=sr_1_467?qid=1672909147&amp;s=electronics&amp;sr=1-467</t>
  </si>
  <si>
    <t>B01M5967SY</t>
  </si>
  <si>
    <t>https://m.media-amazon.com/images/I/51aZN040THL._SX300_SY300_QL70_FMwebp_.jpg</t>
  </si>
  <si>
    <t>https://www.amazon.in/Tizum-10-2Gbps-Speed-Plated-Cable/dp/B01M5967SY/ref=sr_1_468?qid=1672909147&amp;s=electronics&amp;sr=1-468</t>
  </si>
  <si>
    <t>B016MDK4F4</t>
  </si>
  <si>
    <t>https://m.media-amazon.com/images/I/51UUmio53PL._SX300_SY300_QL70_FMwebp_.jpg</t>
  </si>
  <si>
    <t>https://www.amazon.in/Technotech-High-Speed-Cable-Meter/dp/B016MDK4F4/ref=sr_1_469?qid=1672909147&amp;s=electronics&amp;sr=1-469</t>
  </si>
  <si>
    <t>B08G43CCLC</t>
  </si>
  <si>
    <t>https://m.media-amazon.com/images/I/31+EyQ3FtIL._SY300_SX300_.jpg</t>
  </si>
  <si>
    <t>https://www.amazon.in/NK-STAR-USB-Wireless-Receiver/dp/B08G43CCLC/ref=sr_1_470?qid=1672909147&amp;s=electronics&amp;sr=1-470</t>
  </si>
  <si>
    <t>B0B61GCHC1</t>
  </si>
  <si>
    <t>https://m.media-amazon.com/images/I/31JbtMrUYpL._SX300_SY300_QL70_FMwebp_.jpg</t>
  </si>
  <si>
    <t>https://www.amazon.in/LS-LAPSTER-Quality-Assured-Biometric/dp/B0B61GCHC1/ref=sr_1_471?qid=1672909147&amp;s=electronics&amp;sr=1-471</t>
  </si>
  <si>
    <t>B07RX14W1Q</t>
  </si>
  <si>
    <t>â‚¹900</t>
  </si>
  <si>
    <t>https://www.amazon.in/AmazonBasics-High-Speed-Braided-6-Foot-1-Pack/dp/B07RX14W1Q/ref=sr_1_472?qid=1672909147&amp;s=electronics&amp;sr=1-472</t>
  </si>
  <si>
    <t>B09PLD9TCD</t>
  </si>
  <si>
    <t>https://m.media-amazon.com/images/I/41s2f-e1d3L._SY300_SX300_QL70_FMwebp_.jpg</t>
  </si>
  <si>
    <t>https://www.amazon.in/Kodak-inches-Android-50UHDX7XPROBL-Bezel-Less/dp/B09PLD9TCD/ref=sr_1_473?qid=1672909147&amp;s=electronics&amp;sr=1-473</t>
  </si>
  <si>
    <t>B0B8ZKWGKD</t>
  </si>
  <si>
    <t>â‚¹1,052</t>
  </si>
  <si>
    <t>https://m.media-amazon.com/images/W/WEBP_402378-T1/images/I/41J0RvJFffL._SX300_SY300_QL70_FMwebp_.jpg</t>
  </si>
  <si>
    <t>https://www.amazon.in/Generation-Space-Saving-Solution-Management-Speakers/dp/B0B8ZKWGKD/ref=sr_1_474?qid=1672909147&amp;s=electronics&amp;sr=1-474</t>
  </si>
  <si>
    <t>B09NNJ9WYM</t>
  </si>
  <si>
    <t>https://m.media-amazon.com/images/W/WEBP_402378-T2/images/I/41eThX4gyWL._SY300_SX300_QL70_FMwebp_.jpg</t>
  </si>
  <si>
    <t>https://www.amazon.in/Sansui-inches-JSY32SKHD-Bezel-less-Design/dp/B09NNJ9WYM/ref=sr_1_475?qid=1672909147&amp;s=electronics&amp;sr=1-475</t>
  </si>
  <si>
    <t>B08H5L8V1L</t>
  </si>
  <si>
    <t>https://m.media-amazon.com/images/W/WEBP_402378-T2/images/I/51L+sZTCgzL._SY300_SX300_.jpg</t>
  </si>
  <si>
    <t>https://www.amazon.in/Synqe-Charging-Charger-Samsung-Galaxy/dp/B08H5L8V1L/ref=sr_1_476?qid=1672909147&amp;s=electronics&amp;sr=1-476</t>
  </si>
  <si>
    <t>B0B8CXTTG3</t>
  </si>
  <si>
    <t>â‚¹25,999</t>
  </si>
  <si>
    <t>https://m.media-amazon.com/images/I/41bO-mGKk+L._SY300_SX300_.jpg</t>
  </si>
  <si>
    <t>https://www.amazon.in/MI-inches-Ready-Android-L32M7-EAIN/dp/B0B8CXTTG3/ref=sr_1_477?qid=1672909147&amp;s=electronics&amp;sr=1-477</t>
  </si>
  <si>
    <t>B09HCH3JZG</t>
  </si>
  <si>
    <t>https://m.media-amazon.com/images/I/4175g2Idd9L._SY445_SX342_QL70_FMwebp_.jpg</t>
  </si>
  <si>
    <t>https://www.amazon.in/BESTOR%C2%AE-48Gbps-9-80FT-Braided-Cord-4K/dp/B09HCH3JZG/ref=sr_1_478?qid=1672909147&amp;s=electronics&amp;sr=1-478</t>
  </si>
  <si>
    <t>B097JVLW3L</t>
  </si>
  <si>
    <t>cat0019</t>
  </si>
  <si>
    <t>â‚¹3,500</t>
  </si>
  <si>
    <t>https://m.media-amazon.com/images/W/WEBP_402378-T1/images/I/31z9cuviPzL._SX300_SY300_QL70_FMwebp_.jpg</t>
  </si>
  <si>
    <t>https://www.amazon.in/Virtual-Reality-Headset-Headphones-Gaming/dp/B097JVLW3L/ref=sr_1_479?qid=1672909147&amp;s=electronics&amp;sr=1-479</t>
  </si>
  <si>
    <t>B09SB6SJB4</t>
  </si>
  <si>
    <t>https://m.media-amazon.com/images/W/WEBP_402378-T2/images/I/311Rq7jXvgL._SY445_SX342_QL70_FMwebp_.jpg</t>
  </si>
  <si>
    <t>https://www.amazon.in/Amazon-Brand-Charging-Suitable-Supported/dp/B09SB6SJB4/ref=sr_1_480?qid=1672909147&amp;s=electronics&amp;sr=1-480</t>
  </si>
  <si>
    <t>B08NW8GHCJ</t>
  </si>
  <si>
    <t>https://m.media-amazon.com/images/W/WEBP_402378-T1/images/I/41TBdmDqSjL._SY445_SX342_QL70_FMwebp_.jpg</t>
  </si>
  <si>
    <t>https://www.amazon.in/Charging-Braided-Compatible-Samsung-Galaxy/dp/B08NW8GHCJ/ref=sr_1_481?qid=1672909149&amp;s=electronics&amp;sr=1-481</t>
  </si>
  <si>
    <t>B09YHLPQYT</t>
  </si>
  <si>
    <t>https://m.media-amazon.com/images/W/WEBP_402378-T1/images/I/213GZPC7uwL._SX300_SY300_QL70_FMwebp_.jpg</t>
  </si>
  <si>
    <t>https://www.amazon.in/Shopoflux-Silicone-Remote-Cover-Xiaomi/dp/B09YHLPQYT/ref=sr_1_482?qid=1672909149&amp;s=electronics&amp;sr=1-482</t>
  </si>
  <si>
    <t>B08G1RW2Q3</t>
  </si>
  <si>
    <t>https://m.media-amazon.com/images/W/WEBP_402378-T2/images/I/31WPRa-K7GL._SY445_SX342_QL70_FMwebp_.jpg</t>
  </si>
  <si>
    <t>https://www.amazon.in/EYNK-Charging-Charger-Transfer-Smartphones/dp/B08G1RW2Q3/ref=sr_1_483?qid=1672909149&amp;s=electronics&amp;sr=1-483</t>
  </si>
  <si>
    <t>B08YXJJW8H</t>
  </si>
  <si>
    <t>https://m.media-amazon.com/images/W/WEBP_402378-T1/images/I/41sA8PA31pL._SY300_SX300_QL70_FMwebp_.jpg</t>
  </si>
  <si>
    <t>https://www.amazon.in/LUNAGARIYA%C2%AE-Protective-Compatible-Control-Dimensions/dp/B08YXJJW8H/ref=sr_1_484?qid=1672909149&amp;s=electronics&amp;sr=1-484</t>
  </si>
  <si>
    <t>B09P8M18QM</t>
  </si>
  <si>
    <t>https://m.media-amazon.com/images/W/WEBP_402378-T2/images/I/31w1SSKA-tL._SX300_SY300_QL70_FMwebp_.jpg</t>
  </si>
  <si>
    <t>https://www.amazon.in/7SEVENTM-Bluetooth-Command-Compatible-Control/dp/B09P8M18QM/ref=sr_1_485?qid=1672909149&amp;s=electronics&amp;sr=1-485</t>
  </si>
  <si>
    <t>B08BG4M4N7</t>
  </si>
  <si>
    <t>https://m.media-amazon.com/images/W/WEBP_402378-T2/images/I/41Bi9ZwBQ7L._SX300_SY300_QL70_FMwebp_.jpg</t>
  </si>
  <si>
    <t>https://www.amazon.in/PRUSHTI-COVER-BAGS-Protective-Xstream/dp/B08BG4M4N7/ref=sr_1_486?qid=1672909149&amp;s=electronics&amp;sr=1-486</t>
  </si>
  <si>
    <t>B07VJ9ZTXS</t>
  </si>
  <si>
    <t>https://m.media-amazon.com/images/I/41dwFttHxpL._SX300_SY300_QL70_FMwebp_.jpg</t>
  </si>
  <si>
    <t>https://www.amazon.in/Female-Converter-Adapter-Projectors-Devices/dp/B07VJ9ZTXS/ref=sr_1_487?qid=1672909149&amp;s=electronics&amp;sr=1-487</t>
  </si>
  <si>
    <t>B084872DQY</t>
  </si>
  <si>
    <t>â‚¹14,999</t>
  </si>
  <si>
    <t>https://m.media-amazon.com/images/W/WEBP_402378-T1/images/I/51xmNdrIlcS._SY300_SX300_QL70_FMwebp_.jpg</t>
  </si>
  <si>
    <t>https://www.amazon.in/Mi-inches-Ready-Android-Black/dp/B084872DQY/ref=sr_1_488?qid=1672909149&amp;s=electronics&amp;sr=1-488</t>
  </si>
  <si>
    <t>B00GGGOYEU</t>
  </si>
  <si>
    <t>https://m.media-amazon.com/images/W/WEBP_402378-T1/images/I/41Wb7LHAeLL._SY300_SX300_QL70_FMwebp_.jpg</t>
  </si>
  <si>
    <t>https://www.amazon.in/Storite-USB-2-0-Mini-External/dp/B00GGGOYEU/ref=sr_1_489?qid=1672909149&amp;s=electronics&amp;sr=1-489</t>
  </si>
  <si>
    <t>B08FD2VSD9</t>
  </si>
  <si>
    <t>â‚¹51,990</t>
  </si>
  <si>
    <t>https://m.media-amazon.com/images/I/51UuhCYmBnL._SY300_SX300_QL70_FMwebp_.jpg</t>
  </si>
  <si>
    <t>https://www.amazon.in/TCL-inches-Certified-Android-43P615/dp/B08FD2VSD9/ref=sr_1_490?qid=1672909149&amp;s=electronics&amp;sr=1-490</t>
  </si>
  <si>
    <t>B0BQRJ3C47</t>
  </si>
  <si>
    <t>https://m.media-amazon.com/images/I/31-q0xhaTAL._SY445_SX342_QL70_FMwebp_.jpg</t>
  </si>
  <si>
    <t>https://www.amazon.in/REDTECH-Lightning-Certified-Charging-Compatible/dp/B0BQRJ3C47/ref=sr_1_491?qid=1672909149&amp;s=electronics&amp;sr=1-491</t>
  </si>
  <si>
    <t>B095JPKPH3</t>
  </si>
  <si>
    <t>â‚¹69,999</t>
  </si>
  <si>
    <t>https://m.media-amazon.com/images/I/41sSPp4pkYL._SY300_SX300_QL70_FMwebp_.jpg</t>
  </si>
  <si>
    <t>https://www.amazon.in/OnePlus-163-8-inches-Android-65U1S/dp/B095JPKPH3/ref=sr_1_492?qid=1672909149&amp;s=electronics&amp;sr=1-492</t>
  </si>
  <si>
    <t>B087JWLZ2K</t>
  </si>
  <si>
    <t>â‚¹50,000</t>
  </si>
  <si>
    <t>https://m.media-amazon.com/images/W/WEBP_402378-T1/images/I/51z60rNcKSL._SY300_SX300_QL70_FMwebp_.jpg</t>
  </si>
  <si>
    <t>https://www.amazon.in/AmazonBasics-108cm-inch-Ultra-Smart/dp/B087JWLZ2K/ref=sr_1_493?qid=1672909149&amp;s=electronics&amp;sr=1-493</t>
  </si>
  <si>
    <t>B09DSXK8JX</t>
  </si>
  <si>
    <t>â‚¹19,499</t>
  </si>
  <si>
    <t>https://m.media-amazon.com/images/W/WEBP_402378-T2/images/I/41xL87ElgjL._SY300_SX300_QL70_FMwebp_.jpg</t>
  </si>
  <si>
    <t>https://www.amazon.in/Kodak-inches-Certified-Android-32HDX7XPROBL/dp/B09DSXK8JX/ref=sr_1_494?qid=1672909149&amp;s=electronics&amp;sr=1-494</t>
  </si>
  <si>
    <t>B08V9C4B1J</t>
  </si>
  <si>
    <t>https://m.media-amazon.com/images/I/31FmMK7a9PL._SY445_SX342_QL70_FMwebp_.jpg</t>
  </si>
  <si>
    <t>https://www.amazon.in/Synqe-Braided-Charging-Compatible-Samsung/dp/B08V9C4B1J/ref=sr_1_495?qid=1672909149&amp;s=electronics&amp;sr=1-495</t>
  </si>
  <si>
    <t>B08PKBMJKS</t>
  </si>
  <si>
    <t>https://m.media-amazon.com/images/W/WEBP_402378-T1/images/I/31Lfjbfc47L._SX300_SY300_QL70_FMwebp_.jpg</t>
  </si>
  <si>
    <t>https://www.amazon.in/Airtel-DigitalTV-Setup-Box-Remote/dp/B08PKBMJKS/ref=sr_1_496?qid=1672909149&amp;s=electronics&amp;sr=1-496</t>
  </si>
  <si>
    <t>B0B8VQ7KDS</t>
  </si>
  <si>
    <t>https://m.media-amazon.com/images/I/41Jy61seJKL._SX300_SY300_QL70_FMwebp_.jpg</t>
  </si>
  <si>
    <t>https://www.amazon.in/Airtel-Pack-Entertainment-Installation-Months/dp/B0B8VQ7KDS/ref=sr_1_497?qid=1672909149&amp;s=electronics&amp;sr=1-497</t>
  </si>
  <si>
    <t>B086JTMRYL</t>
  </si>
  <si>
    <t>https://m.media-amazon.com/images/I/41I2mS67DyL._SY300_SX300_QL70_FMwebp_.jpg</t>
  </si>
  <si>
    <t>https://www.amazon.in/ESR-Lightning-MFi-Certified-Delivery-Charging/dp/B086JTMRYL/ref=sr_1_498?qid=1672909149&amp;s=electronics&amp;sr=1-498</t>
  </si>
  <si>
    <t>B09RWQ7YR6</t>
  </si>
  <si>
    <t>https://m.media-amazon.com/images/W/WEBP_402378-T2/images/I/41mW+TS5WKL._SY300_SX300_.jpg</t>
  </si>
  <si>
    <t>https://www.amazon.in/138-8-inches-Ultra-Android-L55M6-ES/dp/B09RWQ7YR6/ref=sr_1_499?qid=1672909149&amp;s=electronics&amp;sr=1-499</t>
  </si>
  <si>
    <t>B00OFM6PEO</t>
  </si>
  <si>
    <t>https://m.media-amazon.com/images/W/WEBP_402378-T2/images/I/51R1cOolXRL._SX300_SY300_QL70_FMwebp_.jpg</t>
  </si>
  <si>
    <t>https://www.amazon.in/Storite%C2%AE-150cm-Female-Extension-Printers/dp/B00OFM6PEO/ref=sr_1_500?qid=1672909149&amp;s=electronics&amp;sr=1-500</t>
  </si>
  <si>
    <t>B0BF57RN3K</t>
  </si>
  <si>
    <t>cat0020</t>
  </si>
  <si>
    <t>https://m.media-amazon.com/images/I/41WCgGbvwhL._SX300_SY300_QL70_ML2_.jpg</t>
  </si>
  <si>
    <t>https://www.amazon.in/Fire-Boltt-Bluetooth-Calling-Assistance-Resolution/dp/B0BF57RN3K/ref=sr_1_1?qid=1672895748&amp;s=electronics&amp;sr=1-1</t>
  </si>
  <si>
    <t>B0B3RRWSF6</t>
  </si>
  <si>
    <t>â‚¹9,999</t>
  </si>
  <si>
    <t>https://m.media-amazon.com/images/I/41sHRWXCfvL._SX300_SY300_QL70_ML2_.jpg</t>
  </si>
  <si>
    <t>https://www.amazon.in/Fire-Boltt-Phoenix-Bluetooth-Calling-Monitoring/dp/B0B3RRWSF6/ref=sr_1_4?qid=1672895748&amp;s=electronics&amp;sr=1-4</t>
  </si>
  <si>
    <t>B0B5B6PQCT</t>
  </si>
  <si>
    <t>â‚¹7,990</t>
  </si>
  <si>
    <t>https://m.media-amazon.com/images/I/41d69zua5LL._SX300_SY300_QL70_ML2_.jpg</t>
  </si>
  <si>
    <t>https://www.amazon.in/boAt-Wave-Call-Dedicated-Multi-Sport/dp/B0B5B6PQCT/ref=sr_1_5?qid=1672895748&amp;s=electronics&amp;sr=1-5</t>
  </si>
  <si>
    <t>B08HV83HL3</t>
  </si>
  <si>
    <t>cat0021</t>
  </si>
  <si>
    <t>1,78,912</t>
  </si>
  <si>
    <t>https://m.media-amazon.com/images/I/31grUs8OpvL._SX300_SY300_QL70_ML2_.jpg</t>
  </si>
  <si>
    <t>https://www.amazon.in/20000mAh-Sandstone-Triple-Charging-Delivery/dp/B08HV83HL3/ref=sr_1_6?qid=1672895748&amp;s=electronics&amp;sr=1-6</t>
  </si>
  <si>
    <t>B0BBN4DZBD</t>
  </si>
  <si>
    <t>cat0022</t>
  </si>
  <si>
    <t>â‚¹8,999</t>
  </si>
  <si>
    <t>https://m.media-amazon.com/images/I/41Wd9J6nfpL._SX300_SY300_QL70_ML2_.jpg</t>
  </si>
  <si>
    <t>https://www.amazon.in/Redmi-Storage-Segment-5000mAh-Battery/dp/B0BBN4DZBD/ref=sr_1_7?qid=1672895748&amp;s=electronics&amp;sr=1-7</t>
  </si>
  <si>
    <t>B0B3CPQ5PF</t>
  </si>
  <si>
    <t>â‚¹28,999</t>
  </si>
  <si>
    <t>https://m.media-amazon.com/images/I/41iEc0hf6TL._SX300_SY300_QL70_ML2_.jpg</t>
  </si>
  <si>
    <t>https://www.amazon.in/OnePlus-Nord-Jade-128GB-Storage/dp/B0B3CPQ5PF/ref=sr_1_8?qid=1672895748&amp;s=electronics&amp;sr=1-8</t>
  </si>
  <si>
    <t>B0B3CQBRB4</t>
  </si>
  <si>
    <t>https://m.media-amazon.com/images/I/41qLZhKF5ZL._SX300_SY300_QL70_ML2_.jpg</t>
  </si>
  <si>
    <t>https://www.amazon.in/OnePlus-Nord-Shadow-128GB-Storage/dp/B0B3CQBRB4/ref=sr_1_9?qid=1672895748&amp;s=electronics&amp;sr=1-9</t>
  </si>
  <si>
    <t>B0BBN56J5H</t>
  </si>
  <si>
    <t>https://m.media-amazon.com/images/I/41CB1rnC5tL._SX300_SY300_QL70_ML2_.jpg</t>
  </si>
  <si>
    <t>https://www.amazon.in/Redmi-Storage-Segment-5000mAh-Battery/dp/B0BBN56J5H/ref=sr_1_10?qid=1672895748&amp;s=electronics&amp;sr=1-10</t>
  </si>
  <si>
    <t>B0BBN3WF7V</t>
  </si>
  <si>
    <t>https://m.media-amazon.com/images/I/41JM3Ra+tiL._SY300_SX300_.jpg</t>
  </si>
  <si>
    <t>https://www.amazon.in/Redmi-Segment-5000mAh-Battery-Leather/dp/B0BBN3WF7V/ref=sr_1_11?qid=1672895748&amp;s=electronics&amp;sr=1-11</t>
  </si>
  <si>
    <t>B0BDRVFDKP</t>
  </si>
  <si>
    <t>cat0023</t>
  </si>
  <si>
    <t>https://m.media-amazon.com/images/I/41ML8ZbPiiL._SY300_SX300_QL70_ML2_.jpg</t>
  </si>
  <si>
    <t>https://www.amazon.in/SanDisk-Ultra%C2%AE-microSDXCTM-Warranty-Smartphones/dp/B0BDRVFDKP/ref=sr_1_12?qid=1672895748&amp;s=electronics&amp;sr=1-12</t>
  </si>
  <si>
    <t>B0B5LVS732</t>
  </si>
  <si>
    <t>https://m.media-amazon.com/images/I/41Peg4pz7fL._SX300_SY300_QL70_ML2_.jpg</t>
  </si>
  <si>
    <t>https://www.amazon.in/Noise-Bluetooth-Calling-Tracking-Detection/dp/B0B5LVS732/ref=sr_1_13?qid=1672895748&amp;s=electronics&amp;sr=1-13</t>
  </si>
  <si>
    <t>B09V2Q4QVQ</t>
  </si>
  <si>
    <t>cat0024</t>
  </si>
  <si>
    <t>1,28,311</t>
  </si>
  <si>
    <t>https://m.media-amazon.com/images/I/31-hWNXDxiL._SX300_SY300_QL70_ML2_.jpg</t>
  </si>
  <si>
    <t>https://www.amazon.in/Nokia-105-Single-Wireless-Charcoal/dp/B09V2Q4QVQ/ref=sr_1_14?qid=1672895748&amp;s=electronics&amp;sr=1-14</t>
  </si>
  <si>
    <t>B09V12K8NT</t>
  </si>
  <si>
    <t>â‚¹6,990</t>
  </si>
  <si>
    <t>https://m.media-amazon.com/images/I/41rxRY5TDSL._SX300_SY300_QL70_ML2_.jpg</t>
  </si>
  <si>
    <t>https://www.amazon.in/boAt-Wave-Lite-Smartwatch-Activity/dp/B09V12K8NT/ref=sr_1_15?qid=1672895748&amp;s=electronics&amp;sr=1-15</t>
  </si>
  <si>
    <t>B01DEWVZ2C</t>
  </si>
  <si>
    <t>cat0025</t>
  </si>
  <si>
    <t>1,92,590</t>
  </si>
  <si>
    <t>https://m.media-amazon.com/images/I/31NnmYempPL._SX300_SY300_QL70_ML2_.jpg</t>
  </si>
  <si>
    <t>https://www.amazon.in/JBL-C100SI-Ear-Headphones-Black/dp/B01DEWVZ2C/ref=sr_1_16?qid=1672895748&amp;s=electronics&amp;sr=1-16</t>
  </si>
  <si>
    <t>B0BMGB3CH9</t>
  </si>
  <si>
    <t>â‚¹11,999</t>
  </si>
  <si>
    <t>https://m.media-amazon.com/images/I/41kg-+XWoxL._SY300_SX300_.jpg</t>
  </si>
  <si>
    <t>https://www.amazon.in/Samsung-Galaxy-Storage-MediaTek-Battery/dp/B0BMGB3CH9/ref=sr_1_17?qid=1672895748&amp;s=electronics&amp;sr=1-17</t>
  </si>
  <si>
    <t>B08D77XZX5</t>
  </si>
  <si>
    <t>https://m.media-amazon.com/images/I/41KBaLUTYHL._SX300_SY300_QL70_ML2_.jpg</t>
  </si>
  <si>
    <t>https://www.amazon.in/Tangentbeat-Bluetooth-Headphones-Waterproof-Cancelation/dp/B08D77XZX5/ref=sr_1_18?qid=1672895748&amp;s=electronics&amp;sr=1-18</t>
  </si>
  <si>
    <t>B09XB8GFBQ</t>
  </si>
  <si>
    <t>https://m.media-amazon.com/images/I/41WpD4fqT4L._SX300_SY300_QL70_ML2_.jpg</t>
  </si>
  <si>
    <t>https://www.amazon.in/Redmi-Charcoal-Storage-Battery-Booster/dp/B09XB8GFBQ/ref=sr_1_19?qid=1672895748&amp;s=electronics&amp;sr=1-19</t>
  </si>
  <si>
    <t>B07WG8PDCW</t>
  </si>
  <si>
    <t>cat0026</t>
  </si>
  <si>
    <t>https://m.media-amazon.com/images/I/41LZP1CmYRL._SX300_SY300_QL70_ML2_.jpg</t>
  </si>
  <si>
    <t>https://www.amazon.in/PTron-Bullet-Pro-Lightweight-Smartphones/dp/B07WG8PDCW/ref=sr_1_20?qid=1672895748&amp;s=electronics&amp;sr=1-20</t>
  </si>
  <si>
    <t>B07GPXXNNG</t>
  </si>
  <si>
    <t>3,63,713</t>
  </si>
  <si>
    <t>https://m.media-amazon.com/images/I/31J6I7SrLXL._SX300_SY300_QL70_ML2_.jpg</t>
  </si>
  <si>
    <t>https://www.amazon.in/Boat-BassHeads-100-Inspired-Earphones/dp/B07GPXXNNG/ref=sr_1_21?qid=1672895748&amp;s=electronics&amp;sr=1-21</t>
  </si>
  <si>
    <t>B0BDYVC5TD</t>
  </si>
  <si>
    <t>â‚¹1,800</t>
  </si>
  <si>
    <t>https://m.media-amazon.com/images/I/413qMt0RdpL._SY300_SX300_QL70_ML2_.jpg</t>
  </si>
  <si>
    <t>https://www.amazon.in/SanDisk-Ultra%C2%AE-microSDXCTM-Warranty-Smartphones/dp/B0BDYVC5TD/ref=sr_1_22?qid=1672895748&amp;s=electronics&amp;sr=1-22</t>
  </si>
  <si>
    <t>B0BMGB2TPR</t>
  </si>
  <si>
    <t>https://m.media-amazon.com/images/I/41IcuNkyrdL._SX300_SY300_QL70_ML2_.jpg</t>
  </si>
  <si>
    <t>https://www.amazon.in/Samsung-Galaxy-Storage-MediaTek-Battery/dp/B0BMGB2TPR/ref=sr_1_23?qid=1672895748&amp;s=electronics&amp;sr=1-23</t>
  </si>
  <si>
    <t>B08MC57J31</t>
  </si>
  <si>
    <t>https://m.media-amazon.com/images/I/41J2W8DASzS._SX300_SY300_QL70_ML2_.jpg</t>
  </si>
  <si>
    <t>https://www.amazon.in/Pocket-10000mAh-Triple-Charging-Delivery/dp/B08MC57J31/ref=sr_1_24?qid=1672895748&amp;s=electronics&amp;sr=1-24</t>
  </si>
  <si>
    <t>B08HVL8QN3</t>
  </si>
  <si>
    <t>https://m.media-amazon.com/images/I/21luyw7JrrL._SX300_SY300_QL70_ML2_.jpg</t>
  </si>
  <si>
    <t>https://www.amazon.in/10000mAH-Li-Polymer-Power-Charging-Midnight/dp/B08HVL8QN3/ref=sr_1_25?qid=1672895755&amp;s=electronics&amp;sr=1-25</t>
  </si>
  <si>
    <t>B0746JGVDS</t>
  </si>
  <si>
    <t>cat0027</t>
  </si>
  <si>
    <t>https://m.media-amazon.com/images/I/41ZK4aM4zgL._SX300_SY300_QL70_ML2_.jpg</t>
  </si>
  <si>
    <t>https://www.amazon.in/Adjustable-Holder-Universal-Windshield-Smartphones/dp/B0746JGVDS/ref=sr_1_26?qid=1672895755&amp;s=electronics&amp;sr=1-26</t>
  </si>
  <si>
    <t>B08VFF6JQ8</t>
  </si>
  <si>
    <t>cat0028</t>
  </si>
  <si>
    <t>https://m.media-amazon.com/images/I/21uXmiH98wL._SX300_SY300_QL70_ML2_.jpg</t>
  </si>
  <si>
    <t>https://www.amazon.in/Samsung-25W-Travel-Adapter/dp/B08VFF6JQ8/ref=sr_1_27_mod_primary_new?qid=1672895755&amp;s=electronics&amp;sbo=RZvfv%2F%2FHxDF%2BO5021pAnSA%3D%3D&amp;sr=1-27</t>
  </si>
  <si>
    <t>B09NVPSCQT</t>
  </si>
  <si>
    <t>https://m.media-amazon.com/images/I/41qqmdUWnhL._SX300_SY300_QL70_ML2_.jpg</t>
  </si>
  <si>
    <t>https://www.amazon.in/Noise-ColorFit-Display-Monitoring-Smartwatches/dp/B09NVPSCQT/ref=sr_1_28?qid=1672895755&amp;s=electronics&amp;sr=1-28</t>
  </si>
  <si>
    <t>B09YV4RG4D</t>
  </si>
  <si>
    <t>â‚¹7,999</t>
  </si>
  <si>
    <t>https://m.media-amazon.com/images/I/41ApzUQQFVL._SX300_SY300_QL70_ML2_.jpg</t>
  </si>
  <si>
    <t>https://www.amazon.in/Fire-Boltt-Ninja-Smartwatch-Sports-Tracking/dp/B09YV4RG4D/ref=sr_1_29?qid=1672895755&amp;s=electronics&amp;sr=1-29</t>
  </si>
  <si>
    <t>B09TWHTBKQ</t>
  </si>
  <si>
    <t>https://m.media-amazon.com/images/I/41t61osAZHL._SX300_SY300_QL70_ML2_.jpg</t>
  </si>
  <si>
    <t>https://www.amazon.in/Samsung-Mystique-Storage-Purchased-Separately/dp/B09TWHTBKQ/ref=sr_1_30?qid=1672895755&amp;s=electronics&amp;sr=1-30</t>
  </si>
  <si>
    <t>B08L5HMJVW</t>
  </si>
  <si>
    <t>https://m.media-amazon.com/images/I/41aV2T7qLgL._SY300_SX300_QL70_ML2_.jpg</t>
  </si>
  <si>
    <t>https://www.amazon.in/SanDisk-Ultra-microSD-UHS-I-120MB/dp/B08L5HMJVW/ref=sr_1_31?qid=1672895755&amp;s=electronics&amp;sr=1-31</t>
  </si>
  <si>
    <t>B0B4F2XCK3</t>
  </si>
  <si>
    <t>â‚¹17,999</t>
  </si>
  <si>
    <t>https://m.media-amazon.com/images/I/41op1vdp-UL._SX300_SY300_QL70_ML2_.jpg</t>
  </si>
  <si>
    <t>https://www.amazon.in/Samsung-Galaxy-Storage-6000mAh-Battery/dp/B0B4F2XCK3/ref=sr_1_32?qid=1672895755&amp;s=electronics&amp;sr=1-32</t>
  </si>
  <si>
    <t>B0BF54972T</t>
  </si>
  <si>
    <t>https://m.media-amazon.com/images/I/41mzbWC6AkL._SX300_SY300_QL70_ML2_.jpg</t>
  </si>
  <si>
    <t>https://www.amazon.in/Fire-Boltt-Bluetooth-Calling-Assistance-Resolution/dp/B0BF54972T/ref=sr_1_33?qid=1672895755&amp;s=electronics&amp;sr=1-33</t>
  </si>
  <si>
    <t>B09YV4MW2T</t>
  </si>
  <si>
    <t>https://m.media-amazon.com/images/I/41Mce3f9faL._SX300_SY300_QL70_ML2_.jpg</t>
  </si>
  <si>
    <t>https://www.amazon.in/Fire-Boltt-Smartwatch-Bluetooth-Calling-Assistance/dp/B09YV4MW2T/ref=sr_1_34?qid=1672895755&amp;s=electronics&amp;sr=1-34</t>
  </si>
  <si>
    <t>B09TWH8YHM</t>
  </si>
  <si>
    <t>https://m.media-amazon.com/images/I/419KF2t1nML._SX300_SY300_QL70_ML2_.jpg</t>
  </si>
  <si>
    <t>https://www.amazon.in/Samsung-Storage-6000mAh-Purchased-Separately/dp/B09TWH8YHM/ref=sr_1_35?qid=1672895755&amp;s=electronics&amp;sr=1-35</t>
  </si>
  <si>
    <t>B07WGMMQGP</t>
  </si>
  <si>
    <t>â‚¹20,999</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</si>
  <si>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</si>
  <si>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</si>
  <si>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</si>
  <si>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</si>
  <si>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</si>
  <si>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</si>
  <si>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</si>
  <si>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</si>
  <si>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â‚¹10,999</t>
  </si>
  <si>
    <t>3,13,836</t>
  </si>
  <si>
    <t>https://m.media-amazon.com/images/I/416SpYgTVYL._SX300_SY300_QL70_ML2_.jpg</t>
  </si>
  <si>
    <t>https://www.amazon.in/Redmi-Activ-Carbon-Black-Storage/dp/B09GFPVD9Y/ref=sr_1_39?qid=1672895755&amp;s=electronics&amp;sr=1-39</t>
  </si>
  <si>
    <t>B09GFLXVH9</t>
  </si>
  <si>
    <t>â‚¹8,499</t>
  </si>
  <si>
    <t>https://m.media-amazon.com/images/I/41i7LM0pGwL._SX300_SY300_QL70_ML2_.jpg</t>
  </si>
  <si>
    <t>https://www.amazon.in/Redmi-9A-Sport-Octa-core-Processor/dp/B09GFLXVH9/ref=sr_1_40?qid=1672895755&amp;s=electronics&amp;sr=1-40</t>
  </si>
  <si>
    <t>B0BF4YBLPX</t>
  </si>
  <si>
    <t>https://m.media-amazon.com/images/I/410VGCE+q2L._SY300_SX300_.jpg</t>
  </si>
  <si>
    <t>https://www.amazon.in/Fire-Boltt-Bluetooth-Calling-Assistance-Resolution/dp/B0BF4YBLPX/ref=sr_1_41?qid=1672895755&amp;s=electronics&amp;sr=1-41</t>
  </si>
  <si>
    <t>B09XB7DPW1</t>
  </si>
  <si>
    <t>https://m.media-amazon.com/images/I/41wNAXmtvIL._SX300_SY300_QL70_ML2_.jpg</t>
  </si>
  <si>
    <t>https://www.amazon.in/Redmi-Storage-Battery-Finger-Booster/dp/B09XB7DPW1/ref=sr_1_42?qid=1672895755&amp;s=electronics&amp;sr=1-42</t>
  </si>
  <si>
    <t>B07PFJ5W31</t>
  </si>
  <si>
    <t>cat0029</t>
  </si>
  <si>
    <t>â‚¹495</t>
  </si>
  <si>
    <t>https://m.media-amazon.com/images/I/212redZnCCL._SX300_SY300_QL70_ML2_.jpg</t>
  </si>
  <si>
    <t>https://www.amazon.in/AGARO-Type-C-USB-Female-Adapter/dp/B07PFJ5W31/ref=sr_1_43?qid=1672895755&amp;s=electronics&amp;sr=1-43</t>
  </si>
  <si>
    <t>B0B3N7LR6K</t>
  </si>
  <si>
    <t>â‚¹16,999</t>
  </si>
  <si>
    <t>https://m.media-amazon.com/images/I/41r1d8a2WGL._SX300_SY300_QL70_ML2_.jpg</t>
  </si>
  <si>
    <t>https://www.amazon.in/Fire-Boltt-Smartwatch-Resolution-Connection-Assistance/dp/B0B3N7LR6K/ref=sr_1_44?qid=1672895755&amp;s=electronics&amp;sr=1-44</t>
  </si>
  <si>
    <t>B09ZQK9X8G</t>
  </si>
  <si>
    <t>â‚¹5,999</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</si>
  <si>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</si>
  <si>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</si>
  <si>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</si>
  <si>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</si>
  <si>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</si>
  <si>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https://m.media-amazon.com/images/I/4105IiC5tDL._SX300_SY300_QL70_ML2_.jpg</t>
  </si>
  <si>
    <t>https://www.amazon.in/iQOO-Stellar-Snapdragon-Purchased-Separately/dp/B07WJV6P1R/ref=sr_1_47?qid=1672895755&amp;s=electronics&amp;sr=1-47</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</si>
  <si>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</si>
  <si>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</si>
  <si>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</si>
  <si>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</si>
  <si>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</si>
  <si>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</si>
  <si>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https://m.media-amazon.com/images/I/41VcqwZ-O8L._SX300_SY300_QL70_ML2_.jpg</t>
  </si>
  <si>
    <t>https://www.amazon.in/Redmi-Storage-Battery-Finger-Booster/dp/B09XB7SRQ5/ref=sr_1_50?qid=1672895762&amp;s=electronics&amp;sr=1-50</t>
  </si>
  <si>
    <t>B09FFK1PQG</t>
  </si>
  <si>
    <t>https://m.media-amazon.com/images/I/31dYcDtt38L._SX300_SY300_QL70_ML2_.jpg</t>
  </si>
  <si>
    <t>https://www.amazon.in/DURACELL-Charger-Qualcomm-Certified-Charge/dp/B09FFK1PQG/ref=sr_1_51?qid=1672895762&amp;s=electronics&amp;sr=1-51</t>
  </si>
  <si>
    <t>B09RMQYHLH</t>
  </si>
  <si>
    <t>https://m.media-amazon.com/images/I/51UzDSGpNWL._SX300_SY300_QL70_ML2_.jpg</t>
  </si>
  <si>
    <t>https://www.amazon.in/realme-Storage-Processor-Triple-Display/dp/B09RMQYHLH/ref=sr_1_52?qid=1672895762&amp;s=electronics&amp;sr=1-52</t>
  </si>
  <si>
    <t>B08ZN4B121</t>
  </si>
  <si>
    <t>cat0030</t>
  </si>
  <si>
    <t>https://m.media-amazon.com/images/I/41m7DLY3yGL._SX300_SY300_QL70_ML2_.jpg</t>
  </si>
  <si>
    <t>https://www.amazon.in/WeCool-Bluetooth-Extendable-Multifunctional-Compatible/dp/B08ZN4B121/ref=sr_1_53?qid=1672895762&amp;s=electronics&amp;sr=1-53</t>
  </si>
  <si>
    <t>B0B3RSDSZ3</t>
  </si>
  <si>
    <t>https://m.media-amazon.com/images/I/41-CKEKnjyL._SX300_SY300_QL70_ML2_.jpg</t>
  </si>
  <si>
    <t>https://www.amazon.in/Fire-Boltt-Phoenix-Bluetooth-Calling-Monitoring/dp/B0B3RSDSZ3/ref=sr_1_54?qid=1672895762&amp;s=electronics&amp;sr=1-54</t>
  </si>
  <si>
    <t>B08VB34KJ1</t>
  </si>
  <si>
    <t>â‚¹20,990</t>
  </si>
  <si>
    <t>https://m.media-amazon.com/images/I/41BnHjRP0ZS._SX300_SY300_QL70_ML2_.jpg</t>
  </si>
  <si>
    <t>https://www.amazon.in/OPPO-Fantastic-Purple-128GB-Storage/dp/B08VB34KJ1/ref=sr_1_55?qid=1672895762&amp;s=electronics&amp;sr=1-55</t>
  </si>
  <si>
    <t>B09T39K9YL</t>
  </si>
  <si>
    <t>https://m.media-amazon.com/images/I/41iEZV6nKbL._SX300_SY300_QL70_ML2_.jpg</t>
  </si>
  <si>
    <t>https://www.amazon.in/Redmi-Stealth-Additional-Exchange-Included/dp/B09T39K9YL/ref=sr_1_56?qid=1672895762&amp;s=electronics&amp;sr=1-56</t>
  </si>
  <si>
    <t>B08VF8V79P</t>
  </si>
  <si>
    <t>https://m.media-amazon.com/images/I/21x1gw1geuL._SY300_SX300_QL70_ML2_.jpg</t>
  </si>
  <si>
    <t>https://www.amazon.in/Samsung-EP-TA800NBEGIN-25W-Travel-Adapter/dp/B08VF8V79P/ref=sr_1_57?qid=1672895762&amp;s=electronics&amp;sr=1-57</t>
  </si>
  <si>
    <t>B08G28Z33M</t>
  </si>
  <si>
    <t>https://m.media-amazon.com/images/I/41NuSTFXerL._SX300_SY300_QL70_ML2_.jpg</t>
  </si>
  <si>
    <t>https://www.amazon.in/realme-Classic-Wired-Earphones-Microphone/dp/B08G28Z33M/ref=sr_1_58?qid=1672895762&amp;s=electronics&amp;sr=1-58</t>
  </si>
  <si>
    <t>B09PNKXSKF</t>
  </si>
  <si>
    <t>â‚¹3,990</t>
  </si>
  <si>
    <t>https://m.media-amazon.com/images/I/41Coma77U+L._SY300_SX300_.jpg</t>
  </si>
  <si>
    <t>https://www.amazon.in/Noise-ColorFit-Display-Monitoring-Smartwatches/dp/B09PNKXSKF/ref=sr_1_59?qid=1672895762&amp;s=electronics&amp;sr=1-59</t>
  </si>
  <si>
    <t>B0B5DDJNH4</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</si>
  <si>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</si>
  <si>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</si>
  <si>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</si>
  <si>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</si>
  <si>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</si>
  <si>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</si>
  <si>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</si>
  <si>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https://m.media-amazon.com/images/I/51DLLa8HNWL._SX300_SY300_QL70_ML2_.jpg</t>
  </si>
  <si>
    <t>https://www.amazon.in/iQOO-128GB-Storage-Snapdragon%C2%AE-FlashCharge/dp/B07WDKLDRX/ref=sr_1_63?qid=1672895762&amp;s=electronics&amp;sr=1-63</t>
  </si>
  <si>
    <t>B09MQSCJQ1</t>
  </si>
  <si>
    <t>https://m.media-amazon.com/images/I/41lQan54SPL._SX300_SY300_QL70_ML2_.jpg</t>
  </si>
  <si>
    <t>https://www.amazon.in/boAt-Display-Multiple-Monitoring-Charcoal/dp/B09MQSCJQ1/ref=sr_1_64?qid=1672895762&amp;s=electronics&amp;sr=1-64</t>
  </si>
  <si>
    <t>B094YFFSMY</t>
  </si>
  <si>
    <t>cat0031</t>
  </si>
  <si>
    <t>https://m.media-amazon.com/images/I/41MmsYTi06L._SX300_SY300_QL70_ML2_.jpg</t>
  </si>
  <si>
    <t>https://www.amazon.in/Tygot-Bluetooth-Extendable-Multifunctional-Compatible/dp/B094YFFSMY/ref=sr_1_65?qid=1672895762&amp;s=electronics&amp;sr=1-65</t>
  </si>
  <si>
    <t>B09MT84WV5</t>
  </si>
  <si>
    <t>1,40,036</t>
  </si>
  <si>
    <t>https://m.media-amazon.com/images/I/31R6RP26dzL._SY300_SX300_QL70_ML2_.jpg</t>
  </si>
  <si>
    <t>https://www.amazon.in/Samsung-microSDXC-Memory-Adapter-MB-MC128KA/dp/B09MT84WV5/ref=sr_1_66?qid=1672895762&amp;s=electronics&amp;sr=1-66</t>
  </si>
  <si>
    <t>B08VS3YLRK</t>
  </si>
  <si>
    <t>https://m.media-amazon.com/images/I/31wqydqbA9L._SX300_SY300_QL70_ML2_.jpg</t>
  </si>
  <si>
    <t>https://www.amazon.in/Portronics-Adapto-Adapter-Charger-Charging/dp/B08VS3YLRK/ref=sr_1_67?qid=1672895762&amp;s=electronics&amp;sr=1-67</t>
  </si>
  <si>
    <t>B0B4F3QNDM</t>
  </si>
  <si>
    <t>https://m.media-amazon.com/images/I/413sCRKobNL._SX300_SY300_QL70_ML2_.jpg</t>
  </si>
  <si>
    <t>https://www.amazon.in/Samsung-Galaxy-Storage-5000mAh-Battery/dp/B0B4F3QNDM/ref=sr_1_68?qid=1672895762&amp;s=electronics&amp;sr=1-68</t>
  </si>
  <si>
    <t>B07GQD4K6L</t>
  </si>
  <si>
    <t>https://m.media-amazon.com/images/I/31qVddHyy5L._SX300_SY300_QL70_ML2_.jpg</t>
  </si>
  <si>
    <t>https://www.amazon.in/Boat-BassHeads-100-Inspired-Earphones/dp/B07GQD4K6L/ref=sr_1_69?qid=1672895762&amp;s=electronics&amp;sr=1-69</t>
  </si>
  <si>
    <t>B07WDKLRM4</t>
  </si>
  <si>
    <t>https://m.media-amazon.com/images/I/41iVkyHeTUL._SX300_SY300_QL70_ML2_.jpg</t>
  </si>
  <si>
    <t>https://www.amazon.in/iQOO-Lumina-Blue-128GB-Storage/dp/B07WDKLRM4/ref=sr_1_70?qid=1672895762&amp;s=electronics&amp;sr=1-70</t>
  </si>
  <si>
    <t>B0BP18W8TM</t>
  </si>
  <si>
    <t>https://m.media-amazon.com/images/I/51vHAEYKeWL._SX300_SY300_QL70_ML2_.jpg</t>
  </si>
  <si>
    <t>https://www.amazon.in/Fire-Boltt-Gladiator-Bluetooth-Assistant-Interactions/dp/B0BP18W8TM/ref=sr_1_71?qid=1672895762&amp;s=electronics&amp;sr=1-71</t>
  </si>
  <si>
    <t>https://m.media-amazon.com/images/I/31wOPjcSxlL._SX300_SY300_QL70_ML2_.jpg</t>
  </si>
  <si>
    <t>https://www.amazon.in/Solero-TB301-Charging-480Mbps-1-5-Meter/dp/B08Y1TFSP6/ref=sr_1_72?qid=1672895762&amp;s=electronics&amp;sr=1-72</t>
  </si>
  <si>
    <t>B07GXHC691</t>
  </si>
  <si>
    <t>cat0032</t>
  </si>
  <si>
    <t>https://m.media-amazon.com/images/I/31iE517+NFL._SY300_SX300_.jpg</t>
  </si>
  <si>
    <t>https://www.amazon.in/STRIFF-Mobile-Android-Samsung-OnePlus/dp/B07GXHC691/ref=sr_1_73?qid=1672895770&amp;s=electronics&amp;sr=1-73</t>
  </si>
  <si>
    <t>B08FN6WGDQ</t>
  </si>
  <si>
    <t>https://m.media-amazon.com/images/I/31Sx7+mu+vL._SY300_SX300_.jpg</t>
  </si>
  <si>
    <t>https://www.amazon.in/Samsung-Galaxy-SM-R180NZKAINU-Mystic-Black/dp/B08FN6WGDQ/ref=sr_1_74?qid=1672895770&amp;s=electronics&amp;sr=1-74</t>
  </si>
  <si>
    <t>B0B3D39RKV</t>
  </si>
  <si>
    <t>â‚¹33,999</t>
  </si>
  <si>
    <t>https://www.amazon.in/OnePlus-Nord-Jade-256GB-Storage/dp/B0B3D39RKV/ref=sr_1_75?qid=1672895770&amp;s=electronics&amp;sr=1-75</t>
  </si>
  <si>
    <t>B085HY1DGR</t>
  </si>
  <si>
    <t>cat0033</t>
  </si>
  <si>
    <t>https://m.media-amazon.com/images/I/41nf9n-v3pL._SX300_SY300_QL70_ML2_.jpg</t>
  </si>
  <si>
    <t>https://www.amazon.in/Sounce-Charger-Protector-Charging-Protective/dp/B085HY1DGR/ref=sr_1_76?qid=1672895770&amp;s=electronics&amp;sr=1-76</t>
  </si>
  <si>
    <t>B08D75R3Z1</t>
  </si>
  <si>
    <t>https://m.media-amazon.com/images/I/41EnFjIAoaL._SX300_SY300_QL70_ML2_.jpg</t>
  </si>
  <si>
    <t>https://www.amazon.in/Boom-Ultima-Headphones-Cancelling-Earphones/dp/B08D75R3Z1/ref=sr_1_77?qid=1672895770&amp;s=electronics&amp;sr=1-77</t>
  </si>
  <si>
    <t>B0B4F2TTTS</t>
  </si>
  <si>
    <t>https://www.amazon.in/Samsung-Galaxy-Storage-6000mAh-Battery/dp/B0B4F2TTTS/ref=sr_1_78?qid=1672895770&amp;s=electronics&amp;sr=1-78</t>
  </si>
  <si>
    <t>B09WRMNJ9G</t>
  </si>
  <si>
    <t>â‚¹38,999</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</si>
  <si>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</si>
  <si>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</si>
  <si>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</si>
  <si>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</si>
  <si>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</si>
  <si>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https://m.media-amazon.com/images/I/41-oxsVh7nL._SX300_SY300_QL70_ML2_.jpg</t>
  </si>
  <si>
    <t>https://www.amazon.in/Ambrane-Adjustment-Compatibility-Multipurpose-Anti-Skid/dp/B09ZPL5VYM/ref=sr_1_81?qid=1672895770&amp;s=electronics&amp;sr=1-81</t>
  </si>
  <si>
    <t>B0993BB11X</t>
  </si>
  <si>
    <t>https://m.media-amazon.com/images/I/21e5ZrIutKS._SX300_SY300_QL70_ML2_.jpg</t>
  </si>
  <si>
    <t>https://www.amazon.in/Ambrane-Multi-Layer-Protection-Li-Polymer-Stylo-10k/dp/B0993BB11X/ref=sr_1_82?qid=1672895770&amp;s=electronics&amp;sr=1-82</t>
  </si>
  <si>
    <t>B09V2PZDX8</t>
  </si>
  <si>
    <t>https://m.media-amazon.com/images/I/41w5fk8Vl6L._SX300_SY300_QL70_ML2_.jpg</t>
  </si>
  <si>
    <t>https://www.amazon.in/Nokia-105-Single-Keypad-Wireless/dp/B09V2PZDX8/ref=sr_1_83?qid=1672895770&amp;s=electronics&amp;sr=1-83</t>
  </si>
  <si>
    <t>B085W8CFLH</t>
  </si>
  <si>
    <t>https://m.media-amazon.com/images/I/41qhEf58vbL._SX300_SY300_QL70_ML2_.jpg</t>
  </si>
  <si>
    <t>https://www.amazon.in/Tangent-Lite-Magnetic-Bluetooth-Headphones/dp/B085W8CFLH/ref=sr_1_84?qid=1672895770&amp;s=electronics&amp;sr=1-84</t>
  </si>
  <si>
    <t>B09MT6XSFW</t>
  </si>
  <si>
    <t>https://m.media-amazon.com/images/I/31P2d7102lL._SY300_SX300_QL70_ML2_.jpg</t>
  </si>
  <si>
    <t>https://www.amazon.in/Samsung-microSDXC-Memory-Adapter-MB-MC64KA/dp/B09MT6XSFW/ref=sr_1_85?qid=1672895770&amp;s=electronics&amp;sr=1-85</t>
  </si>
  <si>
    <t>B07RD611Z8</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</si>
  <si>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</si>
  <si>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</si>
  <si>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</si>
  <si>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</si>
  <si>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</si>
  <si>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https://m.media-amazon.com/images/I/41Vj+8XWIQL._SY300_SX300_.jpg</t>
  </si>
  <si>
    <t>https://www.amazon.in/Samsung-Midnight-Storage-6000mAh-Battery/dp/B0B4F52B5X/ref=sr_1_88?qid=1672895770&amp;s=electronics&amp;sr=1-88</t>
  </si>
  <si>
    <t>B096VF5YYF</t>
  </si>
  <si>
    <t>https://m.media-amazon.com/images/I/41pfjyUPZLL._SX300_SY300_QL70_ML2_.jpg</t>
  </si>
  <si>
    <t>https://www.amazon.in/boAt-Smartwatch-Multiple-Monitoring-Resistance/dp/B096VF5YYF/ref=sr_1_89?qid=1672895770&amp;s=electronics&amp;sr=1-89</t>
  </si>
  <si>
    <t>B0B5D39BCD</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</si>
  <si>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</si>
  <si>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</si>
  <si>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</si>
  <si>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</si>
  <si>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</si>
  <si>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</si>
  <si>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</si>
  <si>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</si>
  <si>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</si>
  <si>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</si>
  <si>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</si>
  <si>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</si>
  <si>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cat0034</t>
  </si>
  <si>
    <t>https://m.media-amazon.com/images/I/511g3fIVsqL._SY300_SX300_QL70_ML2_.jpg</t>
  </si>
  <si>
    <t>https://www.amazon.in/GIZGA-Protector-Charging-Protective-G55/dp/B08MTCKDYN/ref=sr_1_95?qid=1672895770&amp;s=electronics&amp;sr=1-95</t>
  </si>
  <si>
    <t>B09QS8V5N8</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</si>
  <si>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</si>
  <si>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</si>
  <si>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</si>
  <si>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</si>
  <si>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â‚¹26,999</t>
  </si>
  <si>
    <t>https://m.media-amazon.com/images/I/410TBgL2KXL._SX300_SY300_QL70_ML2_.jpg</t>
  </si>
  <si>
    <t>https://www.amazon.in/Redmi-Phantom-Additional-Exchange-Included/dp/B09T2WRLJJ/ref=sr_1_101?qid=1672895777&amp;s=electronics&amp;sr=1-101</t>
  </si>
  <si>
    <t>B089WB69Y1</t>
  </si>
  <si>
    <t>â‚¹649</t>
  </si>
  <si>
    <t>https://m.media-amazon.com/images/I/41v82KfCUuL._SX300_SY300_QL70_ML2_.jpg</t>
  </si>
  <si>
    <t>https://www.amazon.in/oraimo-firefly-2s-charger-micro-usb-multi-protection/dp/B089WB69Y1/ref=sr_1_102?qid=1672895777&amp;s=electronics&amp;sr=1-102</t>
  </si>
  <si>
    <t>B0116MIKKC</t>
  </si>
  <si>
    <t>â‚¹171</t>
  </si>
  <si>
    <t>https://m.media-amazon.com/images/I/31MmkM8HTiL._SY300_SX300_QL70_ML2_.jpg</t>
  </si>
  <si>
    <t>https://www.amazon.in/Goldmedal-202042-Plastic-Universal-Adaptor/dp/B0116MIKKC/ref=sr_1_103?qid=1672895777&amp;s=electronics&amp;sr=1-103</t>
  </si>
  <si>
    <t>B09P858DK8</t>
  </si>
  <si>
    <t>https://m.media-amazon.com/images/I/41fkuZKjGCL._SX300_SY300_QL70_ML2_.jpg</t>
  </si>
  <si>
    <t>https://www.amazon.in/WeCool-C1-Technology-Windshield-Extendable/dp/B09P858DK8/ref=sr_1_104?qid=1672895777&amp;s=electronics&amp;sr=1-104</t>
  </si>
  <si>
    <t>B07DJLFMPS</t>
  </si>
  <si>
    <t>https://m.media-amazon.com/images/I/41z7FRqEerL._SX300_SY300_QL70_ML2_.jpg</t>
  </si>
  <si>
    <t>https://www.amazon.in/HP-MicroSD-U1-TF-Card-32GB/dp/B07DJLFMPS/ref=sr_1_106?qid=1672895777&amp;s=electronics&amp;sr=1-106</t>
  </si>
  <si>
    <t>B07WHQWXL7</t>
  </si>
  <si>
    <t>https://www.amazon.in/iQOO-Lumina-Blue-128GB-Storage/dp/B07WHQWXL7/ref=sr_1_107?qid=1672895777&amp;s=electronics&amp;sr=1-107</t>
  </si>
  <si>
    <t>B07WDK3ZS6</t>
  </si>
  <si>
    <t>https://m.media-amazon.com/images/I/41Yylo75u7L._SX300_SY300_QL70_ML2_.jpg</t>
  </si>
  <si>
    <t>https://www.amazon.in/iQOO-Storage-Snapdragon-Purchased-Separately/dp/B07WDK3ZS6/ref=sr_1_108?qid=1672895777&amp;s=electronics&amp;sr=1-108</t>
  </si>
  <si>
    <t>B09T2S8X9C</t>
  </si>
  <si>
    <t>https://www.amazon.in/Redmi-Stealth-Additional-Exchange-Included/dp/B09T2S8X9C/ref=sr_1_109?qid=1672895777&amp;s=electronics&amp;sr=1-109</t>
  </si>
  <si>
    <t>B07S9S86BF</t>
  </si>
  <si>
    <t>1,61,679</t>
  </si>
  <si>
    <t>https://m.media-amazon.com/images/I/41OVH5kIQhL._SX300_SY300_QL70_ML2_.jpg</t>
  </si>
  <si>
    <t>https://www.amazon.in/Boat-Bassheads-242-Earphones-Resistance/dp/B07S9S86BF/ref=sr_1_110?qid=1672895777&amp;s=electronics&amp;sr=1-110</t>
  </si>
  <si>
    <t>B07N8RQ6W7</t>
  </si>
  <si>
    <t>https://m.media-amazon.com/images/I/31mbyi7ocJL._SX300_SY300_QL70_ML2_.jpg</t>
  </si>
  <si>
    <t>https://www.amazon.in/Portronics-POR-122-MODESK-Universal-Mobile/dp/B07N8RQ6W7/ref=sr_1_111?qid=1672895777&amp;s=electronics&amp;sr=1-111</t>
  </si>
  <si>
    <t>B09FKDH6FS</t>
  </si>
  <si>
    <t>https://m.media-amazon.com/images/I/4147W6koDNL._SX300_SY300_QL70_ML2_.jpg</t>
  </si>
  <si>
    <t>https://www.amazon.in/realme-narzo-Mint-Green-Storage/dp/B09FKDH6FS/ref=sr_1_115?qid=1672895777&amp;s=electronics&amp;sr=1-115</t>
  </si>
  <si>
    <t>B08HVJCW95</t>
  </si>
  <si>
    <t>https://m.media-amazon.com/images/I/31YFSh7g63L._SX300_SY300_QL70_ML2_.jpg</t>
  </si>
  <si>
    <t>https://www.amazon.in/Power-10000mAh-Metallic-Output-Charging/dp/B08HVJCW95/ref=sr_1_116?qid=1672895777&amp;s=electronics&amp;sr=1-116</t>
  </si>
  <si>
    <t>B09YDFDVNS</t>
  </si>
  <si>
    <t>https://m.media-amazon.com/images/I/41o7qy-j6KL._SX300_SY300_QL70_ML2_.jpg</t>
  </si>
  <si>
    <t>https://www.amazon.in/Nokia-105-Single-Keypad-Wireless/dp/B09YDFDVNS/ref=sr_1_117?qid=1672895777&amp;s=electronics&amp;sr=1-117</t>
  </si>
  <si>
    <t>B07WGPKTS4</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</si>
  <si>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</si>
  <si>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</si>
  <si>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</si>
  <si>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</si>
  <si>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</si>
  <si>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https://m.media-amazon.com/images/I/31oA0-q5UzL._SX300_SY300_QL70_ML2_.jpg</t>
  </si>
  <si>
    <t>https://www.amazon.in/Ambrane-Multi-Layer-Protection-Li-Polymer-Stylo-10k/dp/B09MZCQYHZ/ref=sr_1_120?qid=1672895777&amp;s=electronics&amp;sr=1-120</t>
  </si>
  <si>
    <t>B0B4F2ZWL3</t>
  </si>
  <si>
    <t>https://m.media-amazon.com/images/I/41fNkwj-vnL._SX300_SY300_QL70_ML2_.jpg</t>
  </si>
  <si>
    <t>https://www.amazon.in/Samsung-Stardust-Storage-6000mAh-Battery/dp/B0B4F2ZWL3/ref=sr_1_121?qid=1672895777&amp;s=electronics&amp;sr=1-121</t>
  </si>
  <si>
    <t>B08VB2CMR3</t>
  </si>
  <si>
    <t>https://m.media-amazon.com/images/I/41iHN9Y07cS._SX300_SY300_QL70_ML2_.jpg</t>
  </si>
  <si>
    <t>https://www.amazon.in/OPPO-Fluid-Black-128GB-Storage/dp/B08VB2CMR3/ref=sr_1_122?qid=1672895777&amp;s=electronics&amp;sr=1-122</t>
  </si>
  <si>
    <t>B095RTJH1M</t>
  </si>
  <si>
    <t>cat0035</t>
  </si>
  <si>
    <t>â‚¹2,899</t>
  </si>
  <si>
    <t>https://m.media-amazon.com/images/I/41Usew0lrWL._SX300_SY300_QL70_ML2_.jpg</t>
  </si>
  <si>
    <t>https://www.amazon.in/Spigen-Tempered-Screen-Protector-iPhone/dp/B095RTJH1M/ref=sr_1_123?qid=1672895777&amp;s=electronics&amp;sr=1-123</t>
  </si>
  <si>
    <t>B097R25DP7</t>
  </si>
  <si>
    <t>https://m.media-amazon.com/images/I/41XH-IpxCQL._SX300_SY300_QL70_ML2_.jpg</t>
  </si>
  <si>
    <t>https://www.amazon.in/Noise-ColorFit-Smartwatch-Monitoring-Waterproof/dp/B097R25DP7/ref=sr_1_124?qid=1672895777&amp;s=electronics&amp;sr=1-124</t>
  </si>
  <si>
    <t>B09YDFKJF8</t>
  </si>
  <si>
    <t>https://www.amazon.in/Nokia-105-Single-Wireless-Charcoal/dp/B09YDFKJF8/ref=sr_1_125?qid=1672895777&amp;s=electronics&amp;sr=1-125</t>
  </si>
  <si>
    <t>B07WDK3ZS2</t>
  </si>
  <si>
    <t>â‚¹29,990</t>
  </si>
  <si>
    <t>https://m.media-amazon.com/images/I/41XtHlbmOHL._SX300_SY300_QL70_ML2_.jpg</t>
  </si>
  <si>
    <t>https://www.amazon.in/iQOO-Storage-Snapdragon-FlashCharge-Brightness/dp/B07WDK3ZS2/ref=sr_1_126?qid=1672895777&amp;s=electronics&amp;sr=1-126</t>
  </si>
  <si>
    <t>B08RZ5K9YH</t>
  </si>
  <si>
    <t>https://m.media-amazon.com/images/I/21Z1HsPvyTL._SX300_SY300_QL70_ML2_.jpg</t>
  </si>
  <si>
    <t>https://www.amazon.in/33W-SonicCharge-2-0-Charger-Combo/dp/B08RZ5K9YH/ref=sr_1_121?qid=1672895784&amp;s=electronics&amp;sr=1-121</t>
  </si>
  <si>
    <t>B08444S68L</t>
  </si>
  <si>
    <t>https://m.media-amazon.com/images/I/41OBf52bnOL._SX300_SY300_QL70_ML2_.jpg</t>
  </si>
  <si>
    <t>https://www.amazon.in/Oppo-Mystery-Storage-Additional-Exchange/dp/B08444S68L/ref=sr_1_122?qid=1672895784&amp;s=electronics&amp;sr=1-122</t>
  </si>
  <si>
    <t>B07WHQBZLS</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</si>
  <si>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</si>
  <si>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</si>
  <si>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</si>
  <si>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</si>
  <si>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â‚¹1,630</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</si>
  <si>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</si>
  <si>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</si>
  <si>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</si>
  <si>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</si>
  <si>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</si>
  <si>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https://m.media-amazon.com/images/I/41fjUA7leTL._SX300_SY300_QL70_ML2_.jpg</t>
  </si>
  <si>
    <t>https://www.amazon.in/boAt-Wave-Lite-Smartwatch-Multiple/dp/B09V17S2BG/ref=sr_1_127?qid=1672895784&amp;s=electronics&amp;sr=1-127</t>
  </si>
  <si>
    <t>B0B5CGTBKV</t>
  </si>
  <si>
    <t>https://m.media-amazon.com/images/I/4141l8ZBWXL._SX300_SY300_QL70_ML2_.jpg</t>
  </si>
  <si>
    <t>https://www.amazon.in/boAt-Wave-Call-Dedicated-Multi-Sport/dp/B0B5CGTBKV/ref=sr_1_128?qid=1672895784&amp;s=electronics&amp;sr=1-128</t>
  </si>
  <si>
    <t>B0B23LW7NV</t>
  </si>
  <si>
    <t>https://m.media-amazon.com/images/I/51EiPNlJDgL._SX300_SY300_QL70_ML2_.jpg</t>
  </si>
  <si>
    <t>https://www.amazon.in/Spigen-Tempered-Screen-Protector-iPhone/dp/B0B23LW7NV/ref=sr_1_130?qid=1672895784&amp;s=electronics&amp;sr=1-130</t>
  </si>
  <si>
    <t>B09KGV7WSV</t>
  </si>
  <si>
    <t>cat0036</t>
  </si>
  <si>
    <t>https://m.media-amazon.com/images/I/31jgUvSar0L._SX300_SY300_QL70_ML2_.jpg</t>
  </si>
  <si>
    <t>https://www.amazon.in/Upgraded-Precision-Sensitivity-Rejection-Adsorption/dp/B09KGV7WSV/ref=sr_1_131?qid=1672895784&amp;s=electronics&amp;sr=1-131</t>
  </si>
  <si>
    <t>B0971DWFDT</t>
  </si>
  <si>
    <t>https://m.media-amazon.com/images/I/31AGkV82sES._SX300_SY300_QL70_ML2_.jpg</t>
  </si>
  <si>
    <t>https://www.amazon.in/Portronics-CarPower-Charger-Output-Black/dp/B0971DWFDT/ref=sr_1_132?qid=1672895784&amp;s=electronics&amp;sr=1-132</t>
  </si>
  <si>
    <t>B0BNV7JM5Y</t>
  </si>
  <si>
    <t>https://m.media-amazon.com/images/I/41fXq5ZKACL._SX300_SY300_QL70_ML2_.jpg</t>
  </si>
  <si>
    <t>https://www.amazon.in/boAt-Launched-Ultra-Seamless-Personalization-Charcoal/dp/B0BNV7JM5Y/ref=sr_1_133?qid=1672895784&amp;s=electronics&amp;sr=1-133</t>
  </si>
  <si>
    <t>B0B53QFZPY</t>
  </si>
  <si>
    <t>https://m.media-amazon.com/images/I/41k-VlGbYnL._SX300_SY300_QL70_ML2_.jpg</t>
  </si>
  <si>
    <t>https://www.amazon.in/PTron-Force-Bluetooth-Smartwatch-Waterproof/dp/B0B53QFZPY/ref=sr_1_134?qid=1672895784&amp;s=electronics&amp;sr=1-134</t>
  </si>
  <si>
    <t>https://m.media-amazon.com/images/I/31gaP7qpBNL._SX300_SY300_QL70_ML2_.jpg</t>
  </si>
  <si>
    <t>https://www.amazon.in/Mi-Braided-USB-Type-C-Cable/dp/B083342NKJ/ref=sr_1_135?qid=1672895784&amp;s=electronics&amp;sr=1-135</t>
  </si>
  <si>
    <t>B07WJWRNVK</t>
  </si>
  <si>
    <t>https://m.media-amazon.com/images/I/41S7tnENirL._SX300_SY300_QL70_ML2_.jpg</t>
  </si>
  <si>
    <t>https://www.amazon.in/iQOO-Storage-Snapdragon-695-6nm-Processor/dp/B07WJWRNVK/ref=sr_1_136?qid=1672895784&amp;s=electronics&amp;sr=1-136</t>
  </si>
  <si>
    <t>B01F25X6RQ</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</si>
  <si>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</si>
  <si>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</si>
  <si>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</si>
  <si>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</si>
  <si>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</si>
  <si>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https://m.media-amazon.com/images/I/51R2kfyMW5L._SX300_SY300_QL70_ML2_.jpg</t>
  </si>
  <si>
    <t>https://www.amazon.in/Spigen-Tempered-Screen-Protector-iPhone/dp/B0B244R4KB/ref=sr_1_139?qid=1672895784&amp;s=electronics&amp;sr=1-139</t>
  </si>
  <si>
    <t>B0BMGG6NKT</t>
  </si>
  <si>
    <t>â‚¹13,499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</si>
  <si>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</si>
  <si>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</si>
  <si>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</si>
  <si>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</si>
  <si>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cat0037</t>
  </si>
  <si>
    <t>https://m.media-amazon.com/images/I/41pQWwAzVyL._SY300_SX300_QL70_ML2_.jpg</t>
  </si>
  <si>
    <t>https://www.amazon.in/SWAPKART-Flexible-Desktop-Foldable-Smartphones/dp/B092JHPL72/ref=sr_1_142?qid=1672895784&amp;s=electronics&amp;sr=1-142</t>
  </si>
  <si>
    <t>https://m.media-amazon.com/images/I/41xwPQLxTML._SX300_SY300_QL70_ML2_.jpg</t>
  </si>
  <si>
    <t>https://www.amazon.in/boAt-A325-Tangle-Free-Charging-Transmission/dp/B08WRBG3XW/ref=sr_1_143?qid=1672895784&amp;s=electronics&amp;sr=1-143</t>
  </si>
  <si>
    <t>B09GFM8CGS</t>
  </si>
  <si>
    <t>3,13,832</t>
  </si>
  <si>
    <t>https://m.media-amazon.com/images/I/41P4Al+S3zL._SY300_SX300_.jpg</t>
  </si>
  <si>
    <t>https://www.amazon.in/Redmi-9A-Sport-Octa-core-Processor/dp/B09GFM8CGS/ref=sr_1_144?qid=1672895784&amp;s=electronics&amp;sr=1-144</t>
  </si>
  <si>
    <t>B0B3MWYCHQ</t>
  </si>
  <si>
    <t>https://m.media-amazon.com/images/I/41ziJKWj9LL._SX300_SY300_QL70_ML2_.jpg</t>
  </si>
  <si>
    <t>https://www.amazon.in/Fire-Boltt-Bluetooth-Assistance-Calculator-Monitoring/dp/B0B3MWYCHQ/ref=sr_1_145?qid=1672895791&amp;s=electronics&amp;sr=1-145</t>
  </si>
  <si>
    <t>B09J2MM5C6</t>
  </si>
  <si>
    <t>cat0038</t>
  </si>
  <si>
    <t>https://m.media-amazon.com/images/I/41cYSMom9TL._SX300_SY300_QL70_ML2_.jpg</t>
  </si>
  <si>
    <t>https://www.amazon.in/Amozo-Cover-iPhone-Polycarbonate-Transparent/dp/B09J2MM5C6/ref=sr_1_148?qid=1672895791&amp;s=electronics&amp;sr=1-148</t>
  </si>
  <si>
    <t>B07Q4QV1DL</t>
  </si>
  <si>
    <t>https://m.media-amazon.com/images/I/31hDWwY8iWL._SX300_SY300_QL70_ML2_.jpg</t>
  </si>
  <si>
    <t>https://www.amazon.in/Aluminum-Adjustable-Mobile-Foldable-Smartphones/dp/B07Q4QV1DL/ref=sr_1_149?qid=1672895791&amp;s=electronics&amp;sr=1-149</t>
  </si>
  <si>
    <t>B0B56YRBNT</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</si>
  <si>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</si>
  <si>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</si>
  <si>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</si>
  <si>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</si>
  <si>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</si>
  <si>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1,92,589</t>
  </si>
  <si>
    <t>https://m.media-amazon.com/images/I/31kLQHU5pdL._SX300_SY300_QL70_ML2_.jpg</t>
  </si>
  <si>
    <t>https://www.amazon.in/JBL-C100SI-Ear-Headphones-Mic/dp/B01DF26V7A/ref=sr_1_159?qid=1672895791&amp;s=electronics&amp;sr=1-159</t>
  </si>
  <si>
    <t>B08K4PSZ3V</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</si>
  <si>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</si>
  <si>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</si>
  <si>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</si>
  <si>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</si>
  <si>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</si>
  <si>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https://m.media-amazon.com/images/I/3187gPkT6GL._SX300_SY300_QL70_ML2_.jpg</t>
  </si>
  <si>
    <t>https://www.amazon.in/Tukzer-Capacitive-Lightweight-Magnetism-Smartphones/dp/B08K4RDQ71/ref=sr_1_163?qid=1672895791&amp;s=electronics&amp;sr=1-163</t>
  </si>
  <si>
    <t>B085CZ3SR1</t>
  </si>
  <si>
    <t>https://m.media-amazon.com/images/I/31H8AoDYAYL._SX300_SY300_QL70_ML2_.jpg</t>
  </si>
  <si>
    <t>https://www.amazon.in/10W-Charger-Cable-Meter-Black/dp/B085CZ3SR1/ref=sr_1_164?qid=1672895791&amp;s=electronics&amp;sr=1-164</t>
  </si>
  <si>
    <t>B09YV3K34W</t>
  </si>
  <si>
    <t>https://m.media-amazon.com/images/I/41vMaBVWDjL._SX300_SY300_QL70_ML2_.jpg</t>
  </si>
  <si>
    <t>https://www.amazon.in/Fire-Boltt-Smartwatch-Bluetooth-Calling-Assistance/dp/B09YV3K34W/ref=sr_1_168?qid=1672895791&amp;s=electronics&amp;sr=1-168</t>
  </si>
  <si>
    <t>B09Z6WH2N1</t>
  </si>
  <si>
    <t>https://m.media-amazon.com/images/I/31SKRsp7Y1L._SX300_SY300_QL70_ML2_.jpg</t>
  </si>
  <si>
    <t>https://www.amazon.in/STRIFF-Flexible-Silicone-Protector-Computers/dp/B09Z6WH2N1/ref=sr_1_169?qid=1672895799&amp;s=electronics&amp;sr=1-169</t>
  </si>
  <si>
    <t>B09NL4DJ2Z</t>
  </si>
  <si>
    <t>https://m.media-amazon.com/images/I/31tWzHMz6vL._SY445_SX342_QL70_ML2_.jpg</t>
  </si>
  <si>
    <t>https://www.amazon.in/Beetel-Smartphone-Charging-480Mbps-Xcd-C12/dp/B09NL4DJ2Z/ref=sr_1_170?qid=1672895799&amp;s=electronics&amp;sr=1-170</t>
  </si>
  <si>
    <t>B0BGSV43WY</t>
  </si>
  <si>
    <t>https://m.media-amazon.com/images/I/4123OnLZCFL._SX300_SY300_QL70_ML2_.jpg</t>
  </si>
  <si>
    <t>https://www.amazon.in/Noise-ColorFit-Bluetooth-instacharge-Functional/dp/B0BGSV43WY/ref=sr_1_172?qid=1672895799&amp;s=electronics&amp;sr=1-172</t>
  </si>
  <si>
    <t>B0926V9CTV</t>
  </si>
  <si>
    <t>https://m.media-amazon.com/images/I/318Pgjl1wqL._SX300_SY300_QL70_ML2_.jpg</t>
  </si>
  <si>
    <t>https://www.amazon.in/Mobile-Phone-Holder-Phones-Tablets/dp/B0926V9CTV/ref=sr_1_174?qid=1672895799&amp;s=electronics&amp;sr=1-174</t>
  </si>
  <si>
    <t>B07WGPKMP5</t>
  </si>
  <si>
    <t>https://www.amazon.in/iQOO-Raven-Black-128GB-Storage/dp/B07WGPKMP5/ref=sr_1_175?qid=1672895799&amp;s=electronics&amp;sr=1-175</t>
  </si>
  <si>
    <t>B0BBFJ9M3X</t>
  </si>
  <si>
    <t>https://m.media-amazon.com/images/I/41gQbaGlXrL._SX300_SY300_QL70_ML2_.jpg</t>
  </si>
  <si>
    <t>https://www.amazon.in/Redmi-Meadow-Design-Dimensity-5000mAh/dp/B0BBFJ9M3X/ref=sr_1_179?qid=1672895799&amp;s=electronics&amp;sr=1-179</t>
  </si>
  <si>
    <t>B09PLFJ7ZW</t>
  </si>
  <si>
    <t>https://m.media-amazon.com/images/I/41lf0N5STAL._SX300_SY300_QL70_ML2_.jpg</t>
  </si>
  <si>
    <t>https://www.amazon.in/Noise-Bluetooth-Calling-Function-Monitoring/dp/B09PLFJ7ZW/ref=sr_1_182?qid=1672895799&amp;s=electronics&amp;sr=1-182</t>
  </si>
  <si>
    <t>B0B53NXFFR</t>
  </si>
  <si>
    <t>https://m.media-amazon.com/images/I/41BDYVKRmWL._SX300_SY300_QL70_ML2_.jpg</t>
  </si>
  <si>
    <t>https://www.amazon.in/PTron-Force-Bluetooth-Smartwatch-Waterproof/dp/B0B53NXFFR/ref=sr_1_184?qid=1672895799&amp;s=electronics&amp;sr=1-184</t>
  </si>
  <si>
    <t>B07GNC2592</t>
  </si>
  <si>
    <t>https://m.media-amazon.com/images/I/31zFmy89TOL._SX300_SY300_QL70_ML2_.jpg</t>
  </si>
  <si>
    <t>https://www.amazon.in/Portronics-POR-926-Car-Vent-Mobile-Holder/dp/B07GNC2592/ref=sr_1_185?qid=1672895799&amp;s=electronics&amp;sr=1-185</t>
  </si>
  <si>
    <t>B09TP5KBN7</t>
  </si>
  <si>
    <t>https://m.media-amazon.com/images/I/31UUEYNOmCL._SX300_SY300_QL70_ML2_.jpg</t>
  </si>
  <si>
    <t>https://www.amazon.in/Charger-Multi-Layer-Protection-Certified-Charging/dp/B09TP5KBN7/ref=sr_1_186?qid=1672895799&amp;s=electronics&amp;sr=1-186</t>
  </si>
  <si>
    <t>B0949SBKMP</t>
  </si>
  <si>
    <t>https://m.media-amazon.com/images/I/416+IXsM9lL._SY300_SX300_.jpg</t>
  </si>
  <si>
    <t>https://www.amazon.in/boAt-Flash-Smartwatch-Resistance-Lightning/dp/B0949SBKMP/ref=sr_1_188?qid=1672895799&amp;s=electronics&amp;sr=1-188</t>
  </si>
  <si>
    <t>B09V175NP7</t>
  </si>
  <si>
    <t>https://m.media-amazon.com/images/I/41Bj3iYflTL._SX300_SY300_QL70_ML2_.jpg</t>
  </si>
  <si>
    <t>https://www.amazon.in/boAt-Wave-Lite-Smartwatch-Multiple/dp/B09V175NP7/ref=sr_1_190?qid=1672895799&amp;s=electronics&amp;sr=1-190</t>
  </si>
  <si>
    <t>B07WHSJXLF</t>
  </si>
  <si>
    <t>https://m.media-amazon.com/images/I/41XUW74HLlL._SX300_SY300_QL70_ML2_.jpg</t>
  </si>
  <si>
    <t>https://www.amazon.in/iQOO-Phantom-Snapdragon-FlashCharge-Brightness/dp/B07WHSJXLF/ref=sr_1_192?qid=1672895799&amp;s=electronics&amp;sr=1-192</t>
  </si>
  <si>
    <t>B0BD3T6Z1D</t>
  </si>
  <si>
    <t>https://m.media-amazon.com/images/I/41jna+YGP+L._SY300_SX300_.jpg</t>
  </si>
  <si>
    <t>https://www.amazon.in/Samsung-Galaxy-Prime-Light-Blue/dp/B0BD3T6Z1D/ref=sr_1_193?qid=1672895806&amp;s=electronics&amp;sr=1-193</t>
  </si>
  <si>
    <t>B09LHYZ3GJ</t>
  </si>
  <si>
    <t>https://m.media-amazon.com/images/I/41iec5VPMlL._SX300_SY300_QL70_ML2_.jpg</t>
  </si>
  <si>
    <t>https://www.amazon.in/Redmi-Note-11T-5G-Dimensity/dp/B09LHYZ3GJ/ref=sr_1_196?qid=1672895806&amp;s=electronics&amp;sr=1-196</t>
  </si>
  <si>
    <t>B07WFPMGQQ</t>
  </si>
  <si>
    <t>https://www.amazon.in/iQOO-Storage-Snapdragon-FlashCharge-Brightness/dp/B07WFPMGQQ/ref=sr_1_198?qid=1672895806&amp;s=electronics&amp;sr=1-198</t>
  </si>
  <si>
    <t>B09QS9X9L8</t>
  </si>
  <si>
    <t>https://m.media-amazon.com/images/I/4121yWSVFmL._SX300_SY300_QL70_ML2_.jpg</t>
  </si>
  <si>
    <t>https://www.amazon.in/Redmi-Starburst-Qualcomm%C2%AE-SnapdragonTM-Included/dp/B09QS9X9L8/ref=sr_1_199?qid=1672895806&amp;s=electronics&amp;sr=1-199</t>
  </si>
  <si>
    <t>B0B6BLTGTT</t>
  </si>
  <si>
    <t>https://m.media-amazon.com/images/I/41u0PC4NajL._SX300_SY300_QL70_ML2_.jpg</t>
  </si>
  <si>
    <t>https://www.amazon.in/Noise-Advanced-Bluetooth-Brightness-Smartwatch/dp/B0B6BLTGTT/ref=sr_1_202?qid=1672895806&amp;s=electronics&amp;sr=1-202</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</si>
  <si>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</si>
  <si>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</si>
  <si>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</si>
  <si>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</si>
  <si>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</si>
  <si>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https://m.media-amazon.com/images/I/41kwROGAMEL._SX300_SY300_QL70_ML2_.jpg</t>
  </si>
  <si>
    <t>https://www.amazon.in/MYVN-Charging-Compatible-OnePlus-Charge/dp/B084DTMYWK/ref=sr_1_208?qid=1672895806&amp;s=electronics&amp;sr=1-208</t>
  </si>
  <si>
    <t>B0B53QLB9H</t>
  </si>
  <si>
    <t>https://m.media-amazon.com/images/I/41GXZy6dLIL._SX300_SY300_QL70_ML2_.jpg</t>
  </si>
  <si>
    <t>https://www.amazon.in/PTron-Force-Bluetooth-Smartwatch-Waterproof/dp/B0B53QLB9H/ref=sr_1_209?qid=1672895806&amp;s=electronics&amp;sr=1-209</t>
  </si>
  <si>
    <t>B0BDYW3RN3</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</si>
  <si>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</si>
  <si>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</si>
  <si>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</si>
  <si>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</si>
  <si>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</si>
  <si>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</si>
  <si>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https://www.amazon.in/Redmi-Storage-Qualcomm%C2%AE-SnapdragonTM-Included/dp/B09QS9X16F/ref=sr_1_218?qid=1672895814&amp;s=electronics&amp;sr=1-218</t>
  </si>
  <si>
    <t>B08HV25BBQ</t>
  </si>
  <si>
    <t>https://m.media-amazon.com/images/I/41zs4v3adaL._SX300_SY300_QL70_ML2_.jpg</t>
  </si>
  <si>
    <t>https://www.amazon.in/Noise-Colorfit-Pro-Control-Cloudbased/dp/B08HV25BBQ/ref=sr_1_220?qid=1672895814&amp;s=electronics&amp;sr=1-220</t>
  </si>
  <si>
    <t>B09LJ116B5</t>
  </si>
  <si>
    <t>https://m.media-amazon.com/images/I/417k0DCw0GL._SX300_SY300_QL70_ML2_.jpg</t>
  </si>
  <si>
    <t>https://www.amazon.in/Redmi-Note-11T-5G-Aquamarine/dp/B09LJ116B5/ref=sr_1_221?qid=1672895814&amp;s=electronics&amp;sr=1-221</t>
  </si>
  <si>
    <t>B0BMVWKZ8G</t>
  </si>
  <si>
    <t>https://m.media-amazon.com/images/I/41OEfM3qYLL._SX300_SY300_QL70_ML2_.jpg</t>
  </si>
  <si>
    <t>https://www.amazon.in/Boult-Bluetooth-Smartwatch-Brightness-Waterproof/dp/B0BMVWKZ8G/ref=sr_1_230?qid=1672895814&amp;s=electronics&amp;sr=1-230</t>
  </si>
  <si>
    <t>B0BD92GDQH</t>
  </si>
  <si>
    <t>â‚¹6,999</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</si>
  <si>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</si>
  <si>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</si>
  <si>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</si>
  <si>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</si>
  <si>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</si>
  <si>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https://m.media-amazon.com/images/I/41DgrxyBPTL._SX300_SY300_QL70_ML2_.jpg</t>
  </si>
  <si>
    <t>https://www.amazon.in/Noise-Bluetooth-Calling-Display-Assistant/dp/B0B5GF6DQD/ref=sr_1_238?qid=1672895814&amp;s=electronics&amp;sr=1-238</t>
  </si>
  <si>
    <t>B09JS94MBV</t>
  </si>
  <si>
    <t>https://m.media-amazon.com/images/I/412DrCgktiL._SX300_SY300_QL70_ML2_.jpg</t>
  </si>
  <si>
    <t>https://www.amazon.in/Motorola-keypad-Mobile-Expandable-Battery/dp/B09JS94MBV/ref=sr_1_239?qid=1672895814&amp;s=electronics&amp;sr=1-239</t>
  </si>
  <si>
    <t>B09YV463SW</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</si>
  <si>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</si>
  <si>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</si>
  <si>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</si>
  <si>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</si>
  <si>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</si>
  <si>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https://m.media-amazon.com/images/I/31efS1bi1vL._SX300_SY300_QL70_ML2_.jpg</t>
  </si>
  <si>
    <t>https://www.amazon.in/Charger-Certified-Charging-Adaptor-Cellular/dp/B09NL4DCXK/ref=sr_1_246?qid=1672895821&amp;s=electronics&amp;sr=1-246</t>
  </si>
  <si>
    <t>B0B8CHJLWJ</t>
  </si>
  <si>
    <t>https://m.media-amazon.com/images/I/318wXJER9zL._SX300_SY300_QL70_ML2_.jpg</t>
  </si>
  <si>
    <t>https://www.amazon.in/Compatible-Pixel-6a-Military-Grade-Anti-Explosion/dp/B0B8CHJLWJ/ref=sr_1_247?qid=1672895821&amp;s=electronics&amp;sr=1-247</t>
  </si>
  <si>
    <t>B0B8ZWNR5T</t>
  </si>
  <si>
    <t>https://m.media-amazon.com/images/I/41R0DrIbTNL._SX300_SY300_QL70_ML2_.jpg</t>
  </si>
  <si>
    <t>https://www.amazon.in/STRIFF-Flexible-Silicone-Protector-Computers/dp/B0B8ZWNR5T/ref=sr_1_250?qid=1672895821&amp;s=electronics&amp;sr=1-250</t>
  </si>
  <si>
    <t>B0BBFJLP21</t>
  </si>
  <si>
    <t>https://m.media-amazon.com/images/I/412VyMavsJL._SX300_SY300_QL70_ML2_.jpg</t>
  </si>
  <si>
    <t>https://www.amazon.in/Redmi-Thunder-Storage-Dimensity-5000mAh/dp/B0BBFJLP21/ref=sr_1_255?qid=1672895821&amp;s=electronics&amp;sr=1-255</t>
  </si>
  <si>
    <t>B01F262EUU</t>
  </si>
  <si>
    <t>https://m.media-amazon.com/images/I/31+GLbqRPtL._SY300_SX300_.jpg</t>
  </si>
  <si>
    <t>https://www.amazon.in/Samsung-Original-EHS64AVFBECINU-Hands-Free-Remote/dp/B01F262EUU/ref=sr_1_256?qid=1672895821&amp;s=electronics&amp;sr=1-256</t>
  </si>
  <si>
    <t>B09VZBGL1N</t>
  </si>
  <si>
    <t>https://m.media-amazon.com/images/I/31xJT-3ZAkL._SX300_SY300_QL70_ML2_.jpg</t>
  </si>
  <si>
    <t>https://www.amazon.in/STRIFF-Android-Portable-Foldable-Stand-Perfect/dp/B09VZBGL1N/ref=sr_1_257?qid=1672895821&amp;s=electronics&amp;sr=1-257</t>
  </si>
  <si>
    <t>B0BNVBJW2S</t>
  </si>
  <si>
    <t>https://m.media-amazon.com/images/I/41LDspRanIL._SX300_SY300_QL70_ML2_.jpg</t>
  </si>
  <si>
    <t>https://www.amazon.in/boAt-Launched-Electra-Ultra-Seamless-Personalization/dp/B0BNVBJW2S/ref=sr_1_259?qid=1672895821&amp;s=electronics&amp;sr=1-259</t>
  </si>
  <si>
    <t>B0B2DJ5RVQ</t>
  </si>
  <si>
    <t>cat0039</t>
  </si>
  <si>
    <t>https://m.media-amazon.com/images/I/31LVAoe3VNL._SX300_SY300_QL70_ML2_.jpg</t>
  </si>
  <si>
    <t>https://www.amazon.in/WeCool-Navigation-Locking-Gripping-Rotation/dp/B0B2DJ5RVQ/ref=sr_1_260?qid=1672895821&amp;s=electronics&amp;sr=1-260</t>
  </si>
  <si>
    <t>B096TWZRJC</t>
  </si>
  <si>
    <t>https://m.media-amazon.com/images/I/41bFp+Wev+L._SY300_SX300_.jpg</t>
  </si>
  <si>
    <t>https://www.amazon.in/Sounce-Adjustable-Universal-Flexible-Gooseneck/dp/B096TWZRJC/ref=sr_1_269?qid=1672895828&amp;s=electronics&amp;sr=1-269</t>
  </si>
  <si>
    <t>B09GP6FBZT</t>
  </si>
  <si>
    <t>https://m.media-amazon.com/images/I/51WJbMPuROL._SX300_SY300_QL70_ML2_.jpg</t>
  </si>
  <si>
    <t>https://www.amazon.in/OpenTech%C2%AE-Military-Grade-Tempered-Protector-Installation/dp/B09GP6FBZT/ref=sr_1_274?qid=1672895828&amp;s=electronics&amp;sr=1-274</t>
  </si>
  <si>
    <t>B0B3DV7S9B</t>
  </si>
  <si>
    <t>https://m.media-amazon.com/images/I/416n3nd4MhL._SY300_SX300_QL70_ML2_.jpg</t>
  </si>
  <si>
    <t>https://www.amazon.in/EN-LIGNE-Adjustable-Tabletop-Compatible/dp/B0B3DV7S9B/ref=sr_1_293?qid=1672895835&amp;s=electronics&amp;sr=1-293</t>
  </si>
  <si>
    <t>B09MKP344P</t>
  </si>
  <si>
    <t>https://m.media-amazon.com/images/I/41KVdXIcg0L._SX300_SY300_QL70_ML2_.jpg</t>
  </si>
  <si>
    <t>https://www.amazon.in/Tecno-Spark-8T-Expandable-64GB/dp/B09MKP344P/ref=sr_1_294?qid=1672895835&amp;s=electronics&amp;sr=1-294</t>
  </si>
  <si>
    <t>B08JW1GVS7</t>
  </si>
  <si>
    <t>https://m.media-amazon.com/images/I/312X0wyfvmL._SX300_SY300_QL70_ML2_.jpg</t>
  </si>
  <si>
    <t>https://www.amazon.in/URBN-20000-22-5W-Charging-Output/dp/B08JW1GVS7/ref=sr_1_295?qid=1672895835&amp;s=electronics&amp;sr=1-295</t>
  </si>
  <si>
    <t>B09LHZSMRR</t>
  </si>
  <si>
    <t>https://m.media-amazon.com/images/I/41sJ50FH9OL._SX300_SY300_QL70_ML2_.jpg</t>
  </si>
  <si>
    <t>https://www.amazon.in/Redmi-Note-11T-5G-Dimensity/dp/B09LHZSMRR/ref=sr_1_297?qid=1672895835&amp;s=electronics&amp;sr=1-297</t>
  </si>
  <si>
    <t>B0B5V47VK4</t>
  </si>
  <si>
    <t>https://m.media-amazon.com/images/I/413c3ZnFLxL._SX300_SY300_QL70_ML2_.jpg</t>
  </si>
  <si>
    <t>https://www.amazon.in/OnePlus-Moonstone-Black-128GB-Storage/dp/B0B5V47VK4/ref=sr_1_300?qid=1672895835&amp;s=electronics&amp;sr=1-300</t>
  </si>
  <si>
    <t>B08H21B6V7</t>
  </si>
  <si>
    <t>https://m.media-amazon.com/images/I/41fMEQ-GoHL._SX300_SY300_QL70_ML2_.jpg</t>
  </si>
  <si>
    <t>https://www.amazon.in/Nokia-150-Cyan/dp/B08H21B6V7/ref=sr_1_301?qid=1672895835&amp;s=electronics&amp;sr=1-301</t>
  </si>
  <si>
    <t>B09BNXQ6BR</t>
  </si>
  <si>
    <t>â‚¹6,499</t>
  </si>
  <si>
    <t>https://m.media-amazon.com/images/I/41AGCk95dpL._SX300_SY300_QL70_ML2_.jpg</t>
  </si>
  <si>
    <t>https://www.amazon.in/Noise-ColorFit-Ultra-SE-Smartwatch/dp/B09BNXQ6BR/ref=sr_1_303?qid=1672895835&amp;s=electronics&amp;sr=1-303</t>
  </si>
  <si>
    <t>B01FSYQ2A4</t>
  </si>
  <si>
    <t>cat0040</t>
  </si>
  <si>
    <t>â‚¹2,990</t>
  </si>
  <si>
    <t>https://m.media-amazon.com/images/I/41zejggGzLL._SX300_SY300_QL70_ML2_.jpg</t>
  </si>
  <si>
    <t>https://www.amazon.in/Super-Rockerz-400-Bluetooth-Headphones/dp/B01FSYQ2A4/ref=sr_1_307?qid=1672895835&amp;s=electronics&amp;sr=1-307</t>
  </si>
  <si>
    <t>B08L5FM4JC</t>
  </si>
  <si>
    <t>â‚¹2,400</t>
  </si>
  <si>
    <t>https://www.amazon.in/SanDisk-Ultra-microSD-UHS-I-120MB/dp/B08L5FM4JC/ref=sr_1_312?qid=1672895835&amp;s=electronics&amp;sr=1-312</t>
  </si>
  <si>
    <t>B0B54Y2SNX</t>
  </si>
  <si>
    <t>https://m.media-amazon.com/images/I/21rFBH5Lf2L._SX300_SY300_QL70_ML2_.jpg</t>
  </si>
  <si>
    <t>https://www.amazon.in/Compatible-I-Phone13-I-Phone11-Only-Adapter/dp/B0B54Y2SNX/ref=sr_1_315?qid=1672895842&amp;s=electronics&amp;sr=1-315</t>
  </si>
  <si>
    <t>B08BQ947H3</t>
  </si>
  <si>
    <t>cat0041</t>
  </si>
  <si>
    <t>â‚¹149</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</si>
  <si>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</si>
  <si>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</si>
  <si>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</si>
  <si>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</si>
  <si>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</si>
  <si>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â‚¹5,299</t>
  </si>
  <si>
    <t>https://m.media-amazon.com/images/I/41tRgeQp9-L._SX300_SY300_QL70_ML2_.jpg</t>
  </si>
  <si>
    <t>https://www.amazon.in/Nokia-8210-4G-Display-Wireless/dp/B0B7DHSKS7/ref=sr_1_326?qid=1672895842&amp;s=electronics&amp;sr=1-326</t>
  </si>
  <si>
    <t>B09SJ1FTYV</t>
  </si>
  <si>
    <t>https://m.media-amazon.com/images/I/4155YhLwDiL._SX300_SY300_QL70_ML2_.jpg</t>
  </si>
  <si>
    <t>https://www.amazon.in/Sounce-Protective-Case-Xtend-Unbreakable/dp/B09SJ1FTYV/ref=sr_1_329?qid=1672895842&amp;s=electronics&amp;sr=1-329</t>
  </si>
  <si>
    <t>B09XJ5LD6L</t>
  </si>
  <si>
    <t>â‚¹32,999</t>
  </si>
  <si>
    <t>https://m.media-amazon.com/images/I/418vxJS4AML._SX300_SY300_QL70_ML2_.jpg</t>
  </si>
  <si>
    <t>https://www.amazon.in/Samsung-Storage-sAmoled-Purchased-Separately/dp/B09XJ5LD6L/ref=sr_1_333?qid=1672895842&amp;s=electronics&amp;sr=1-333</t>
  </si>
  <si>
    <t>B07WHS7MZ1</t>
  </si>
  <si>
    <t>â‚¹39,990</t>
  </si>
  <si>
    <t>https://m.media-amazon.com/images/I/41UwKwpK40L._SX300_SY300_QL70_ML2_.jpg</t>
  </si>
  <si>
    <t>https://www.amazon.in/iQOO-Sunset-Storage-Qualcomm-Snapdragon/dp/B07WHS7MZ1/ref=sr_1_336?qid=1672895842&amp;s=electronics&amp;sr=1-336</t>
  </si>
  <si>
    <t>B0BBVKRP7B</t>
  </si>
  <si>
    <t>https://m.media-amazon.com/images/I/41lnTFZGz9L._SX300_SY300_QL70_ML2_.jpg</t>
  </si>
  <si>
    <t>https://www.amazon.in/SHREENOVA-Bluetooth-Fitness-Activity-Tracker/dp/B0BBVKRP7B/ref=sr_1_338?qid=1672895850&amp;s=electronics&amp;sr=1-338</t>
  </si>
  <si>
    <t>B09NY7W8YD</t>
  </si>
  <si>
    <t>https://m.media-amazon.com/images/I/41UhF7l9I4L._SX300_SY300_QL70_ML2_.jpg</t>
  </si>
  <si>
    <t>https://www.amazon.in/POCO-C31-Shadow-Gray-RAM/dp/B09NY7W8YD/ref=sr_1_353?qid=1672895850&amp;s=electronics&amp;sr=1-353</t>
  </si>
  <si>
    <t>B0BMM7R92G</t>
  </si>
  <si>
    <t>https://m.media-amazon.com/images/I/21yMfxVmNuL._SX300_SY300_QL70_ML2_.jpg</t>
  </si>
  <si>
    <t>https://www.amazon.in/Noise_Colorfit-Charger-Magnetic-Charging-Adapter/dp/B0BMM7R92G/ref=sr_1_354?qid=1672895850&amp;s=electronics&amp;sr=1-354</t>
  </si>
  <si>
    <t>B08M66K48D</t>
  </si>
  <si>
    <t>https://m.media-amazon.com/images/I/411fc62wnpL._SX300_SY300_QL70_ML2_.jpg</t>
  </si>
  <si>
    <t>https://www.amazon.in/POPIO-Tempered-Protector-Compatible-Installation/dp/B08M66K48D/ref=sr_1_356?qid=1672895850&amp;s=electronics&amp;sr=1-356</t>
  </si>
  <si>
    <t>B09RFB2SJQ</t>
  </si>
  <si>
    <t>https://m.media-amazon.com/images/I/41YwW+O-SKL._SY300_SX300_.jpg</t>
  </si>
  <si>
    <t>https://www.amazon.in/10WERUN-Bluetooth-Smartwatch-Wireless-Fitness/dp/B09RFB2SJQ/ref=sr_1_367?qid=1672895857&amp;s=electronics&amp;sr=1-367</t>
  </si>
  <si>
    <t>B0B82YGCF6</t>
  </si>
  <si>
    <t>â‚¹3,499</t>
  </si>
  <si>
    <t>https://m.media-amazon.com/images/I/31M4nb0+JKL._SY300_SX300_.jpg</t>
  </si>
  <si>
    <t>https://www.amazon.in/Tokdis-MX-1-Bluetooth-Calling-Smartwatch/dp/B0B82YGCF6/ref=sr_1_370?qid=1672895857&amp;s=electronics&amp;sr=1-370</t>
  </si>
  <si>
    <t>B08HF4W2CT</t>
  </si>
  <si>
    <t>https://m.media-amazon.com/images/I/31S1zpNb8bL._SX300_SY300_QL70_ML2_.jpg</t>
  </si>
  <si>
    <t>https://www.amazon.in/URBN-20000-Li-Polymer-Compact-Charge/dp/B08HF4W2CT/ref=sr_1_372?qid=1672895857&amp;s=electronics&amp;sr=1-372</t>
  </si>
  <si>
    <t>B08BCKN299</t>
  </si>
  <si>
    <t>cat0042</t>
  </si>
  <si>
    <t>https://m.media-amazon.com/images/I/41jmiwgyu8L._SX300_SY300_QL70_ML2_.jpg</t>
  </si>
  <si>
    <t>https://www.amazon.in/Sounce-Plated-Headphone-Earphone-Splitter/dp/B08BCKN299/ref=sr_1_375?qid=1672895857&amp;s=electronics&amp;sr=1-375</t>
  </si>
  <si>
    <t>B0B2X35B1K</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</si>
  <si>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</si>
  <si>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</si>
  <si>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</si>
  <si>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</si>
  <si>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</si>
  <si>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â‚¹2,599</t>
  </si>
  <si>
    <t>https://m.media-amazon.com/images/I/51JrMWMAmnL._SX300_SY300_QL70_ML2_.jpg</t>
  </si>
  <si>
    <t>https://www.amazon.in/Spigen-Hybrid-Compatible-Carbonate-Crystal/dp/B0B1NX6JTN/ref=sr_1_389?qid=1672895864&amp;s=electronics&amp;sr=1-389</t>
  </si>
  <si>
    <t>B078G6ZF5Z</t>
  </si>
  <si>
    <t>https://m.media-amazon.com/images/I/31gNcDrEskL._SX300_SY300_QL70_ML2_.jpg</t>
  </si>
  <si>
    <t>https://www.amazon.in/ORAIMO-SUPER-FAST-CHARGER/dp/B078G6ZF5Z/ref=sr_1_402?qid=1672895864&amp;s=electronics&amp;sr=1-402</t>
  </si>
  <si>
    <t>B0BBW521YC</t>
  </si>
  <si>
    <t>cat0043</t>
  </si>
  <si>
    <t>https://m.media-amazon.com/images/I/41WYWN1pdvL._SX300_SY300_QL70_ML2_.jpg</t>
  </si>
  <si>
    <t>https://www.amazon.in/LAPSTER-Protectors-Charger-Protector-Computers/dp/B0BBW521YC/ref=sr_1_403?qid=1672895864&amp;s=electronics&amp;sr=1-403</t>
  </si>
  <si>
    <t>B09HSKYMB3</t>
  </si>
  <si>
    <t>https://m.media-amazon.com/images/I/31Hb9RGI+jL._SY300_SX300_.jpg</t>
  </si>
  <si>
    <t>https://www.amazon.in/REDMI-Sport-Carbon-Black-RAM/dp/B09HSKYMB3/ref=sr_1_405?qid=1672895864&amp;s=electronics&amp;sr=1-405</t>
  </si>
  <si>
    <t>B09YV42QHZ</t>
  </si>
  <si>
    <t>https://m.media-amazon.com/images/I/41GwFR981CL._SX300_SY300_QL70_ML2_.jpg</t>
  </si>
  <si>
    <t>https://www.amazon.in/Fire-Boltt-Ninja-Smartwatch-Sports-Tracking/dp/B09YV42QHZ/ref=sr_1_408?qid=1672895864&amp;s=electronics&amp;sr=1-408</t>
  </si>
  <si>
    <t>B09BF8JBWX</t>
  </si>
  <si>
    <t>â‚¹1,249</t>
  </si>
  <si>
    <t>https://m.media-amazon.com/images/I/41ynwpRq+kL._SY300_SX300_.jpg</t>
  </si>
  <si>
    <t>https://www.amazon.in/Lava-Notfication-recoding-Military-Certified/dp/B09BF8JBWX/ref=sr_1_411?qid=1672895872&amp;s=electronics&amp;sr=1-411</t>
  </si>
  <si>
    <t>B0B5YBGCKD</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</si>
  <si>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</si>
  <si>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</si>
  <si>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</si>
  <si>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</si>
  <si>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</si>
  <si>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</si>
  <si>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</si>
  <si>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</si>
  <si>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</si>
  <si>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</si>
  <si>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https://m.media-amazon.com/images/I/31Iuz7jlfqL._SX300_SY300_QL70_ML2_.jpg</t>
  </si>
  <si>
    <t>https://www.amazon.in/FLiX-Charger-Charging-Adapter-More-Black/dp/B09T37CKQ5/ref=sr_1_431?qid=1672895872&amp;s=electronics&amp;sr=1-431</t>
  </si>
  <si>
    <t>B09GFPN6TP</t>
  </si>
  <si>
    <t>â‚¹9,499</t>
  </si>
  <si>
    <t>https://www.amazon.in/Redmi-9A-Sport-Octa-core-Processor/dp/B09GFPN6TP/ref=sr_1_432?qid=1672895872&amp;s=electronics&amp;sr=1-432</t>
  </si>
  <si>
    <t>B0B298D54H</t>
  </si>
  <si>
    <t>https://m.media-amazon.com/images/I/516BHYFQ3JL._SX300_SY300_QL70_ML2_.jpg</t>
  </si>
  <si>
    <t>https://www.amazon.in/Prolet-Classic-Bumper-Samsung-Protector/dp/B0B298D54H/ref=sr_1_433?qid=1672895879&amp;s=electronics&amp;sr=1-433</t>
  </si>
  <si>
    <t>B08VB57558</t>
  </si>
  <si>
    <t>â‚¹74,999</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</si>
  <si>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</si>
  <si>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</si>
  <si>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</si>
  <si>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</si>
  <si>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</si>
  <si>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</si>
  <si>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</si>
  <si>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https://m.media-amazon.com/images/I/41fDM4QUfvL._SX300_SY300_QL70_ML2_.jpg</t>
  </si>
  <si>
    <t>https://www.amazon.in/WeCool-Reinforced-Function-Bluetooth-Compatible/dp/B0B9BXKBC7/ref=sr_1_445?qid=1672895879&amp;s=electronics&amp;sr=1-445</t>
  </si>
  <si>
    <t>B09NY6TRXG</t>
  </si>
  <si>
    <t>https://m.media-amazon.com/images/I/41hI-UvnhFL._SX300_SY300_QL70_ML2_.jpg</t>
  </si>
  <si>
    <t>https://www.amazon.in/POCO-C31-Royal-Blue-RAM/dp/B09NY6TRXG/ref=sr_1_455?qid=1672895879&amp;s=electronics&amp;sr=1-455</t>
  </si>
  <si>
    <t>B09NVPJ3P4</t>
  </si>
  <si>
    <t>https://m.media-amazon.com/images/I/412dSHwBHGL._SX300_SY300_QL70_ML2_.jpg</t>
  </si>
  <si>
    <t>https://www.amazon.in/Noise-ColorFit-Monitoring-Smartwatches-Electric/dp/B09NVPJ3P4/ref=sr_1_457?qid=1672895886&amp;s=electronics&amp;sr=1-457</t>
  </si>
  <si>
    <t>B0B3NDPCS9</t>
  </si>
  <si>
    <t>https://m.media-amazon.com/images/I/41dtbrNRHdL._SX300_SY300_QL70_ML2_.jpg</t>
  </si>
  <si>
    <t>https://www.amazon.in/Fire-Boltt-Smartwatch-Resolution-Connection-Assistance/dp/B0B3NDPCS9/ref=sr_1_459?qid=1672895886&amp;s=electronics&amp;sr=1-459</t>
  </si>
  <si>
    <t>B09VGKFM7Y</t>
  </si>
  <si>
    <t>https://m.media-amazon.com/images/I/31poWDDorOL._SY300_SX300_QL70_ML2_.jpg</t>
  </si>
  <si>
    <t>https://www.amazon.in/Amazon-Basics-Charger-Micro-Cable/dp/B09VGKFM7Y/ref=sr_1_460?qid=1672895886&amp;s=electronics&amp;sr=1-460</t>
  </si>
  <si>
    <t>B07QCWY5XV</t>
  </si>
  <si>
    <t>https://m.media-amazon.com/images/I/41vCOAeGvSL._SX300_SY300_QL70_ML2_.jpg</t>
  </si>
  <si>
    <t>https://www.amazon.in/Hoteon-Mobilife-Bluetooth-Extendable-Wireless/dp/B07QCWY5XV/ref=sr_1_463?qid=1672895886&amp;s=electronics&amp;sr=1-463</t>
  </si>
  <si>
    <t>B098QXR9X2</t>
  </si>
  <si>
    <t>https://m.media-amazon.com/images/I/31zYqHExOPS._SX300_SY300_QL70_ML2_.jpg</t>
  </si>
  <si>
    <t>https://www.amazon.in/Ambrane-Multi-Layer-Protection-Li-Polymer-Stylo/dp/B098QXR9X2/ref=sr_1_469?qid=1672895886&amp;s=electronics&amp;sr=1-469</t>
  </si>
  <si>
    <t>B07H1S7XW8</t>
  </si>
  <si>
    <t>cat0044</t>
  </si>
  <si>
    <t>https://m.media-amazon.com/images/I/31yQB88r8kL._SX300_SY300_QL70_ML2_.jpg</t>
  </si>
  <si>
    <t>https://www.amazon.in/STRIFF-Mobile-Phone-Charging-Charger/dp/B07H1S7XW8/ref=sr_1_482?qid=1672895894&amp;s=electronics&amp;sr=1-482</t>
  </si>
  <si>
    <t>B0BNXFDTZ2</t>
  </si>
  <si>
    <t>https://m.media-amazon.com/images/I/41vQwUamFcL._SX300_SY300_QL70_ML2_.jpg</t>
  </si>
  <si>
    <t>https://www.amazon.in/Fire-Boltt-Bluetooth-Calling-Interactions-Speaker/dp/B0BNXFDTZ2/ref=sr_1_486?qid=1672895894&amp;s=electronics&amp;sr=1-486</t>
  </si>
  <si>
    <t>B088ZFJY82</t>
  </si>
  <si>
    <t>https://m.media-amazon.com/images/I/41pmcRIe45L._SX300_SY300_QL70_ML2_.jpg</t>
  </si>
  <si>
    <t>https://www.amazon.in/Aluminium-Adjustable-Mobile-Foldable-Smartphones/dp/B088ZFJY82/ref=sr_1_493?qid=1672895894&amp;s=electronics&amp;sr=1-493</t>
  </si>
  <si>
    <t>B0B4F4QZ1H</t>
  </si>
  <si>
    <t>https://m.media-amazon.com/images/I/41Ims-JX0kL._SX300_SY300_QL70_ML2_.jpg</t>
  </si>
  <si>
    <t>https://www.amazon.in/Samsung-Stardust-Storage-5000mAh-Battery/dp/B0B4F4QZ1H/ref=sr_1_496?qid=1672895894&amp;s=electronics&amp;sr=1-496</t>
  </si>
  <si>
    <t>B09BCNQ9R2</t>
  </si>
  <si>
    <t>https://m.media-amazon.com/images/I/4111qlSCaKL._SY300_SX300_QL70_ML2_.jpg</t>
  </si>
  <si>
    <t>https://www.amazon.in/Connector-Converter-Adapter-Compatible-Samsung/dp/B09BCNQ9R2/ref=sr_1_497?qid=1672895894&amp;s=electronics&amp;sr=1-497</t>
  </si>
  <si>
    <t>B0B9BD2YL4</t>
  </si>
  <si>
    <t>https://m.media-amazon.com/images/I/217Lv1D3bHL._SX300_SY300_QL70_ML2_.jpg</t>
  </si>
  <si>
    <t>https://www.amazon.in/Wireless-Generation-Sensitive-Rejection-Compatible/dp/B0B9BD2YL4/ref=sr_1_500?qid=1672895894&amp;s=electronics&amp;sr=1-500</t>
  </si>
  <si>
    <t>B071Z8M4KX</t>
  </si>
  <si>
    <t>3,63,711</t>
  </si>
  <si>
    <t>https://m.media-amazon.com/images/I/31IdiM9ZM8L._SX300_SY300_QL70_FMwebp_.jpg</t>
  </si>
  <si>
    <t>https://www.amazon.in/boAt-BassHeads-100-Headphones-Black/dp/B071Z8M4KX/ref=sr_1_1?qid=1672902995&amp;s=computers&amp;sr=1-1</t>
  </si>
  <si>
    <t>B09N3ZNHTY</t>
  </si>
  <si>
    <t>â‚¹4,490</t>
  </si>
  <si>
    <t>1,36,954</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</si>
  <si>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</si>
  <si>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</si>
  <si>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</si>
  <si>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</si>
  <si>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</si>
  <si>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</si>
  <si>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</si>
  <si>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cat0045</t>
  </si>
  <si>
    <t>2,53,105</t>
  </si>
  <si>
    <t>https://m.media-amazon.com/images/I/310mw9KTJvL._SY300_SX300_QL70_FMwebp_.jpg</t>
  </si>
  <si>
    <t>https://www.amazon.in/SanDisk-Cruzer-Blade-Flash-Drive/dp/B005FYNT3G/ref=sr_1_5?qid=1672902995&amp;s=computers&amp;sr=1-5</t>
  </si>
  <si>
    <t>B01J0XWYKQ</t>
  </si>
  <si>
    <t>cat0046</t>
  </si>
  <si>
    <t>â‚¹895</t>
  </si>
  <si>
    <t>https://m.media-amazon.com/images/W/WEBP_402378-T2/images/I/31y-oJ1XnqL._SX300_SY300_QL70_FMwebp_.jpg</t>
  </si>
  <si>
    <t>https://www.amazon.in/Logitech-B170-Wireless-Mouse-Black/dp/B01J0XWYKQ/ref=sr_1_6?qid=1672902995&amp;s=computers&amp;sr=1-6</t>
  </si>
  <si>
    <t>B09CTRPSJR</t>
  </si>
  <si>
    <t>cat0047</t>
  </si>
  <si>
    <t>â‚¹237</t>
  </si>
  <si>
    <t>https://m.media-amazon.com/images/I/51YTmlApiXL._SX300_SY300_QL70_FMwebp_.jpg</t>
  </si>
  <si>
    <t>https://www.amazon.in/Storio-Writing-Tablet-8-5Inch-Birthday/dp/B09CTRPSJR/ref=sr_1_7?qid=1672902995&amp;s=computers&amp;sr=1-7</t>
  </si>
  <si>
    <t>B08JQN8DGZ</t>
  </si>
  <si>
    <t>1,80,998</t>
  </si>
  <si>
    <t>https://m.media-amazon.com/images/I/31KjuRb9oNL._SX300_SY300_QL70_FMwebp_.jpg</t>
  </si>
  <si>
    <t>https://www.amazon.in/Airdopes-121v2-Bluetooth-Immersive-Assistant/dp/B08JQN8DGZ/ref=sr_1_8?qid=1672902995&amp;s=computers&amp;sr=1-8</t>
  </si>
  <si>
    <t>B0B72BSW7K</t>
  </si>
  <si>
    <t>cat0048</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</si>
  <si>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</si>
  <si>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</si>
  <si>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</si>
  <si>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</si>
  <si>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</si>
  <si>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</si>
  <si>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</si>
  <si>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1,41,841</t>
  </si>
  <si>
    <t>https://m.media-amazon.com/images/W/WEBP_402378-T1/images/I/31HCup1pqFL._SX300_SY300_QL70_FMwebp_.jpg</t>
  </si>
  <si>
    <t>https://www.amazon.in/boAt-Rockerz-255-Pro-Earphones/dp/B08TV2P1N8/ref=sr_1_12?qid=1672902995&amp;s=computers&amp;sr=1-12</t>
  </si>
  <si>
    <t>B07XCM6T4N</t>
  </si>
  <si>
    <t>cat0049</t>
  </si>
  <si>
    <t>https://m.media-amazon.com/images/I/51aYKwgu-GL._SX300_SY300_QL70_FMwebp_.jpg</t>
  </si>
  <si>
    <t>https://www.amazon.in/STRIFF-Adjustable-Patented-Ventilated-Compatible/dp/B07XCM6T4N/ref=sr_1_13?qid=1672902995&amp;s=computers&amp;sr=1-13</t>
  </si>
  <si>
    <t>B07T5DKR5D</t>
  </si>
  <si>
    <t>https://m.media-amazon.com/images/W/WEBP_402378-T2/images/I/31DYx7AhW6L._SX300_SY300_QL70_FMwebp_.jpg</t>
  </si>
  <si>
    <t>https://www.amazon.in/Zebronics-Zeb-Bro-Wired-Earphone/dp/B07T5DKR5D/ref=sr_1_14?qid=1672902995&amp;s=computers&amp;sr=1-14</t>
  </si>
  <si>
    <t>1,92,587</t>
  </si>
  <si>
    <t>https://m.media-amazon.com/images/W/WEBP_402378-T2/images/I/31NnmYempPL._SX300_SY300_QL70_FMwebp_.jpg</t>
  </si>
  <si>
    <t>https://www.amazon.in/JBL-C100SI-Ear-Headphones-Black/dp/B01DEWVZ2C/ref=sr_1_15?qid=1672902995&amp;s=computers&amp;sr=1-15</t>
  </si>
  <si>
    <t>B07PR1CL3S</t>
  </si>
  <si>
    <t>1,07,151</t>
  </si>
  <si>
    <t>https://m.media-amazon.com/images/W/WEBP_402378-T2/images/I/315vj6oj-FL._SX300_SY300_QL70_FMwebp_.jpg</t>
  </si>
  <si>
    <t>https://www.amazon.in/Rockerz-450-Wireless-Bluetooth-Headphone/dp/B07PR1CL3S/ref=sr_1_16?qid=1672902995&amp;s=computers&amp;sr=1-16</t>
  </si>
  <si>
    <t>https://m.media-amazon.com/images/W/WEBP_402378-T1/images/I/41rxRY5TDSL._SX300_SY300_QL70_FMwebp_.jpg</t>
  </si>
  <si>
    <t>https://www.amazon.in/boAt-Wave-Lite-Smartwatch-Activity/dp/B09V12K8NT/ref=sr_1_17?qid=1672902995&amp;s=computers&amp;sr=1-17</t>
  </si>
  <si>
    <t>B07JQKQ91F</t>
  </si>
  <si>
    <t>https://m.media-amazon.com/images/I/31rmf+p45oL._SY300_SX300_.jpg</t>
  </si>
  <si>
    <t>https://www.amazon.in/JBL-C50HI-Ear-Headphones-Black/dp/B07JQKQ91F/ref=sr_1_18?qid=1672902995&amp;s=computers&amp;sr=1-18</t>
  </si>
  <si>
    <t>B08W56G1K9</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</si>
  <si>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</si>
  <si>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</si>
  <si>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</si>
  <si>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</si>
  <si>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</si>
  <si>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https://m.media-amazon.com/images/I/31febYa30qL._SX300_SY300_QL70_FMwebp_.jpg</t>
  </si>
  <si>
    <t>https://www.amazon.in/HP-v236w-64GB-USB-Drive/dp/B01L8ZNWN2/ref=sr_1_21?qid=1672902995&amp;s=computers&amp;sr=1-21</t>
  </si>
  <si>
    <t>B009VCGPSY</t>
  </si>
  <si>
    <t>https://m.media-amazon.com/images/I/31plkeAvAQL._SX300_SY300_QL70_FMwebp_.jpg</t>
  </si>
  <si>
    <t>https://www.amazon.in/HP-X1000-Wired-Mouse-Black/dp/B009VCGPSY/ref=sr_1_22?qid=1672902995&amp;s=computers&amp;sr=1-22</t>
  </si>
  <si>
    <t>B0B296NTFV</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</si>
  <si>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</si>
  <si>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</si>
  <si>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</si>
  <si>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</si>
  <si>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</si>
  <si>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</si>
  <si>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</si>
  <si>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https://m.media-amazon.com/images/I/31DbAD6EoCL._SX300_SY300_QL70_FMwebp_.jpg</t>
  </si>
  <si>
    <t>https://www.amazon.in/Boult-Audio-X1-Earphones-Cancellation/dp/B07TCN5VR9/ref=sr_1_28?qid=1672902996&amp;s=computers&amp;sr=1-28</t>
  </si>
  <si>
    <t>B00ZYLMQH0</t>
  </si>
  <si>
    <t>cat0050</t>
  </si>
  <si>
    <t>https://m.media-amazon.com/images/W/WEBP_402378-T1/images/I/4178Hx01kZL._SY300_SX300_QL70_FMwebp_.jpg</t>
  </si>
  <si>
    <t>https://www.amazon.in/Dell-KB216-Wired-Multimedia-Keyboard/dp/B00ZYLMQH0/ref=sr_1_29?qid=1672902996&amp;s=computers&amp;sr=1-29</t>
  </si>
  <si>
    <t>https://m.media-amazon.com/images/I/41Mce3f9faL._SX300_SY300_QL70_FMwebp_.jpg</t>
  </si>
  <si>
    <t>https://www.amazon.in/Fire-Boltt-Smartwatch-Bluetooth-Calling-Assistance/dp/B09YV4MW2T/ref=sr_1_30?qid=1672902996&amp;s=computers&amp;sr=1-30</t>
  </si>
  <si>
    <t>B01HJI0FS2</t>
  </si>
  <si>
    <t>https://m.media-amazon.com/images/I/31z5b7RYc2L._SX300_SY300_QL70_FMwebp_.jpg</t>
  </si>
  <si>
    <t>https://www.amazon.in/Dell-MS116-1000DPI-Wired-Optical/dp/B01HJI0FS2/ref=sr_1_31?qid=1672902996&amp;s=computers&amp;sr=1-31</t>
  </si>
  <si>
    <t>B076B8G5D8</t>
  </si>
  <si>
    <t>cat0051</t>
  </si>
  <si>
    <t>â‚¹1,995</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</si>
  <si>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</si>
  <si>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</si>
  <si>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</si>
  <si>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</si>
  <si>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</si>
  <si>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cat0052</t>
  </si>
  <si>
    <t>â‚¹315</t>
  </si>
  <si>
    <t>https://m.media-amazon.com/images/W/WEBP_402378-T2/images/I/415nVOD7bWL._SX300_SY300_QL70_FMwebp_.jpg</t>
  </si>
  <si>
    <t>https://www.amazon.in/Duracell-Alkaline-Battery-Duralock-Technology/dp/B014SZO90Y/ref=sr_1_34?qid=1672902996&amp;s=computers&amp;sr=1-34</t>
  </si>
  <si>
    <t>B07KCMR8D6</t>
  </si>
  <si>
    <t>cat0053</t>
  </si>
  <si>
    <t>â‚¹50</t>
  </si>
  <si>
    <t>https://m.media-amazon.com/images/W/WEBP_402378-T2/images/I/414BHyTttvL._SX300_SY300_QL70_FMwebp_.jpg</t>
  </si>
  <si>
    <t>https://www.amazon.in/Classmate-Octane-Neon-Pack-5/dp/B07KCMR8D6/ref=sr_1_35?qid=1672902996&amp;s=computers&amp;sr=1-35</t>
  </si>
  <si>
    <t>B00N1U9AJS</t>
  </si>
  <si>
    <t>cat0054</t>
  </si>
  <si>
    <t>â‚¹165</t>
  </si>
  <si>
    <t>https://m.media-amazon.com/images/W/WEBP_402378-T2/images/I/41BeawIQB5L._SX300_SY300_QL70_FMwebp_.jpg</t>
  </si>
  <si>
    <t>https://www.amazon.in/Scotch-Double-Foam-Tape-24/dp/B00N1U9AJS/ref=sr_1_36?qid=1672902996&amp;s=computers&amp;sr=1-36</t>
  </si>
  <si>
    <t>B07KY3FNQP</t>
  </si>
  <si>
    <t>â‚¹1,290</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</si>
  <si>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</si>
  <si>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</si>
  <si>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</si>
  <si>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</si>
  <si>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</si>
  <si>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https://m.media-amazon.com/images/I/41dNRo8Hu8L._SX300_SY300_QL70_FMwebp_.jpg</t>
  </si>
  <si>
    <t>https://www.amazon.in/BassHeads-122-Earphones-Tangle-Straight/dp/B07QZ3CZ48/ref=sr_1_39?qid=1672902996&amp;s=computers&amp;sr=1-39</t>
  </si>
  <si>
    <t>B09T3H12GV</t>
  </si>
  <si>
    <t>cat0055</t>
  </si>
  <si>
    <t>â‚¹2,498</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</si>
  <si>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</si>
  <si>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</si>
  <si>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</si>
  <si>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</si>
  <si>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https://m.media-amazon.com/images/I/413x7j3Z30L._SX300_SY300_QL70_FMwebp_.jpg</t>
  </si>
  <si>
    <t>https://www.amazon.in/Noise-ColorFit-Bluetooth-Fully-Functional-Brightness/dp/B09ZQK9X8G/ref=sr_1_43?qid=1672902996&amp;s=computers&amp;sr=1-43</t>
  </si>
  <si>
    <t>B08ZJDWTJ1</t>
  </si>
  <si>
    <t>cat0056</t>
  </si>
  <si>
    <t>https://m.media-amazon.com/images/I/41igriVLabS._SX300_SY300_QL70_FMwebp_.jpg</t>
  </si>
  <si>
    <t>https://www.amazon.in/Seagate-Expansion-1TB-External-HDD/dp/B08ZJDWTJ1/ref=sr_1_44?qid=1672902996&amp;s=computers&amp;sr=1-44</t>
  </si>
  <si>
    <t>B08FTFXNNB</t>
  </si>
  <si>
    <t>cat0057</t>
  </si>
  <si>
    <t>https://m.media-amazon.com/images/W/WEBP_402378-T1/images/I/31XFxTn1DCL._SX300_SY300_QL70_FMwebp_.jpg</t>
  </si>
  <si>
    <t>https://www.amazon.in/HP-Webcam-Wide-Angle-Calling-Microsoft/dp/B08FTFXNNB/ref=sr_1_45?qid=1672902996&amp;s=computers&amp;sr=1-45</t>
  </si>
  <si>
    <t>B08YDFX7Y1</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</si>
  <si>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</si>
  <si>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</si>
  <si>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</si>
  <si>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</si>
  <si>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</si>
  <si>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https://m.media-amazon.com/images/I/41UUBwBt05S._SX300_SY300_QL70_FMwebp_.jpg</t>
  </si>
  <si>
    <t>https://www.amazon.in/Zebronics-Zeb-Companion-107-Wireless-Keyboard/dp/B087FXHB6J/ref=sr_1_48?qid=1672902996&amp;s=computers&amp;sr=1-48</t>
  </si>
  <si>
    <t>B07N42JB4S</t>
  </si>
  <si>
    <t>cat0058</t>
  </si>
  <si>
    <t>https://m.media-amazon.com/images/I/41Fm0YcrDqL._SX300_SY300_QL70_FMwebp_.jpg</t>
  </si>
  <si>
    <t>https://www.amazon.in/Syvo-3130-Aluminum-Universal-Lightweight/dp/B07N42JB4S/ref=sr_1_49?qid=1672902997&amp;s=computers&amp;sr=1-49</t>
  </si>
  <si>
    <t>B0B31BYXQQ</t>
  </si>
  <si>
    <t>â‚¹5,499</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</si>
  <si>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</si>
  <si>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</si>
  <si>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</si>
  <si>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</si>
  <si>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</si>
  <si>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â‚¹1,350</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</si>
  <si>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</si>
  <si>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</si>
  <si>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</si>
  <si>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</si>
  <si>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</si>
  <si>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</si>
  <si>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</si>
  <si>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1,09,864</t>
  </si>
  <si>
    <t>https://m.media-amazon.com/images/I/31gzRr9mIaS._SX300_SY300_QL70_FMwebp_.jpg</t>
  </si>
  <si>
    <t>https://www.amazon.in/boAt-Rockerz-330-Bluetooth-Assistant/dp/B092X94QNQ/ref=sr_1_55?qid=1672902997&amp;s=computers&amp;sr=1-55</t>
  </si>
  <si>
    <t>B0846D5CBP</t>
  </si>
  <si>
    <t>cat0059</t>
  </si>
  <si>
    <t>â‚¹1,295</t>
  </si>
  <si>
    <t>https://m.media-amazon.com/images/W/WEBP_402378-T1/images/I/41PDEAuwT3L._SX300_SY300_QL70_FMwebp_.jpg</t>
  </si>
  <si>
    <t>https://www.amazon.in/Casio-FX-991ES-Plus-2nd-Scientific-Calculator/dp/B0846D5CBP/ref=sr_1_56?qid=1672902997&amp;s=computers&amp;sr=1-56</t>
  </si>
  <si>
    <t>B00KXULGJQ</t>
  </si>
  <si>
    <t>cat0060</t>
  </si>
  <si>
    <t>https://m.media-amazon.com/images/I/312J9hg8ypL._SX300_SY300_QL70_FMwebp_.jpg</t>
  </si>
  <si>
    <t>https://www.amazon.in/Tp-Link-300Mbps-AC750-Range-Extender/dp/B00KXULGJQ/ref=sr_1_57?qid=1672902997&amp;s=computers&amp;sr=1-57</t>
  </si>
  <si>
    <t>B08H9Z3XQW</t>
  </si>
  <si>
    <t>1,61,677</t>
  </si>
  <si>
    <t>https://m.media-amazon.com/images/W/WEBP_402378-T1/images/I/41nGG6kJr9L._SX300_SY300_QL70_FMwebp_.jpg</t>
  </si>
  <si>
    <t>https://www.amazon.in/boAt-Bassheads-242-Wired-Earphones/dp/B08H9Z3XQW/ref=sr_1_58?qid=1672902997&amp;s=computers&amp;sr=1-58</t>
  </si>
  <si>
    <t>B08LPJZSSW</t>
  </si>
  <si>
    <t>cat0061</t>
  </si>
  <si>
    <t>https://m.media-amazon.com/images/W/WEBP_402378-T1/images/I/41jOKzw6-EL._SX300_SY300_QL70_FMwebp_.jpg</t>
  </si>
  <si>
    <t>https://www.amazon.in/DIGITEK%C2%AE-DTR-260-GT-Flexible/dp/B08LPJZSSW/ref=sr_1_59?qid=1672902997&amp;s=computers&amp;sr=1-59</t>
  </si>
  <si>
    <t>1,40,035</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</si>
  <si>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</si>
  <si>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</si>
  <si>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</si>
  <si>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</si>
  <si>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cat0062</t>
  </si>
  <si>
    <t>â‚¹761</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</si>
  <si>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</si>
  <si>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</si>
  <si>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</si>
  <si>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</si>
  <si>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</si>
  <si>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cat0063</t>
  </si>
  <si>
    <t>https://m.media-amazon.com/images/I/51YPXDh78VL._SX300_SY300_QL70_FMwebp_.jpg</t>
  </si>
  <si>
    <t>https://www.amazon.in/Universal-Silicone-Keyboard-Protector-15-6-inch/dp/B00MFPCY5C/ref=sr_1_65?qid=1672902997&amp;s=computers&amp;sr=1-65</t>
  </si>
  <si>
    <t>B07JJFSG2B</t>
  </si>
  <si>
    <t>â‚¹2,500</t>
  </si>
  <si>
    <t>https://m.media-amazon.com/images/I/31YFd-LQ8rL._SY300_SX300_QL70_FMwebp_.jpg</t>
  </si>
  <si>
    <t>https://www.amazon.in/SanDisk-Ultra-128-Drive-Black/dp/B07JJFSG2B/ref=sr_1_66?qid=1672902997&amp;s=computers&amp;sr=1-66</t>
  </si>
  <si>
    <t>B09NR6G588</t>
  </si>
  <si>
    <t>https://m.media-amazon.com/images/I/31-1GGUrjUL._SX300_SY300_QL70_FMwebp_.jpg</t>
  </si>
  <si>
    <t>https://www.amazon.in/Boult-Audio-Bluetooth-Environmental-Cancellation/dp/B09NR6G588/ref=sr_1_67?qid=1672902997&amp;s=computers&amp;sr=1-67</t>
  </si>
  <si>
    <t>B07JPX9CR7</t>
  </si>
  <si>
    <t>https://m.media-amazon.com/images/I/31959YGwwiL._SX300_SY300_QL70_FMwebp_.jpg</t>
  </si>
  <si>
    <t>https://www.amazon.in/DELL-WM118-Wireless-Optical-Mouse/dp/B07JPX9CR7/ref=sr_1_68?qid=1672902997&amp;s=computers&amp;sr=1-68</t>
  </si>
  <si>
    <t>B08D11DZ2W</t>
  </si>
  <si>
    <t>https://m.media-amazon.com/images/I/41vEB+mY55L._SY300_SX300_.jpg</t>
  </si>
  <si>
    <t>https://www.amazon.in/Boult-Audio-PowerBuds-Wireless-Waterproof/dp/B08D11DZ2W/ref=sr_1_69?qid=1672902997&amp;s=computers&amp;sr=1-69</t>
  </si>
  <si>
    <t>B07Q7561HD</t>
  </si>
  <si>
    <t>â‚¹180</t>
  </si>
  <si>
    <t>https://m.media-amazon.com/images/W/WEBP_402378-T2/images/I/51MA5PwP6xL._SX300_SY300_QL70_FMwebp_.jpg</t>
  </si>
  <si>
    <t>https://www.amazon.in/Eveready-1015-Carbon-Zinc-Battery/dp/B07Q7561HD/ref=sr_1_70?qid=1672902997&amp;s=computers&amp;sr=1-70</t>
  </si>
  <si>
    <t>B0819HZPXL</t>
  </si>
  <si>
    <t>cat0064</t>
  </si>
  <si>
    <t>https://m.media-amazon.com/images/W/WEBP_402378-T1/images/I/41I-azRJBLL._SX300_SY300_QL70_FMwebp_.jpg</t>
  </si>
  <si>
    <t>https://www.amazon.in/Zebronics-Zeb-Transformer-M-Optical-Gaming-Effect/dp/B0819HZPXL/ref=sr_1_71?qid=1672902997&amp;s=computers&amp;sr=1-71</t>
  </si>
  <si>
    <t>B00LXTFMRS</t>
  </si>
  <si>
    <t>cat0065</t>
  </si>
  <si>
    <t>â‚¹225</t>
  </si>
  <si>
    <t>https://m.media-amazon.com/images/W/WEBP_402378-T1/images/I/4136eo-yWlL._SX300_SY300_QL70_FMwebp_.jpg</t>
  </si>
  <si>
    <t>https://www.amazon.in/Fevicryl-Acrylic-colors-Sunflower-Shades/dp/B00LXTFMRS/ref=sr_1_72?qid=1672902997&amp;s=computers&amp;sr=1-72</t>
  </si>
  <si>
    <t>B0B9LDCX89</t>
  </si>
  <si>
    <t>cat0066</t>
  </si>
  <si>
    <t>https://m.media-amazon.com/images/W/WEBP_402378-T1/images/I/41FMV7m5bZL._SX300_SY300_QL70_FMwebp_.jpg</t>
  </si>
  <si>
    <t>https://www.amazon.in/STRIFF-230X190X3mm-Waterproof-Premium-Textured-Compatible/dp/B0B9LDCX89/ref=sr_1_73?qid=1672902998&amp;s=computers&amp;sr=1-73</t>
  </si>
  <si>
    <t>B0765B3TH7</t>
  </si>
  <si>
    <t>cat0067</t>
  </si>
  <si>
    <t>https://m.media-amazon.com/images/I/31KpmfiYmeL._SX300_SY300_QL70_FMwebp_.jpg</t>
  </si>
  <si>
    <t>https://www.amazon.in/GIZGA-inch-Hard-Drive-Black/dp/B0765B3TH7/ref=sr_1_74?qid=1672902998&amp;s=computers&amp;sr=1-74</t>
  </si>
  <si>
    <t>B0B1F6GQPS</t>
  </si>
  <si>
    <t>â‚¹4,499</t>
  </si>
  <si>
    <t>https://m.media-amazon.com/images/W/WEBP_402378-T1/images/I/31bX1-ypLSL._SX300_SY300_QL70_FMwebp_.jpg</t>
  </si>
  <si>
    <t>https://www.amazon.in/Boult-Audio-Environmental-Cancellation-Bluetooth/dp/B0B1F6GQPS/ref=sr_1_75?qid=1672902998&amp;s=computers&amp;sr=1-75</t>
  </si>
  <si>
    <t>B07LG59NPV</t>
  </si>
  <si>
    <t>1,03,052</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</si>
  <si>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</si>
  <si>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</si>
  <si>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</si>
  <si>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</si>
  <si>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</si>
  <si>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</si>
  <si>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â‚¹550</t>
  </si>
  <si>
    <t>https://m.media-amazon.com/images/I/41LcHKyVl9L._SX300_SY300_QL70_FMwebp_.jpg</t>
  </si>
  <si>
    <t>https://www.amazon.in/Casio-Non-Programmable-Scientific-Calculator-Functions/dp/B00AXHBBXU/ref=sr_1_79?qid=1672902998&amp;s=computers&amp;sr=1-79</t>
  </si>
  <si>
    <t>B08MCD9JFY</t>
  </si>
  <si>
    <t>cat0068</t>
  </si>
  <si>
    <t>https://m.media-amazon.com/images/I/412CjF5u2iL._SX300_SY300_QL70_FMwebp_.jpg</t>
  </si>
  <si>
    <t>https://www.amazon.in/Tygot-YouTube-Shooting-Foldable-Lightweight/dp/B08MCD9JFY/ref=sr_1_80?qid=1672902998&amp;s=computers&amp;sr=1-80</t>
  </si>
  <si>
    <t>B083RCTXLL</t>
  </si>
  <si>
    <t>https://m.media-amazon.com/images/I/21psCtgM5BL._SX300_SY300_QL70_FMwebp_.jpg</t>
  </si>
  <si>
    <t>https://www.amazon.in/HP-Wireless-Mouse-X200-6VY95AA/dp/B083RCTXLL/ref=sr_1_82?qid=1672902998&amp;s=computers&amp;sr=1-82</t>
  </si>
  <si>
    <t>B08HLZ28QC</t>
  </si>
  <si>
    <t>cat0069</t>
  </si>
  <si>
    <t>â‚¹3,490</t>
  </si>
  <si>
    <t>https://m.media-amazon.com/images/W/WEBP_402378-T2/images/I/31PfpEPlg-L._SX300_SY300_QL70_FMwebp_.jpg</t>
  </si>
  <si>
    <t>https://www.amazon.in/Mini-UPS-Router-WiFi-12V/dp/B08HLZ28QC/ref=sr_1_83?qid=1672902998&amp;s=computers&amp;sr=1-83</t>
  </si>
  <si>
    <t>B07GVR9TG7</t>
  </si>
  <si>
    <t>cat0070</t>
  </si>
  <si>
    <t>https://m.media-amazon.com/images/I/41VDUqScJFL._SX300_SY300_QL70_FMwebp_.jpg</t>
  </si>
  <si>
    <t>https://www.amazon.in/TP-Link-Archer-C6-Wireless-MU-MIMO/dp/B07GVR9TG7/ref=sr_1_84?qid=1672902998&amp;s=computers&amp;sr=1-84</t>
  </si>
  <si>
    <t>B0856HY85J</t>
  </si>
  <si>
    <t>cat0071</t>
  </si>
  <si>
    <t>https://m.media-amazon.com/images/W/WEBP_402378-T2/images/I/41PlZjYsy-L._SX300_SY300_QL70_FMwebp_.jpg</t>
  </si>
  <si>
    <t>https://www.amazon.in/Boat-Rockerz-550-Headphone-Aesthetics/dp/B0856HY85J/ref=sr_1_85?qid=1672902998&amp;s=computers&amp;sr=1-85</t>
  </si>
  <si>
    <t>B07CD2BN46</t>
  </si>
  <si>
    <t>1,19,466</t>
  </si>
  <si>
    <t>https://m.media-amazon.com/images/I/31Rn5CAJDBL._SX300_SY300_QL70_FMwebp_.jpg</t>
  </si>
  <si>
    <t>https://www.amazon.in/Mi-Earphones-Basic-Mic-Black/dp/B07CD2BN46/ref=sr_1_87?qid=1672902998&amp;s=computers&amp;sr=1-87</t>
  </si>
  <si>
    <t>B07PLHTTB4</t>
  </si>
  <si>
    <t>https://m.media-amazon.com/images/I/51JF5xTgNhL._SX300_SY300_QL70_FMwebp_.jpg</t>
  </si>
  <si>
    <t>https://www.amazon.in/ZODO-Writer-Electronic-Writing-Paperless/dp/B07PLHTTB4/ref=sr_1_88_mod_primary_new?qid=1672902998&amp;s=computers&amp;sbo=RZvfv%2F%2FHxDF%2BO5021pAnSA%3D%3D&amp;sr=1-88</t>
  </si>
  <si>
    <t>B077T3BG5L</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</si>
  <si>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</si>
  <si>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</si>
  <si>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</si>
  <si>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</si>
  <si>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https://m.media-amazon.com/images/I/31vS-1ot-HL._SX300_SY300_QL70_FMwebp_.jpg</t>
  </si>
  <si>
    <t>https://www.amazon.in/Zebronics-Wired-Optical-Mouse-Black/dp/B079Y6JZC8/ref=sr_1_91?qid=1672902998&amp;s=computers&amp;sr=1-91</t>
  </si>
  <si>
    <t>B0856HNMR7</t>
  </si>
  <si>
    <t>https://m.media-amazon.com/images/W/WEBP_402378-T2/images/I/41Beq4WLggL._SX300_SY300_QL70_FMwebp_.jpg</t>
  </si>
  <si>
    <t>https://www.amazon.in/Rockerz-370-Headphone-Bluetooth-Lightweight/dp/B0856HNMR7/ref=sr_1_92?qid=1672902998&amp;s=computers&amp;sr=1-92</t>
  </si>
  <si>
    <t>B0B12K5BPM</t>
  </si>
  <si>
    <t>cat0072</t>
  </si>
  <si>
    <t>https://m.media-amazon.com/images/W/WEBP_402378-T2/images/I/31ZMMGdh5nL._SX300_SY300_QL70_FMwebp_.jpg</t>
  </si>
  <si>
    <t>https://www.amazon.in/ZEBRONICS-Zeb-Astra-20-Wireless-Rechargeable/dp/B0B12K5BPM/ref=sr_1_93?qid=1672902998&amp;s=computers&amp;sr=1-93</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</si>
  <si>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</si>
  <si>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</si>
  <si>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</si>
  <si>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</si>
  <si>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</si>
  <si>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cat0073</t>
  </si>
  <si>
    <t>â‚¹250</t>
  </si>
  <si>
    <t>https://m.media-amazon.com/images/W/WEBP_402378-T1/images/I/5145vqMSaTL._SY300_SX300_QL70_FMwebp_.jpg</t>
  </si>
  <si>
    <t>https://www.amazon.in/Panasonic-Lithium-CR2032-5BE-Battery/dp/B00LVMTA2A/ref=sr_1_97?qid=1672903000&amp;s=computers&amp;sr=1-97</t>
  </si>
  <si>
    <t>B07TR5HSR9</t>
  </si>
  <si>
    <t>https://m.media-amazon.com/images/I/51EJirBX6bL._SY300_SX300_QL70_FMwebp_.jpg</t>
  </si>
  <si>
    <t>https://www.amazon.in/Multi-Purpose-Foldable-Portable-Ergonomic-Non-Slip/dp/B07TR5HSR9/ref=sr_1_98?qid=1672903000&amp;s=computers&amp;sr=1-98</t>
  </si>
  <si>
    <t>B0819ZZK5K</t>
  </si>
  <si>
    <t>â‚¹2,800</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</si>
  <si>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</si>
  <si>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</si>
  <si>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</si>
  <si>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</si>
  <si>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</si>
  <si>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https://m.media-amazon.com/images/W/WEBP_402378-T2/images/I/51SzLWO7e+L._SY300_SX300_.jpg</t>
  </si>
  <si>
    <t>https://www.amazon.in/Notebook-MacBook-Computer-Anti-Skid-Mousepad/dp/B08QJJCY2Q/ref=sr_1_101?qid=1672903000&amp;s=computers&amp;sr=1-101</t>
  </si>
  <si>
    <t>B07L5L4GTB</t>
  </si>
  <si>
    <t>â‚¹404</t>
  </si>
  <si>
    <t>https://m.media-amazon.com/images/W/WEBP_402378-T1/images/I/41PcrlfQ2iL._SX300_SY300_QL70_FMwebp_.jpg</t>
  </si>
  <si>
    <t>https://www.amazon.in/Epson-003-Black-Ink-Bottle/dp/B07L5L4GTB/ref=sr_1_102?qid=1672903000&amp;s=computers&amp;sr=1-102</t>
  </si>
  <si>
    <t>B07L8KNP5F</t>
  </si>
  <si>
    <t>https://m.media-amazon.com/images/I/41AP5QV2M0L._SX300_SY300_QL70_FMwebp_.jpg</t>
  </si>
  <si>
    <t>https://www.amazon.in/Zebronics-Zeb-Thunder-Bluetooth-Headphone-Input/dp/B07L8KNP5F/ref=sr_1_103?qid=1672903000&amp;s=computers&amp;sr=1-103</t>
  </si>
  <si>
    <t>B08CF4SCNP</t>
  </si>
  <si>
    <t>https://m.media-amazon.com/images/I/41y181oD7ZL._SX300_SY300_QL70_FMwebp_.jpg</t>
  </si>
  <si>
    <t>https://www.amazon.in/Quantum-QHM-7406-Spill-Resistant-Wired-Keyboard/dp/B08CF4SCNP/ref=sr_1_104?qid=1672903000&amp;s=computers&amp;sr=1-104</t>
  </si>
  <si>
    <t>B09XX51X2G</t>
  </si>
  <si>
    <t>https://m.media-amazon.com/images/I/319cuUVHCwL._SY300_SX300_QL70_FMwebp_.jpg</t>
  </si>
  <si>
    <t>https://www.amazon.in/STRIFF-Adjustable-Ventilated-Ergonomic-Compatibility/dp/B09XX51X2G/ref=sr_1_105?qid=1672903000&amp;s=computers&amp;sr=1-105</t>
  </si>
  <si>
    <t>B01M72LILF</t>
  </si>
  <si>
    <t>https://m.media-amazon.com/images/I/31ROHZJMEUL._SX300_SY300_QL70_FMwebp_.jpg</t>
  </si>
  <si>
    <t>https://www.amazon.in/Logitech-Silent-Wireless-Mouse-Charcoal/dp/B01M72LILF/ref=sr_1_106?qid=1672903000&amp;s=computers&amp;sr=1-106</t>
  </si>
  <si>
    <t>4,26,972</t>
  </si>
  <si>
    <t>https://www.amazon.in/AmazonBasics-Flexible-HDMI-Cable-3-Foot/dp/B07KSMBL2H/ref=sr_1_107?qid=1672903000&amp;s=computers&amp;sr=1-107</t>
  </si>
  <si>
    <t>B00LZLQ624</t>
  </si>
  <si>
    <t>cat0074</t>
  </si>
  <si>
    <t>â‚¹160</t>
  </si>
  <si>
    <t>https://m.media-amazon.com/images/I/419KXo-7kDL._SX300_SY300_QL70_FMwebp_.jpg</t>
  </si>
  <si>
    <t>https://www.amazon.in/Classmate-Premium-Subject-Notebook-Single/dp/B00LZLQ624/ref=sr_1_108?qid=1672903000&amp;s=computers&amp;sr=1-108</t>
  </si>
  <si>
    <t>https://m.media-amazon.com/images/I/41z7FRqEerL._SX300_SY300_QL70_FMwebp_.jpg</t>
  </si>
  <si>
    <t>https://www.amazon.in/HP-MicroSD-U1-TF-Card-32GB/dp/B07DJLFMPS/ref=sr_1_110?qid=1672903000&amp;s=computers&amp;sr=1-110</t>
  </si>
  <si>
    <t>B09GB5B4BK</t>
  </si>
  <si>
    <t>https://m.media-amazon.com/images/I/21ci6bwxtdL._SX300_SY300_QL70_FMwebp_.jpg</t>
  </si>
  <si>
    <t>https://www.amazon.in/HP-150-Ambidextrous-Wireless-Mouse/dp/B09GB5B4BK/ref=sr_1_113?qid=1672903000&amp;s=computers&amp;sr=1-113</t>
  </si>
  <si>
    <t>B015ZXUDD0</t>
  </si>
  <si>
    <t>cat0075</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</si>
  <si>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</si>
  <si>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</si>
  <si>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</si>
  <si>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</si>
  <si>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https://m.media-amazon.com/images/I/314g1W9h2rL._SX300_SY300_QL70_FMwebp_.jpg</t>
  </si>
  <si>
    <t>https://www.amazon.in/Airdopes-181-Playtime-Bluetooth-Wireless/dp/B09PL79D2X/ref=sr_1_116?qid=1672903000&amp;s=computers&amp;sr=1-116</t>
  </si>
  <si>
    <t>B098K3H92Z</t>
  </si>
  <si>
    <t>cat0076</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</si>
  <si>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</si>
  <si>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</si>
  <si>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</si>
  <si>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</si>
  <si>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â‚¹3,000</t>
  </si>
  <si>
    <t>https://m.media-amazon.com/images/W/WEBP_402378-T2/images/I/41IZ3JvOvwL._SX300_SY300_QL70_FMwebp_.jpg</t>
  </si>
  <si>
    <t>https://www.amazon.in/SanDisk-Ultra-Drive-Flash-128GB/dp/B084PJSSQ1/ref=sr_1_119?qid=1672903000&amp;s=computers&amp;sr=1-119</t>
  </si>
  <si>
    <t>https://m.media-amazon.com/images/W/WEBP_402378-T1/images/I/41XH-IpxCQL._SX300_SY300_QL70_FMwebp_.jpg</t>
  </si>
  <si>
    <t>https://www.amazon.in/Noise-ColorFit-Smartwatch-Monitoring-Waterproof/dp/B097R25DP7/ref=sr_1_120?qid=1672903000&amp;s=computers&amp;sr=1-120</t>
  </si>
  <si>
    <t>B097C564GC</t>
  </si>
  <si>
    <t>cat0077</t>
  </si>
  <si>
    <t>https://m.media-amazon.com/images/W/WEBP_402378-T2/images/I/3172BJyynBS._SY300_SX300_QL70_FMwebp_.jpg</t>
  </si>
  <si>
    <t>https://www.amazon.in/rts-Adapter-Charging-Converter-compatible/dp/B097C564GC/ref=sr_1_121?qid=1672903001&amp;s=computers&amp;sr=1-121</t>
  </si>
  <si>
    <t>B08CYNJ5KY</t>
  </si>
  <si>
    <t>â‚¹861</t>
  </si>
  <si>
    <t>https://m.media-amazon.com/images/I/4152kKO7W8L._SY300_SX300_QL70_FMwebp_.jpg</t>
  </si>
  <si>
    <t>https://www.amazon.in/682-Black-Original-Ink-Cartridge/dp/B08CYNJ5KY/ref=sr_1_122?qid=1672903001&amp;s=computers&amp;sr=1-122</t>
  </si>
  <si>
    <t>B00Y4ORQ46</t>
  </si>
  <si>
    <t>https://m.media-amazon.com/images/W/WEBP_402378-T1/images/I/31puHGasbOL._SX300_SY300_QL70_FMwebp_.jpg</t>
  </si>
  <si>
    <t>https://www.amazon.in/Logitech-H111-Stero-Headset-Black/dp/B00Y4ORQ46/ref=sr_1_123?qid=1672903001&amp;s=computers&amp;sr=1-123</t>
  </si>
  <si>
    <t>B074CWD7MS</t>
  </si>
  <si>
    <t>cat0078</t>
  </si>
  <si>
    <t>â‚¹2,495</t>
  </si>
  <si>
    <t>https://m.media-amazon.com/images/I/41NJeh+qQRL._SY300_SX300_.jpg</t>
  </si>
  <si>
    <t>https://www.amazon.in/Digitek-DTR-550-LW-Tripod/dp/B074CWD7MS/ref=sr_1_124?qid=1672903001&amp;s=computers&amp;sr=1-124</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</si>
  <si>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</si>
  <si>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</si>
  <si>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</si>
  <si>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</si>
  <si>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</si>
  <si>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1,56,638</t>
  </si>
  <si>
    <t>https://m.media-amazon.com/images/W/WEBP_402378-T1/images/I/21n1BGPOHBL._SX300_SY300_QL70_FMwebp_.jpg</t>
  </si>
  <si>
    <t>https://www.amazon.in/TP-Link-TL-WA850RE-300Mbps-Universal-Extender/dp/B00A0VCJPI/ref=sr_1_127?qid=1672903001&amp;s=computers&amp;sr=1-127</t>
  </si>
  <si>
    <t>B00UGZWM2I</t>
  </si>
  <si>
    <t>cat0079</t>
  </si>
  <si>
    <t>https://m.media-amazon.com/images/W/WEBP_402378-T1/images/I/41oLhpKArFL._SY300_SX300_QL70_FMwebp_.jpg</t>
  </si>
  <si>
    <t>https://www.amazon.in/COI-Sticky-Notes-Holder-Gifting/dp/B00UGZWM2I/ref=sr_1_128?qid=1672903001&amp;s=computers&amp;sr=1-128</t>
  </si>
  <si>
    <t>B00R1P3B4O</t>
  </si>
  <si>
    <t>cat0080</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</si>
  <si>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</si>
  <si>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</si>
  <si>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</si>
  <si>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</si>
  <si>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</si>
  <si>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https://m.media-amazon.com/images/I/31CuxaU77jL._SY300_SX300_QL70_FMwebp_.jpg</t>
  </si>
  <si>
    <t>https://www.amazon.in/Samsung-Galaxy-Bluetooth-Compatible-Android/dp/B09DG9VNWB/ref=sr_1_131?qid=1672903001&amp;s=computers&amp;sr=1-131</t>
  </si>
  <si>
    <t>B09Y5MP7C4</t>
  </si>
  <si>
    <t>https://m.media-amazon.com/images/I/31YW3+kpZQL._SY300_SX300_.jpg</t>
  </si>
  <si>
    <t>https://www.amazon.in/Noise-Bluetooth-Wireless-30-Hours-Instacharge/dp/B09Y5MP7C4/ref=sr_1_132?qid=1672903001&amp;s=computers&amp;sr=1-132</t>
  </si>
  <si>
    <t>B01DJJVFPC</t>
  </si>
  <si>
    <t>https://m.media-amazon.com/images/W/WEBP_402378-T1/images/I/41ZrxS9SpwL._SX300_SY300_QL70_FMwebp_.jpg</t>
  </si>
  <si>
    <t>https://www.amazon.in/Duracell-Alkaline-Battery-Duralock-Technology/dp/B01DJJVFPC/ref=sr_1_133?qid=1672903001&amp;s=computers&amp;sr=1-133</t>
  </si>
  <si>
    <t>B07DFYJRQV</t>
  </si>
  <si>
    <t>https://m.media-amazon.com/images/I/31z+0UyRo2L._SY300_SX300_.jpg</t>
  </si>
  <si>
    <t>https://www.amazon.in/JBL-C200SI-Ear-Headphones-Mystic/dp/B07DFYJRQV/ref=sr_1_134?qid=1672903001&amp;s=computers&amp;sr=1-134</t>
  </si>
  <si>
    <t>B08L879JSN</t>
  </si>
  <si>
    <t>cat0081</t>
  </si>
  <si>
    <t>â‚¹13,750</t>
  </si>
  <si>
    <t>https://m.media-amazon.com/images/W/WEBP_402378-T2/images/I/41m4oS2gbcL._SY300_SX300_QL70_FMwebp_.jpg</t>
  </si>
  <si>
    <t>https://www.amazon.in/Acer-Features-Bluelight-Flickerless-Comfyview/dp/B08L879JSN/ref=sr_1_135?qid=1672903001&amp;s=computers&amp;sr=1-135</t>
  </si>
  <si>
    <t>B08TDJNM3G</t>
  </si>
  <si>
    <t>cat0082</t>
  </si>
  <si>
    <t>â‚¹59</t>
  </si>
  <si>
    <t>https://m.media-amazon.com/images/I/413phG1P5UL._SX300_SY300_QL70_FMwebp_.jpg</t>
  </si>
  <si>
    <t>https://www.amazon.in/COSMOS-Portable-Flexible-Light-Colours/dp/B08TDJNM3G/ref=sr_1_136?qid=1672903001&amp;s=computers&amp;sr=1-136</t>
  </si>
  <si>
    <t>B06XSK3XL6</t>
  </si>
  <si>
    <t>https://m.media-amazon.com/images/I/41fRp5O-PrL._SX300_SY300_QL70_FMwebp_.jpg</t>
  </si>
  <si>
    <t>https://www.amazon.in/Dual-Charger-Qualcomm-Certified-Charge/dp/B06XSK3XL6/ref=sr_1_137?qid=1672903001&amp;s=computers&amp;sr=1-137</t>
  </si>
  <si>
    <t>B07YNTJ8ZM</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</si>
  <si>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</si>
  <si>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</si>
  <si>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</si>
  <si>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</si>
  <si>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</si>
  <si>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</si>
  <si>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https://m.media-amazon.com/images/I/3164hjUSFdL._SX300_SY300_QL70_FMwebp_.jpg</t>
  </si>
  <si>
    <t>https://www.amazon.in/Zebronics-Zeb-JUDWAA-750-Wired-Keyboard/dp/B07KR5P3YD/ref=sr_1_141?qid=1672903001&amp;s=computers&amp;sr=1-141</t>
  </si>
  <si>
    <t>B08FB2LNSZ</t>
  </si>
  <si>
    <t>https://m.media-amazon.com/images/I/3118CXMdMUL._SX300_SY300_QL70_FMwebp_.jpg</t>
  </si>
  <si>
    <t>https://www.amazon.in/JBL-Playtime-Bluetooth-Earphones-Assistant/dp/B08FB2LNSZ/ref=sr_1_142?qid=1672903001&amp;s=computers&amp;sr=1-142</t>
  </si>
  <si>
    <t>B01IBRHE3E</t>
  </si>
  <si>
    <t>cat0083</t>
  </si>
  <si>
    <t>https://m.media-amazon.com/images/W/WEBP_402378-T2/images/I/51LuP5KXg5L._SX300_SY300_QL70_FMwebp_.jpg</t>
  </si>
  <si>
    <t>https://www.amazon.in/Essentials-Gz-Ck-101-Professional-Micro-Fiber-Antibacterial/dp/B01IBRHE3E/ref=sr_1_144?qid=1672903001&amp;s=computers&amp;sr=1-144</t>
  </si>
  <si>
    <t>B01N6LU1VF</t>
  </si>
  <si>
    <t>1,89,104</t>
  </si>
  <si>
    <t>https://m.media-amazon.com/images/I/41sAt4BZydL._SX300_SY300_QL70_FMwebp_.jpg</t>
  </si>
  <si>
    <t>https://www.amazon.in/SanDisk-Ultra-Dual-64GB-Drive/dp/B01N6LU1VF/ref=sr_1_145?qid=1672903002&amp;s=computers&amp;sr=1-145</t>
  </si>
  <si>
    <t>B07XLML2YS</t>
  </si>
  <si>
    <t>cat0084</t>
  </si>
  <si>
    <t>â‚¹3,299</t>
  </si>
  <si>
    <t>https://m.media-amazon.com/images/I/31pcbVy11RL._SX300_SY300_QL70_FMwebp_.jpg</t>
  </si>
  <si>
    <t>https://www.amazon.in/TP-Link-Wireless-Security-Tapo-C200/dp/B07XLML2YS/ref=sr_1_146?qid=1672903002&amp;s=computers&amp;sr=1-146</t>
  </si>
  <si>
    <t>B086WMSCN3</t>
  </si>
  <si>
    <t>https://m.media-amazon.com/images/W/WEBP_402378-T2/images/I/41IAc+vLV7S._SY300_SX300_.jpg</t>
  </si>
  <si>
    <t>https://www.amazon.in/Boat-Airdopes-171-Functionality-Resistance/dp/B086WMSCN3/ref=sr_1_147?qid=1672903002&amp;s=computers&amp;sr=1-147</t>
  </si>
  <si>
    <t>B003B00484</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</si>
  <si>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</si>
  <si>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</si>
  <si>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</si>
  <si>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</si>
  <si>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</si>
  <si>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</si>
  <si>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</si>
  <si>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â‚¹375</t>
  </si>
  <si>
    <t>https://m.media-amazon.com/images/I/31iFF1KbkpL._SX300_SY300_QL70_FMwebp_.jpg</t>
  </si>
  <si>
    <t>https://www.amazon.in/Logitech-B100-Optical-Mouse-Black/dp/B003L62T7W/ref=sr_1_151?qid=1672903002&amp;s=computers&amp;sr=1-151</t>
  </si>
  <si>
    <t>B09P18XVW6</t>
  </si>
  <si>
    <t>https://m.media-amazon.com/images/W/WEBP_402378-T1/images/I/317lVfwVu8L._SX300_SY300_QL70_FMwebp_.jpg</t>
  </si>
  <si>
    <t>https://www.amazon.in/Noise-ColorFit-Bluetooth-Monitoring-SmartWatch/dp/B09P18XVW6/ref=sr_1_152?qid=1672903002&amp;s=computers&amp;sr=1-152</t>
  </si>
  <si>
    <t>B00LZLPYHW</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</si>
  <si>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</si>
  <si>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</si>
  <si>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</si>
  <si>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</si>
  <si>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https://m.media-amazon.com/images/W/WEBP_402378-T2/images/I/51E0xvwRCpL._SX300_SY300_QL70_FMwebp_.jpg</t>
  </si>
  <si>
    <t>https://www.amazon.in/AirCase-External-Drive-2-5-Inch-Black/dp/B00NNQMYNE/ref=sr_1_155?qid=1672903002&amp;s=computers&amp;sr=1-155</t>
  </si>
  <si>
    <t>B0B217Z5VK</t>
  </si>
  <si>
    <t>https://m.media-amazon.com/images/W/WEBP_402378-T2/images/I/31ylgpMYDwL._SX300_SY300_QL70_FMwebp_.jpg</t>
  </si>
  <si>
    <t>https://www.amazon.in/Noise-Wireless-Instacharge-Bluetooth-Breathing/dp/B0B217Z5VK/ref=sr_1_157?qid=1672903002&amp;s=computers&amp;sr=1-157</t>
  </si>
  <si>
    <t>B07B88KQZ8</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</si>
  <si>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</si>
  <si>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</si>
  <si>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</si>
  <si>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</si>
  <si>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cat0085</t>
  </si>
  <si>
    <t>https://m.media-amazon.com/images/I/41cOH84GhGL._SX300_SY300_QL70_FMwebp_.jpg</t>
  </si>
  <si>
    <t>https://www.amazon.in/Robustrion-Anti-Scratch-iPad-10-2-inch/dp/B07Z3K96FR/ref=sr_1_160?qid=1672903002&amp;s=computers&amp;sr=1-160</t>
  </si>
  <si>
    <t>B0756CLQWL</t>
  </si>
  <si>
    <t>cat0086</t>
  </si>
  <si>
    <t>https://m.media-amazon.com/images/W/WEBP_402378-T1/images/I/41n2MqMIH5L._SX300_SY300_QL70_FMwebp_.jpg</t>
  </si>
  <si>
    <t>https://www.amazon.in/Redgear-Pro-Wireless-Gamepad-Black/dp/B0756CLQWL/ref=sr_1_162?qid=1672903002&amp;s=computers&amp;sr=1-162</t>
  </si>
  <si>
    <t>B004IO5BMQ</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</si>
  <si>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</si>
  <si>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</si>
  <si>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</si>
  <si>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</si>
  <si>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</si>
  <si>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1,22,478</t>
  </si>
  <si>
    <t>https://m.media-amazon.com/images/W/WEBP_402378-T1/images/I/314QZXF1dHL._SY300_SX300_QL70_FMwebp_.jpg</t>
  </si>
  <si>
    <t>https://www.amazon.in/TP-Link-TL-WR845N-300Mbps-Wireless-N-Router/dp/B01HGCLUH6/ref=sr_1_165?qid=1672903002&amp;s=computers&amp;sr=1-165</t>
  </si>
  <si>
    <t>B01N4EV2TL</t>
  </si>
  <si>
    <t>https://m.media-amazon.com/images/I/41tLaG2nSpL._SX300_SY300_QL70_FMwebp_.jpg</t>
  </si>
  <si>
    <t>https://www.amazon.in/Logitech-MK240-NANO-Mouse-Keyboard/dp/B01N4EV2TL/ref=sr_1_166?qid=1672903002&amp;s=computers&amp;sr=1-166</t>
  </si>
  <si>
    <t>B08MZQBFLN</t>
  </si>
  <si>
    <t>https://m.media-amazon.com/images/W/WEBP_402378-T1/images/I/41YjSD1XPoS._SY300_SX300_QL70_FMwebp_.jpg</t>
  </si>
  <si>
    <t>https://www.amazon.in/Callas-Multipurpose-Breakfast-Ergonomic-WA-27-Black/dp/B08MZQBFLN/ref=sr_1_167?qid=1672903002&amp;s=computers&amp;sr=1-167</t>
  </si>
  <si>
    <t>B0752LL57V</t>
  </si>
  <si>
    <t>cat0087</t>
  </si>
  <si>
    <t>â‚¹440</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</si>
  <si>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</si>
  <si>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</si>
  <si>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</si>
  <si>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</si>
  <si>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</si>
  <si>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https://m.media-amazon.com/images/I/315g5ipEPAL._SY300_SX300_QL70_FMwebp_.jpg</t>
  </si>
  <si>
    <t>https://www.amazon.in/Amazon-Basics-Multipurpose-Foldable-Laptop/dp/B09Z28BQZT/ref=sr_1_170?qid=1672903004&amp;s=computers&amp;sr=1-170</t>
  </si>
  <si>
    <t>B094DQWV9B</t>
  </si>
  <si>
    <t>https://m.media-amazon.com/images/W/WEBP_402378-T2/images/I/51JIngdPfEL._SX300_SY300_QL70_FMwebp_.jpg</t>
  </si>
  <si>
    <t>https://www.amazon.in/Kanget-Female-Adapter-Standard-Interface/dp/B094DQWV9B/ref=sr_1_171?qid=1672903004&amp;s=computers&amp;sr=1-171</t>
  </si>
  <si>
    <t>B0BBMPH39N</t>
  </si>
  <si>
    <t>https://m.media-amazon.com/images/W/WEBP_402378-T1/images/I/31GrCGz9drL._SX300_SY300_QL70_FMwebp_.jpg</t>
  </si>
  <si>
    <t>https://www.amazon.in/Amazon-Basics-8-5-inch-Writing-Drawing/dp/B0BBMPH39N/ref=sr_1_173?qid=1672903004&amp;s=computers&amp;sr=1-173</t>
  </si>
  <si>
    <t>B097JQ1J5G</t>
  </si>
  <si>
    <t>cat0088</t>
  </si>
  <si>
    <t>https://m.media-amazon.com/images/I/31oMWLNvoVS._SY300_SX300_QL70_FMwebp_.jpg</t>
  </si>
  <si>
    <t>https://www.amazon.in/Zebronics-ZEB-90HB-Pocket-Laptop-Computers/dp/B097JQ1J5G/ref=sr_1_174?qid=1672903004&amp;s=computers&amp;sr=1-174</t>
  </si>
  <si>
    <t>B07YY1BY5B</t>
  </si>
  <si>
    <t>https://m.media-amazon.com/images/W/WEBP_402378-T2/images/I/41UD9vNsIjS._SX300_SY300_QL70_FMwebp_.jpg</t>
  </si>
  <si>
    <t>https://www.amazon.in/Noise-Colorfit-Pro-Touch-Control/dp/B07YY1BY5B/ref=sr_1_175?qid=1672903004&amp;s=computers&amp;sr=1-175</t>
  </si>
  <si>
    <t>B08VRMK55F</t>
  </si>
  <si>
    <t>https://m.media-amazon.com/images/W/WEBP_402378-T1/images/I/313nBNJrT6L._SX300_SY300_QL70_FMwebp_.jpg</t>
  </si>
  <si>
    <t>https://www.amazon.in/Zeb-Buds-C2-Controller-Blue/dp/B08VRMK55F/ref=sr_1_176?qid=1672903004&amp;s=computers&amp;sr=1-176</t>
  </si>
  <si>
    <t>B08CHZ3ZQ7</t>
  </si>
  <si>
    <t>https://m.media-amazon.com/images/I/31luFfya0kL._SX300_SY300_QL70_FMwebp_.jpg</t>
  </si>
  <si>
    <t>https://www.amazon.in/Redgear-Gaming-Semi-Honeycomb-Windows-Gamers/dp/B08CHZ3ZQ7/ref=sr_1_177?qid=1672903004&amp;s=computers&amp;sr=1-177</t>
  </si>
  <si>
    <t>B08SCCG9D4</t>
  </si>
  <si>
    <t>cat0089</t>
  </si>
  <si>
    <t>â‚¹2,000</t>
  </si>
  <si>
    <t>https://m.media-amazon.com/images/I/41U9-x0JGPL._SX300_SY300_QL70_FMwebp_.jpg</t>
  </si>
  <si>
    <t>https://www.amazon.in/JBL-Commercial-Omnidirectional-Microphone-Recording/dp/B08SCCG9D4/ref=sr_1_179?qid=1672903004&amp;s=computers&amp;sr=1-179</t>
  </si>
  <si>
    <t>B0972BQ2RS</t>
  </si>
  <si>
    <t>https://m.media-amazon.com/images/W/WEBP_402378-T1/images/I/41P+nvE9FYL._SY300_SX300_.jpg</t>
  </si>
  <si>
    <t>https://www.amazon.in/Fire-Boltt-Smartwatch-Monitoring-Continuous-BSW005/dp/B0972BQ2RS/ref=sr_1_180?qid=1672903004&amp;s=computers&amp;sr=1-180</t>
  </si>
  <si>
    <t>B00ZRBWPA0</t>
  </si>
  <si>
    <t>https://m.media-amazon.com/images/W/WEBP_402378-T2/images/I/517nCRsjYeL._SX300_SY300_QL70_FMwebp_.jpg</t>
  </si>
  <si>
    <t>https://www.amazon.in/Eveready-Alkaline-Batteries-1012-Battery/dp/B00ZRBWPA0/ref=sr_1_181?qid=1672903004&amp;s=computers&amp;sr=1-181</t>
  </si>
  <si>
    <t>B0B2DD66GS</t>
  </si>
  <si>
    <t>â‚¹2,900</t>
  </si>
  <si>
    <t>https://m.media-amazon.com/images/I/41O4rjSlneL._SY300_SX300_QL70_FMwebp_.jpg</t>
  </si>
  <si>
    <t>https://www.amazon.in/SanDisk-Extreme-microSD-Smartphones-Action/dp/B0B2DD66GS/ref=sr_1_182?qid=1672903004&amp;s=computers&amp;sr=1-182</t>
  </si>
  <si>
    <t>B09M869Z5V</t>
  </si>
  <si>
    <t>https://m.media-amazon.com/images/I/21qdAZyu9xL._SX300_SY300_QL70_FMwebp_.jpg</t>
  </si>
  <si>
    <t>https://www.amazon.in/Portronics-MPORT-Type-Ports-Transfer/dp/B09M869Z5V/ref=sr_1_183?qid=1672903004&amp;s=computers&amp;sr=1-183</t>
  </si>
  <si>
    <t>B07W6VWZ8C</t>
  </si>
  <si>
    <t>cat0090</t>
  </si>
  <si>
    <t>https://m.media-amazon.com/images/I/41Qf-pUQr9L._SX300_SY300_QL70_FMwebp_.jpg</t>
  </si>
  <si>
    <t>https://www.amazon.in/Infinity-Fuze-Pint-Portable-Wireless/dp/B07W6VWZ8C/ref=sr_1_184?qid=1672903004&amp;s=computers&amp;sr=1-184</t>
  </si>
  <si>
    <t>B07Z1X6VFC</t>
  </si>
  <si>
    <t>cat0091</t>
  </si>
  <si>
    <t>https://m.media-amazon.com/images/I/41GogihEYeL._SX300_SY300_QL70_FMwebp_.jpg</t>
  </si>
  <si>
    <t>https://www.amazon.in/AirCase-13-Inch-13-3-Inch-MacBook-Neoprene/dp/B07Z1X6VFC/ref=sr_1_185?qid=1672903004&amp;s=computers&amp;sr=1-185</t>
  </si>
  <si>
    <t>B07YL54NVJ</t>
  </si>
  <si>
    <t>cat0092</t>
  </si>
  <si>
    <t>https://m.media-amazon.com/images/I/31R4HANvX2L._SY300_SX300_QL70_FMwebp_.jpg</t>
  </si>
  <si>
    <t>https://www.amazon.in/Brand-Conquer-Reader-Adapter-Portable/dp/B07YL54NVJ/ref=sr_1_186?qid=1672903004&amp;s=computers&amp;sr=1-186</t>
  </si>
  <si>
    <t>B0759QMF85</t>
  </si>
  <si>
    <t>https://m.media-amazon.com/images/W/WEBP_402378-T1/images/I/41c7bJo7ooL._SX300_SY300_QL70_FMwebp_.jpg</t>
  </si>
  <si>
    <t>https://www.amazon.in/TP-Link-Archer-C20-Wireless-Router/dp/B0759QMF85/ref=sr_1_187?qid=1672903004&amp;s=computers&amp;sr=1-187</t>
  </si>
  <si>
    <t>B00LM4X0KU</t>
  </si>
  <si>
    <t>cat0093</t>
  </si>
  <si>
    <t>â‚¹100</t>
  </si>
  <si>
    <t>https://m.media-amazon.com/images/W/WEBP_402378-T1/images/I/4127NZ2xG6L._SX300_SY300_QL70_FMwebp_.jpg</t>
  </si>
  <si>
    <t>https://www.amazon.in/Parker-Quink-Ink-Bottle-Blue/dp/B00LM4X0KU/ref=sr_1_188?qid=1672903004&amp;s=computers&amp;sr=1-188</t>
  </si>
  <si>
    <t>B08PFSZ7FH</t>
  </si>
  <si>
    <t>https://m.media-amazon.com/images/I/51r+g8fFJsL._SX300_SY300_.jpg</t>
  </si>
  <si>
    <t>https://www.amazon.in/STRIFF-Adjustable-Computer-Multi-Angle-Compatible/dp/B08PFSZ7FH/ref=sr_1_189?qid=1672903004&amp;s=computers&amp;sr=1-189</t>
  </si>
  <si>
    <t>B012MQS060</t>
  </si>
  <si>
    <t>â‚¹1,795</t>
  </si>
  <si>
    <t>https://m.media-amazon.com/images/W/WEBP_402378-T2/images/I/31SAqKSRWyL._SX300_SY300_QL70_FMwebp_.jpg</t>
  </si>
  <si>
    <t>https://www.amazon.in/Logitech-MK215-Wireless-Keyboard-Mouse/dp/B012MQS060/ref=sr_1_190?qid=1672903004&amp;s=computers&amp;sr=1-190</t>
  </si>
  <si>
    <t>B01MF8MB65</t>
  </si>
  <si>
    <t>2,73,189</t>
  </si>
  <si>
    <t>https://m.media-amazon.com/images/I/3101FmUqUOL._SX300_SY300_QL70_FMwebp_.jpg</t>
  </si>
  <si>
    <t>https://www.amazon.in/boAt-BassHeads-225-Special-Headphones/dp/B01MF8MB65/ref=sr_1_191?qid=1672903004&amp;s=computers&amp;sr=1-191</t>
  </si>
  <si>
    <t>B00LHZWD0C</t>
  </si>
  <si>
    <t>cat0094</t>
  </si>
  <si>
    <t>https://m.media-amazon.com/images/W/WEBP_402378-T1/images/I/51mCZQzY6SL._SX300_SY300_QL70_FMwebp_.jpg</t>
  </si>
  <si>
    <t>https://www.amazon.in/Luxor-Subject-Single-Ruled-Notebook/dp/B00LHZWD0C/ref=sr_1_193?qid=1672903005&amp;s=computers&amp;sr=1-193</t>
  </si>
  <si>
    <t>B08QDPB1SL</t>
  </si>
  <si>
    <t>â‚¹220</t>
  </si>
  <si>
    <t>https://m.media-amazon.com/images/W/WEBP_402378-T2/images/I/41hmoJUQTuL._SX300_SY300_QL70_FMwebp_.jpg</t>
  </si>
  <si>
    <t>https://www.amazon.in/Duracell-Chhota-Power-Battery-Set/dp/B08QDPB1SL/ref=sr_1_194?qid=1672903005&amp;s=computers&amp;sr=1-194</t>
  </si>
  <si>
    <t>B07BRKK9JQ</t>
  </si>
  <si>
    <t>https://m.media-amazon.com/images/W/WEBP_402378-T2/images/I/41KB80oxxfL._SX300_SY300_QL70_FMwebp_.jpg</t>
  </si>
  <si>
    <t>https://www.amazon.in/Zebronics-Transformer-Gaming-Multimedia-Keyboard/dp/B07BRKK9JQ/ref=sr_1_195?qid=1672903005&amp;s=computers&amp;sr=1-195</t>
  </si>
  <si>
    <t>B01EZ0X3L8</t>
  </si>
  <si>
    <t>â‚¹1,650</t>
  </si>
  <si>
    <t>https://m.media-amazon.com/images/I/315HWKLDHlL._SY300_SX300_QL70_FMwebp_.jpg</t>
  </si>
  <si>
    <t>https://www.amazon.in/SanDisk-Ultra-SDDDC2-064G-G46-Drives-Silver/dp/B01EZ0X3L8/ref=sr_1_196?qid=1672903005&amp;s=computers&amp;sr=1-196</t>
  </si>
  <si>
    <t>B00LM4W1N2</t>
  </si>
  <si>
    <t>cat0095</t>
  </si>
  <si>
    <t>https://m.media-amazon.com/images/I/41Ae67XZACL._SX300_SY300_QL70_FMwebp_.jpg</t>
  </si>
  <si>
    <t>https://www.amazon.in/Parker-Classic-Gold-Ball-Pen/dp/B00LM4W1N2/ref=sr_1_197?qid=1672903005&amp;s=computers&amp;sr=1-197</t>
  </si>
  <si>
    <t>https://m.media-amazon.com/images/W/WEBP_402378-T2/images/I/416+IXsM9lL._SY300_SX300_.jpg</t>
  </si>
  <si>
    <t>https://www.amazon.in/boAt-Flash-Smartwatch-Resistance-Lightning/dp/B0949SBKMP/ref=sr_1_199?qid=1672903005&amp;s=computers&amp;sr=1-199</t>
  </si>
  <si>
    <t>B08YD264ZS</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</si>
  <si>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</si>
  <si>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</si>
  <si>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</si>
  <si>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</si>
  <si>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</si>
  <si>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cat0096</t>
  </si>
  <si>
    <t>https://m.media-amazon.com/images/W/WEBP_402378-T2/images/I/31AQqe9fbJL._SX300_SY300_QL70_FMwebp_.jpg</t>
  </si>
  <si>
    <t>https://www.amazon.in/Quantum-Ethernet-Patch-Straight-Category/dp/B00GZLB57U/ref=sr_1_202?qid=1672903005&amp;s=computers&amp;sr=1-202</t>
  </si>
  <si>
    <t>B07V82W5CN</t>
  </si>
  <si>
    <t>â‚¹2,198</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</si>
  <si>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</si>
  <si>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</si>
  <si>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</si>
  <si>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</si>
  <si>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https://m.media-amazon.com/images/I/41T3Z43M4yL._SX300_SY300_QL70_FMwebp_.jpg</t>
  </si>
  <si>
    <t>https://www.amazon.in/HUMBLE-Dynamic-Recording-Microphone-SmartPhones/dp/B08HD7JQHX/ref=sr_1_205?qid=1672903005&amp;s=computers&amp;sr=1-205</t>
  </si>
  <si>
    <t>B0B31FR4Y2</t>
  </si>
  <si>
    <t>https://m.media-amazon.com/images/I/41sEmULXfAL._SX300_SY300_QL70_FMwebp_.jpg</t>
  </si>
  <si>
    <t>https://www.amazon.in/Boult-Audio-Equalizer-Cancellation-Bluetooth/dp/B0B31FR4Y2/ref=sr_1_206?qid=1672903005&amp;s=computers&amp;sr=1-206</t>
  </si>
  <si>
    <t>B09Y14JLP3</t>
  </si>
  <si>
    <t>https://m.media-amazon.com/images/I/21VBjRnsH6L._SX300_SY300_QL70_FMwebp_.jpg</t>
  </si>
  <si>
    <t>https://www.amazon.in/STRIFF-Android-Portable-Foldable-Stand-Perfect/dp/B09Y14JLP3/ref=sr_1_208?qid=1672903005&amp;s=computers&amp;sr=1-208</t>
  </si>
  <si>
    <t>B09ZHCJDP1</t>
  </si>
  <si>
    <t>https://m.media-amazon.com/images/I/31+Rg6Z46dL._SX300_SY300_.jpg</t>
  </si>
  <si>
    <t>https://www.amazon.in/Wireless-Connection-Battery-Ambidextrous-Suitable/dp/B09ZHCJDP1/ref=sr_1_209?qid=1672903005&amp;s=computers&amp;sr=1-209</t>
  </si>
  <si>
    <t>B08C4Z69LN</t>
  </si>
  <si>
    <t>cat0097</t>
  </si>
  <si>
    <t>https://m.media-amazon.com/images/W/WEBP_402378-T2/images/I/51esjcOy79L._SY300_SX300_QL70_FMwebp_.jpg</t>
  </si>
  <si>
    <t>https://www.amazon.in/Crucial-PC4-25600-SODIMM-260-Pin-Memory/dp/B08C4Z69LN/ref=sr_1_210?qid=1672903005&amp;s=computers&amp;sr=1-210</t>
  </si>
  <si>
    <t>B016XVRKZM</t>
  </si>
  <si>
    <t>cat0098</t>
  </si>
  <si>
    <t>â‚¹4,100</t>
  </si>
  <si>
    <t>https://m.media-amazon.com/images/W/WEBP_402378-T1/images/I/31sSNZUSkfL._SX300_SY300_QL70_FMwebp_.jpg</t>
  </si>
  <si>
    <t>https://www.amazon.in/APC-BX600C-600VA-230V-Back/dp/B016XVRKZM/ref=sr_1_211?qid=1672903005&amp;s=computers&amp;sr=1-211</t>
  </si>
  <si>
    <t>B00LHZW3XY</t>
  </si>
  <si>
    <t>https://m.media-amazon.com/images/I/41hF4CFTsGL._SX300_SY300_QL70_FMwebp_.jpg</t>
  </si>
  <si>
    <t>https://www.amazon.in/Luxor-Subject-Single-Ruled-Notebook/dp/B00LHZW3XY/ref=sr_1_213_mod_primary_new?qid=1672903005&amp;s=computers&amp;sbo=RZvfv%2F%2FHxDF%2BO5021pAnSA%3D%3D&amp;sr=1-213</t>
  </si>
  <si>
    <t>B098JYT4SY</t>
  </si>
  <si>
    <t>â‚¹1,190</t>
  </si>
  <si>
    <t>https://m.media-amazon.com/images/I/31BXpfrkEWL._SX300_SY300_QL70_FMwebp_.jpg</t>
  </si>
  <si>
    <t>https://www.amazon.in/Zebronics-Zeb-Jaguar-Wireless-Precision-Ambidextrous/dp/B098JYT4SY/ref=sr_1_214?qid=1672903005&amp;s=computers&amp;sr=1-214</t>
  </si>
  <si>
    <t>B08CFCK6CW</t>
  </si>
  <si>
    <t>https://m.media-amazon.com/images/W/WEBP_402378-T1/images/I/31bUanm+oRL._SY300_SX300_.jpg</t>
  </si>
  <si>
    <t>https://www.amazon.in/Boult-Audio-TrueBuds-Wireless-Waterproof/dp/B08CFCK6CW/ref=sr_1_215?qid=1672903005&amp;s=computers&amp;sr=1-215</t>
  </si>
  <si>
    <t>B09P564ZTJ</t>
  </si>
  <si>
    <t>https://m.media-amazon.com/images/I/411H6yi-tGL._SX300_SY300_QL70_FMwebp_.jpg</t>
  </si>
  <si>
    <t>https://www.amazon.in/Wembley-LCD-Writing-Tablet-8-5/dp/B09P564ZTJ/ref=sr_1_216?qid=1672903005&amp;s=computers&amp;sr=1-216</t>
  </si>
  <si>
    <t>B07MSLTW8Z</t>
  </si>
  <si>
    <t>https://m.media-amazon.com/images/W/WEBP_402378-T1/images/I/51X5mRykgbL._SX300_SY300_QL70_FMwebp_.jpg</t>
  </si>
  <si>
    <t>https://www.amazon.in/Essentials-Multi-Purpose-Portable-Wooden-Laptop/dp/B07MSLTW8Z/ref=sr_1_217?qid=1672903006&amp;s=computers&amp;sr=1-217</t>
  </si>
  <si>
    <t>B09N6TTHT6</t>
  </si>
  <si>
    <t>â‚¹99</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</si>
  <si>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</si>
  <si>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</si>
  <si>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</si>
  <si>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</si>
  <si>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</si>
  <si>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https://m.media-amazon.com/images/I/31oumlyiGiL._SX300_SY300_QL70_FMwebp_.jpg</t>
  </si>
  <si>
    <t>https://www.amazon.in/Noise-Wireless-Equalizer-Resistance-Bluetooth/dp/B098R25TGC/ref=sr_1_220?qid=1672903006&amp;s=computers&amp;sr=1-220</t>
  </si>
  <si>
    <t>B0B2PQL5N3</t>
  </si>
  <si>
    <t>https://m.media-amazon.com/images/W/WEBP_402378-T1/images/I/31tk9yOK-qL._SX300_SY300_QL70_FMwebp_.jpg</t>
  </si>
  <si>
    <t>https://www.amazon.in/Lapster-Gaming-Nonslip-Laptop-Computer/dp/B0B2PQL5N3/ref=sr_1_221?qid=1672903006&amp;s=computers&amp;sr=1-221</t>
  </si>
  <si>
    <t>B07DKZCZ89</t>
  </si>
  <si>
    <t>cat0099</t>
  </si>
  <si>
    <t>https://m.media-amazon.com/images/I/41+d7HRWPwL._SY300_SX300_.jpg</t>
  </si>
  <si>
    <t>https://www.amazon.in/Essentials-G11-Earphone-Carrying-Earphones/dp/B07DKZCZ89/ref=sr_1_222?qid=1672903006&amp;s=computers&amp;sr=1-222</t>
  </si>
  <si>
    <t>B08GYG6T12</t>
  </si>
  <si>
    <t>cat0100</t>
  </si>
  <si>
    <t>https://m.media-amazon.com/images/W/WEBP_402378-T1/images/I/41nmeIgWsZL._SX300_SY300_QL70_FMwebp_.jpg</t>
  </si>
  <si>
    <t>https://www.amazon.in/SanDisk-Ultra-UHS-I-Memory-SDSDUN4-032G-GN6IN/dp/B08GYG6T12/ref=sr_1_223?qid=1672903006&amp;s=computers&amp;sr=1-223</t>
  </si>
  <si>
    <t>B09BN2NPBD</t>
  </si>
  <si>
    <t>cat0101</t>
  </si>
  <si>
    <t>â‚¹3,495</t>
  </si>
  <si>
    <t>https://m.media-amazon.com/images/I/31RlOXIcTYL._SX300_SY300_QL70_FMwebp_.jpg</t>
  </si>
  <si>
    <t>https://www.amazon.in/DIGITEK%C2%AE-DRL-14C-Temperature-Photo-Shoot-Vlogging/dp/B09BN2NPBD/ref=sr_1_224?qid=1672903006&amp;s=computers&amp;sr=1-224</t>
  </si>
  <si>
    <t>B00J4YG0PC</t>
  </si>
  <si>
    <t>â‚¹720</t>
  </si>
  <si>
    <t>https://m.media-amazon.com/images/I/41+vZl3dF7L._SY300_SX300_.jpg</t>
  </si>
  <si>
    <t>https://www.amazon.in/Classmate-Long-Notebook-Cover-Single/dp/B00J4YG0PC/ref=sr_1_225?qid=1672903006&amp;s=computers&amp;sr=1-225</t>
  </si>
  <si>
    <t>B073BRXPZX</t>
  </si>
  <si>
    <t>â‚¹590</t>
  </si>
  <si>
    <t>https://m.media-amazon.com/images/W/WEBP_402378-T1/images/I/41NF7VStoSL._SX300_SY300_QL70_FMwebp_.jpg</t>
  </si>
  <si>
    <t>https://www.amazon.in/Lenovo-GX30M39704-300-USB-Mouse/dp/B073BRXPZX/ref=sr_1_226?qid=1672903006&amp;s=computers&amp;sr=1-226</t>
  </si>
  <si>
    <t>B08LHTJTBB</t>
  </si>
  <si>
    <t>https://m.media-amazon.com/images/W/WEBP_402378-T1/images/I/41bvBlmqDdL._SX300_SY300_QL70_FMwebp_.jpg</t>
  </si>
  <si>
    <t>https://www.amazon.in/Dyazo-Computer-Adjustable-Ergonomic-Compatible/dp/B08LHTJTBB/ref=sr_1_228?qid=1672903006&amp;s=computers&amp;sr=1-228</t>
  </si>
  <si>
    <t>B07VTFN6HM</t>
  </si>
  <si>
    <t>â‚¹7,350</t>
  </si>
  <si>
    <t>https://m.media-amazon.com/images/W/WEBP_402378-T1/images/I/31iDEczWTWL._SX300_SY300_QL70_FMwebp_.jpg</t>
  </si>
  <si>
    <t>https://www.amazon.in/Passport-Portable-External-Drive-Black/dp/B07VTFN6HM/ref=sr_1_229?qid=1672903006&amp;s=computers&amp;sr=1-229</t>
  </si>
  <si>
    <t>B008QS9J6Y</t>
  </si>
  <si>
    <t>cat0102</t>
  </si>
  <si>
    <t>â‚¹2,595</t>
  </si>
  <si>
    <t>https://m.media-amazon.com/images/W/WEBP_402378-T1/images/I/316Q0fvU+2L._SY300_SX300_.jpg</t>
  </si>
  <si>
    <t>https://www.amazon.in/Logitech-C270-HD-Webcam-Black/dp/B008QS9J6Y/ref=sr_1_230?qid=1672903006&amp;s=computers&amp;sr=1-230</t>
  </si>
  <si>
    <t>B09M8888DM</t>
  </si>
  <si>
    <t>https://m.media-amazon.com/images/W/WEBP_402378-T2/images/I/21UKIwf0IVL._SX300_SY300_QL70_FMwebp_.jpg</t>
  </si>
  <si>
    <t>https://www.amazon.in/Portronics-MPORT-Ports-USB-Connector/dp/B09M8888DM/ref=sr_1_231?qid=1672903006&amp;s=computers&amp;sr=1-231</t>
  </si>
  <si>
    <t>B07Z1YVP72</t>
  </si>
  <si>
    <t>https://www.amazon.in/AirCase-15-6-Inch-MacBook-Protective-Neoprene/dp/B07Z1YVP72/ref=sr_1_232?qid=1672903006&amp;s=computers&amp;sr=1-232</t>
  </si>
  <si>
    <t>B082FTPRSK</t>
  </si>
  <si>
    <t>cat0103</t>
  </si>
  <si>
    <t>https://m.media-amazon.com/images/W/WEBP_402378-T1/images/I/516xGB5Bt+L._SY300_SX300_.jpg</t>
  </si>
  <si>
    <t>https://www.amazon.in/Zinq-Technologies-Cool-Slate-Five/dp/B082FTPRSK/ref=sr_1_233?qid=1672903006&amp;s=computers&amp;sr=1-233</t>
  </si>
  <si>
    <t>B09RF2QXGX</t>
  </si>
  <si>
    <t>https://m.media-amazon.com/images/I/31ZJqJC4frL._SX300_SY300_QL70_FMwebp_.jpg</t>
  </si>
  <si>
    <t>https://www.amazon.in/Gizga-Essentials-Compatible-Smartphone-Security/dp/B09RF2QXGX/ref=sr_1_234?qid=1672903006&amp;s=computers&amp;sr=1-234</t>
  </si>
  <si>
    <t>B01KK0HU3Y</t>
  </si>
  <si>
    <t>https://m.media-amazon.com/images/W/WEBP_402378-T1/images/I/31R5FtHMDiL._SY300_SX300_QL70_FMwebp_.jpg</t>
  </si>
  <si>
    <t>https://www.amazon.in/HP-Z3700-Wireless-Mouse-Modern/dp/B01KK0HU3Y/ref=sr_1_236?qid=1672903006&amp;s=computers&amp;sr=1-236</t>
  </si>
  <si>
    <t>B07JF9B592</t>
  </si>
  <si>
    <t>https://m.media-amazon.com/images/W/WEBP_402378-T1/images/I/413viCgpI+L._SY300_SX300_.jpg</t>
  </si>
  <si>
    <t>https://www.amazon.in/Maono-AU-400-Lavalier-Microphone-Black/dp/B07JF9B592/ref=sr_1_237?qid=1672903006&amp;s=computers&amp;sr=1-237</t>
  </si>
  <si>
    <t>B086394NY5</t>
  </si>
  <si>
    <t>cat0104</t>
  </si>
  <si>
    <t>â‚¹2,490</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</si>
  <si>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</si>
  <si>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</si>
  <si>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</si>
  <si>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</si>
  <si>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</si>
  <si>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cat0105</t>
  </si>
  <si>
    <t>https://m.media-amazon.com/images/W/WEBP_402378-T1/images/I/41wL36XZGXL._SX300_SY300_QL70_FMwebp_.jpg</t>
  </si>
  <si>
    <t>https://www.amazon.in/Generic-Multi-Angle-tablets-Samsung-paperwhite-Phablets/dp/B017PDR9N0/ref=sr_1_240?qid=1672903006&amp;s=computers&amp;sr=1-240</t>
  </si>
  <si>
    <t>B07NC12T2R</t>
  </si>
  <si>
    <t>â‚¹4,990</t>
  </si>
  <si>
    <t>https://m.media-amazon.com/images/I/41rfSd9spqL._SX300_SY300_QL70_FMwebp_.jpg</t>
  </si>
  <si>
    <t>https://www.amazon.in/Stone-650-Wireless-Bluetooth-Speaker/dp/B07NC12T2R/ref=sr_1_241?qid=1672903007&amp;s=computers&amp;sr=1-241</t>
  </si>
  <si>
    <t>B07WKBD37W</t>
  </si>
  <si>
    <t>cat0106</t>
  </si>
  <si>
    <t>https://m.media-amazon.com/images/I/31w-19-3fSL._SY300_SX300_QL70_FMwebp_.jpg</t>
  </si>
  <si>
    <t>https://www.amazon.in/ESnipe-Mart-Worldwide-Protected-Electrical/dp/B07WKBD37W/ref=sr_1_242?qid=1672903007&amp;s=computers&amp;sr=1-242</t>
  </si>
  <si>
    <t>B08JMC1988</t>
  </si>
  <si>
    <t>https://m.media-amazon.com/images/W/WEBP_402378-T2/images/I/41aZf9i-QzL._SX300_SY300_QL70_FMwebp_.jpg</t>
  </si>
  <si>
    <t>https://www.amazon.in/boAt-Stone-Bluetooth-Speaker-Black/dp/B08JMC1988/ref=sr_1_243?qid=1672903007&amp;s=computers&amp;sr=1-243</t>
  </si>
  <si>
    <t>B09GFN8WZL</t>
  </si>
  <si>
    <t>https://m.media-amazon.com/images/I/31NR4qCjJyL._SX300_SY300_QL70_FMwebp_.jpg</t>
  </si>
  <si>
    <t>https://www.amazon.in/Portronics-Ruffpad-Multicolor-8-5-inch-Handwriting/dp/B09GFN8WZL/ref=sr_1_244?qid=1672903007&amp;s=computers&amp;sr=1-244</t>
  </si>
  <si>
    <t>B095X38CJS</t>
  </si>
  <si>
    <t>cat0107</t>
  </si>
  <si>
    <t>https://m.media-amazon.com/images/I/41WggyozHQL._SX300_SY300_QL70_FMwebp_.jpg</t>
  </si>
  <si>
    <t>https://www.amazon.in/BRUSTRO-Copytinta-Coloured-Bright-Printing/dp/B095X38CJS/ref=sr_1_245?qid=1672903007&amp;s=computers&amp;sr=1-245</t>
  </si>
  <si>
    <t>B07ZKD8T1Q</t>
  </si>
  <si>
    <t>https://m.media-amazon.com/images/W/WEBP_402378-T2/images/I/31VtFl2O33L._SX300_SY300_QL70_FMwebp_.jpg</t>
  </si>
  <si>
    <t>https://www.amazon.in/Cuzor-Router-Switching-Moisture-Resistant/dp/B07ZKD8T1Q/ref=sr_1_246?qid=1672903007&amp;s=computers&amp;sr=1-246</t>
  </si>
  <si>
    <t>B07G3YNLJB</t>
  </si>
  <si>
    <t>cat0108</t>
  </si>
  <si>
    <t>https://m.media-amazon.com/images/I/31foPNxmwsL._SX300_SY300_QL70_FMwebp_.jpg</t>
  </si>
  <si>
    <t>https://www.amazon.in/Crucial-BX500-240GB-2-5-inch-CT240BX500SSD1/dp/B07G3YNLJB/ref=sr_1_247?qid=1672903007&amp;s=computers&amp;sr=1-247</t>
  </si>
  <si>
    <t>B00P93X2H6</t>
  </si>
  <si>
    <t>â‚¹75</t>
  </si>
  <si>
    <t>https://m.media-amazon.com/images/W/WEBP_402378-T1/images/I/51o0rLZiIjL._SX300_SY300_QL70_FMwebp_.jpg</t>
  </si>
  <si>
    <t>https://www.amazon.in/Classmate-Pulse-Spiral-Notebook-Unruled/dp/B00P93X2H6/ref=sr_1_248?qid=1672903007&amp;s=computers&amp;sr=1-248</t>
  </si>
  <si>
    <t>B0798PJPCL</t>
  </si>
  <si>
    <t>â‚¹2,699</t>
  </si>
  <si>
    <t>https://m.media-amazon.com/images/W/WEBP_402378-T1/images/I/41lS2bd15fL._SX300_SY300_QL70_FMwebp_.jpg</t>
  </si>
  <si>
    <t>https://www.amazon.in/Portronics-POR-895-Adjustable-Laptop-Table/dp/B0798PJPCL/ref=sr_1_249?qid=1672903007&amp;s=computers&amp;sr=1-249</t>
  </si>
  <si>
    <t>B09GFWJDY1</t>
  </si>
  <si>
    <t>https://m.media-amazon.com/images/I/31gZM-XkOtL._SX300_SY300_QL70_FMwebp_.jpg</t>
  </si>
  <si>
    <t>https://www.amazon.in/ZEBRONICS-Zeb-Evolve-Supporting-Metallic-Blue/dp/B09GFWJDY1/ref=sr_1_250?qid=1672903007&amp;s=computers&amp;sr=1-250</t>
  </si>
  <si>
    <t>B09MZ6WZ6V</t>
  </si>
  <si>
    <t>https://m.media-amazon.com/images/W/WEBP_402378-T2/images/I/41ep+i03RsL._SX300_SY300_.jpg</t>
  </si>
  <si>
    <t>https://www.amazon.in/INOVERA-Extended-Rubber-Stitched-Computer/dp/B09MZ6WZ6V/ref=sr_1_251?qid=1672903007&amp;s=computers&amp;sr=1-251</t>
  </si>
  <si>
    <t>B094QZLJQ6</t>
  </si>
  <si>
    <t>https://m.media-amazon.com/images/I/41BWhztt6EL._SX300_SY300_QL70_FMwebp_.jpg</t>
  </si>
  <si>
    <t>https://www.amazon.in/Seagate-Touch-External-Password-Protection/dp/B094QZLJQ6/ref=sr_1_252?qid=1672903007&amp;s=computers&amp;sr=1-252</t>
  </si>
  <si>
    <t>B07L3NDN24</t>
  </si>
  <si>
    <t>cat0109</t>
  </si>
  <si>
    <t>https://m.media-amazon.com/images/W/WEBP_402378-T2/images/I/51X7oG9862L._SX300_SY300_QL70_FMwebp_.jpg</t>
  </si>
  <si>
    <t>https://www.amazon.in/Zebronics-Zeb-Fame-Multi-Speakers-Control/dp/B07L3NDN24/ref=sr_1_253?qid=1672903007&amp;s=computers&amp;sr=1-253</t>
  </si>
  <si>
    <t>B08WD18LJZ</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</si>
  <si>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</si>
  <si>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</si>
  <si>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</si>
  <si>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</si>
  <si>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â‚¹5,734</t>
  </si>
  <si>
    <t>https://m.media-amazon.com/images/I/31YZ2ZYT66L._SX300_SY300_QL70_FMwebp_.jpg</t>
  </si>
  <si>
    <t>https://www.amazon.in/Elements-Portable-External-Drive-Black/dp/B06XDKWLJH/ref=sr_1_256?qid=1672903007&amp;s=computers&amp;sr=1-256</t>
  </si>
  <si>
    <t>B01J1CFO5I</t>
  </si>
  <si>
    <t>https://m.media-amazon.com/images/W/WEBP_402378-T1/images/I/41NYfAbBY2L._SX300_SY300_QL70_FMwebp_.jpg</t>
  </si>
  <si>
    <t>https://www.amazon.in/Redgear-MP35-Speed-Type-Gaming-Mousepad/dp/B01J1CFO5I/ref=sr_1_257?qid=1672903007&amp;s=computers&amp;sr=1-257</t>
  </si>
  <si>
    <t>B07J2NGB69</t>
  </si>
  <si>
    <t>â‚¹1,390</t>
  </si>
  <si>
    <t>https://m.media-amazon.com/images/W/WEBP_402378-T2/images/I/31C+JNS-7PL._SY300_SX300_.jpg</t>
  </si>
  <si>
    <t>https://www.amazon.in/Lenovo-GY50R91293-Wireless-Mouse-Black/dp/B07J2NGB69/ref=sr_1_258?qid=1672903007&amp;s=computers&amp;sr=1-258</t>
  </si>
  <si>
    <t>B00MUTWLW4</t>
  </si>
  <si>
    <t>â‚¹3,295</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</si>
  <si>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</si>
  <si>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</si>
  <si>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</si>
  <si>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</si>
  <si>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</si>
  <si>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â‚¹2,911</t>
  </si>
  <si>
    <t>https://m.media-amazon.com/images/W/WEBP_402378-T1/images/I/318egjvJ0mL._SX300_SY300_QL70_FMwebp_.jpg</t>
  </si>
  <si>
    <t>https://www.amazon.in/Resonate-RouterUPS-CRU12V2-Backup-Router/dp/B017NC2IPM/ref=sr_1_261?qid=1672903007&amp;s=computers&amp;sr=1-261</t>
  </si>
  <si>
    <t>B00N1U7JXM</t>
  </si>
  <si>
    <t>â‚¹175</t>
  </si>
  <si>
    <t>https://m.media-amazon.com/images/W/WEBP_402378-T2/images/I/41yNejBMf+L._SY300_SX300_.jpg</t>
  </si>
  <si>
    <t>https://www.amazon.in/Post-Cubes-sheets-colours-inches/dp/B00N1U7JXM/ref=sr_1_262_mod_primary_new?qid=1672903007&amp;s=computers&amp;sbo=RZvfv%2F%2FHxDF%2BO5021pAnSA%3D%3D&amp;sr=1-262</t>
  </si>
  <si>
    <t>B08HQL67D6</t>
  </si>
  <si>
    <t>https://m.media-amazon.com/images/W/WEBP_402378-T1/images/I/41tWgm56a0L._SX300_SY300_QL70_FMwebp_.jpg</t>
  </si>
  <si>
    <t>https://www.amazon.in/OFIXO-Multi-Purpose-Foldable-Portable-Writing/dp/B08HQL67D6/ref=sr_1_264?qid=1672903007&amp;s=computers&amp;sr=1-264</t>
  </si>
  <si>
    <t>B09RKFBCV7</t>
  </si>
  <si>
    <t>https://m.media-amazon.com/images/W/WEBP_402378-T2/images/I/41W4O2H532L._SX300_SY300_QL70_FMwebp_.jpg</t>
  </si>
  <si>
    <t>https://www.amazon.in/Fire-Boltt-Bluetooth-Smartwatch-Monitoring-Assistant/dp/B09RKFBCV7/ref=sr_1_265?qid=1672903008&amp;s=computers&amp;sr=1-265</t>
  </si>
  <si>
    <t>B08KHM9VBJ</t>
  </si>
  <si>
    <t>cat0110</t>
  </si>
  <si>
    <t>â‚¹3,250</t>
  </si>
  <si>
    <t>https://m.media-amazon.com/images/W/WEBP_402378-T2/images/I/31pnooau8vS._SX300_SY300_QL70_FMwebp_.jpg</t>
  </si>
  <si>
    <t>https://www.amazon.in/Airtel-DigitalTV-Hotspot-Router-ongle/dp/B08KHM9VBJ/ref=sr_1_266?qid=1672903008&amp;s=computers&amp;sr=1-266</t>
  </si>
  <si>
    <t>B01IOZUHRS</t>
  </si>
  <si>
    <t>cat0111</t>
  </si>
  <si>
    <t>https://m.media-amazon.com/images/I/41nub-26HfL._SX300_SY300_QL70_FMwebp_.jpg</t>
  </si>
  <si>
    <t>https://www.amazon.in/Gizga-Essentials-Laptop-Adapter-Certified/dp/B01IOZUHRS/ref=sr_1_267?qid=1672903008&amp;s=computers&amp;sr=1-267</t>
  </si>
  <si>
    <t>B00CEQEGPI</t>
  </si>
  <si>
    <t>â‚¹2,295</t>
  </si>
  <si>
    <t>https://m.media-amazon.com/images/W/WEBP_402378-T2/images/I/41X6hey-ExL._SX300_SY300_QL70_FMwebp_.jpg</t>
  </si>
  <si>
    <t>https://www.amazon.in/Logitech-Wireless-mk270r-Keyboard-Mouse/dp/B00CEQEGPI/ref=sr_1_268?qid=1672903008&amp;s=computers&amp;sr=1-268</t>
  </si>
  <si>
    <t>B08B6XWQ1C</t>
  </si>
  <si>
    <t>https://m.media-amazon.com/images/W/WEBP_402378-T1/images/I/31Vt3iyEaIL._SX300_SY300_QL70_FMwebp_.jpg</t>
  </si>
  <si>
    <t>https://www.amazon.in/DIGITEK-Portable-Flexible-Compact-Operating/dp/B08B6XWQ1C/ref=sr_1_269?qid=1672903008&amp;s=computers&amp;sr=1-269</t>
  </si>
  <si>
    <t>B01DGVKBC6</t>
  </si>
  <si>
    <t>https://m.media-amazon.com/images/I/51jNo4QNTNL._SY445_SX342_QL70_FMwebp_.jpg</t>
  </si>
  <si>
    <t>https://www.amazon.in/Technotech-Ethernet-Network-Patch-Cable/dp/B01DGVKBC6/ref=sr_1_270?qid=1672903008&amp;s=computers&amp;sr=1-270</t>
  </si>
  <si>
    <t>https://m.media-amazon.com/images/I/11ICusapw3L._SY300_SX300_QL70_FMwebp_.jpg</t>
  </si>
  <si>
    <t>https://www.amazon.in/Samsung-Original-Type-Cable-Meter/dp/B008FWZGSG/ref=sr_1_271?qid=1672903008&amp;s=computers&amp;sr=1-271</t>
  </si>
  <si>
    <t>B08JD36C6H</t>
  </si>
  <si>
    <t>â‚¹450</t>
  </si>
  <si>
    <t>https://m.media-amazon.com/images/W/WEBP_402378-T1/images/I/21e4IoLXBFL._SY300_SX300_QL70_FMwebp_.jpg</t>
  </si>
  <si>
    <t>https://www.amazon.in/Kingston-DataTraveler-Exodia-DTX-Flash/dp/B08JD36C6H/ref=sr_1_272?qid=1672903008&amp;s=computers&amp;sr=1-272</t>
  </si>
  <si>
    <t>B00E3DVQFS</t>
  </si>
  <si>
    <t>â‚¹1,109</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</si>
  <si>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</si>
  <si>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</si>
  <si>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</si>
  <si>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</si>
  <si>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https://m.media-amazon.com/images/I/41tcZ6fcJML._SX300_SY300_QL70_FMwebp_.jpg</t>
  </si>
  <si>
    <t>https://www.amazon.in/Envie-1000-4PL-Ni-CD-Rechargeable/dp/B00BN5SNF0/ref=sr_1_276?qid=1672903008&amp;s=computers&amp;sr=1-276</t>
  </si>
  <si>
    <t>B09SGGRKV8</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</si>
  <si>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</si>
  <si>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</si>
  <si>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</si>
  <si>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</si>
  <si>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</si>
  <si>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</si>
  <si>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</si>
  <si>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https://m.media-amazon.com/images/I/41Cdc4mU7RL._SX300_SY300_QL70_FMwebp_.jpg</t>
  </si>
  <si>
    <t>https://www.amazon.in/LS-LAPSTER-Accessories-Adapter-Recorder/dp/B084BR3QX8/ref=sr_1_282?qid=1672903008&amp;s=computers&amp;sr=1-282</t>
  </si>
  <si>
    <t>B09VC2D2WG</t>
  </si>
  <si>
    <t>https://m.media-amazon.com/images/W/WEBP_402378-T2/images/I/41t4-FpawsL._SX300_SY300_QL70_FMwebp_.jpg</t>
  </si>
  <si>
    <t>https://www.amazon.in/Portronics-Ruffpad-Re-Writable-Writing-Battery/dp/B09VC2D2WG/ref=sr_1_283?qid=1672903008&amp;s=computers&amp;sr=1-283</t>
  </si>
  <si>
    <t>B09163Q5CD</t>
  </si>
  <si>
    <t>â‚¹1,929</t>
  </si>
  <si>
    <t>https://m.media-amazon.com/images/W/WEBP_402378-T2/images/I/41qTZXl3KaL._SX300_SY300_QL70_FMwebp_.jpg</t>
  </si>
  <si>
    <t>https://www.amazon.in/Verilux%C2%AE-Multiport-Adapter-Portable-Compatible/dp/B09163Q5CD/ref=sr_1_284?qid=1672903008&amp;s=computers&amp;sr=1-284</t>
  </si>
  <si>
    <t>B08K9PX15C</t>
  </si>
  <si>
    <t>cat0112</t>
  </si>
  <si>
    <t>https://m.media-amazon.com/images/W/WEBP_402378-T1/images/I/31ikDjsSOML._SX300_SY300_QL70_FMwebp_.jpg</t>
  </si>
  <si>
    <t>https://www.amazon.in/Zebronics-Wonderbar-Powered-Computer-Speaker/dp/B08K9PX15C/ref=sr_1_285?qid=1672903008&amp;s=computers&amp;sr=1-285</t>
  </si>
  <si>
    <t>B083RD1J99</t>
  </si>
  <si>
    <t>https://m.media-amazon.com/images/I/214VmJYxx9L._SX300_SY300_QL70_FMwebp_.jpg</t>
  </si>
  <si>
    <t>https://www.amazon.in/HP-Wired-Mouse-100-6VY96AA/dp/B083RD1J99/ref=sr_1_286?qid=1672903008&amp;s=computers&amp;sr=1-286</t>
  </si>
  <si>
    <t>B09Z7YGV3R</t>
  </si>
  <si>
    <t>https://m.media-amazon.com/images/I/51ucu0nCeSL._SX300_SY300_QL70_FMwebp_.jpg</t>
  </si>
  <si>
    <t>https://www.amazon.in/Anjaney-Enterprise-Multipurpose-Breakfast-Ergonomic/dp/B09Z7YGV3R/ref=sr_1_287?qid=1672903008&amp;s=computers&amp;sr=1-287</t>
  </si>
  <si>
    <t>B00N3XLDW0</t>
  </si>
  <si>
    <t>cat0113</t>
  </si>
  <si>
    <t>â‚¹400</t>
  </si>
  <si>
    <t>https://m.media-amazon.com/images/W/WEBP_402378-T1/images/I/31Dj+5AQcJL._SY300_SX300_.jpg</t>
  </si>
  <si>
    <t>https://www.amazon.in/ENVIE-ECR-20-Charger-Rechargeable-Batteries/dp/B00N3XLDW0/ref=sr_1_288?qid=1672903008&amp;s=computers&amp;sr=1-288</t>
  </si>
  <si>
    <t>B07Z53L5QL</t>
  </si>
  <si>
    <t>cat0114</t>
  </si>
  <si>
    <t>https://m.media-amazon.com/images/W/WEBP_402378-T1/images/I/31bMTTJF1xL._SY300_SX300_QL70_FMwebp_.jpg</t>
  </si>
  <si>
    <t>https://www.amazon.in/ProElite-Smart-Generation-Stylus-Translucent/dp/B07Z53L5QL/ref=sr_1_289?qid=1672903010&amp;s=computers&amp;sr=1-289</t>
  </si>
  <si>
    <t>B00P93X0VO</t>
  </si>
  <si>
    <t>â‚¹120</t>
  </si>
  <si>
    <t>https://m.media-amazon.com/images/I/51LTAUNKg9L._SX300_SY300_QL70_FMwebp_.jpg</t>
  </si>
  <si>
    <t>https://www.amazon.in/Classmate-Pulse-Spiral-Notebook-Unruled/dp/B00P93X0VO/ref=sr_1_290?qid=1672903010&amp;s=computers&amp;sr=1-290</t>
  </si>
  <si>
    <t>B07SBGFDX9</t>
  </si>
  <si>
    <t>cat0115</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</si>
  <si>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</si>
  <si>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</si>
  <si>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</si>
  <si>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</si>
  <si>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1,07,686</t>
  </si>
  <si>
    <t>https://www.amazon.in/AmazonBasics-USB-2-0-Cable-Male/dp/B00NH11KIK/ref=sr_1_293?qid=1672903010&amp;s=computers&amp;sr=1-293</t>
  </si>
  <si>
    <t>B07X2L5Z8C</t>
  </si>
  <si>
    <t>https://m.media-amazon.com/images/I/31DstM4dQ8L._SX300_SY300_QL70_FMwebp_.jpg</t>
  </si>
  <si>
    <t>https://www.amazon.in/Logitech-Pebble-M350-Wireless-Bluetooth/dp/B07X2L5Z8C/ref=sr_1_295?qid=1672903010&amp;s=computers&amp;sr=1-295</t>
  </si>
  <si>
    <t>B00VA7YYUO</t>
  </si>
  <si>
    <t>cat0116</t>
  </si>
  <si>
    <t>https://m.media-amazon.com/images/I/41q7jfLMl3L._SY300_SX300_QL70_FMwebp_.jpg</t>
  </si>
  <si>
    <t>https://www.amazon.in/Apsara-Platinum-Pencils-Value-Pack/dp/B00VA7YYUO/ref=sr_1_296?qid=1672903010&amp;s=computers&amp;sr=1-296</t>
  </si>
  <si>
    <t>B07L9FW9GF</t>
  </si>
  <si>
    <t>https://m.media-amazon.com/images/I/31aJNyKmGHL._SX300_SY300_QL70_FMwebp_.jpg</t>
  </si>
  <si>
    <t>https://www.amazon.in/Zebronics-Zeb-Power-Wired-Mouse-Black/dp/B07L9FW9GF/ref=sr_1_297?qid=1672903010&amp;s=computers&amp;sr=1-297</t>
  </si>
  <si>
    <t>B08D64C9FN</t>
  </si>
  <si>
    <t>â‚¹2,799</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</si>
  <si>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</si>
  <si>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</si>
  <si>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</si>
  <si>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</si>
  <si>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â‚¹210</t>
  </si>
  <si>
    <t>https://m.media-amazon.com/images/I/31pJvN8OkSL._SX300_SY300_QL70_FMwebp_.jpg</t>
  </si>
  <si>
    <t>https://www.amazon.in/Pilot-Liquid-Roller-Ball-Black/dp/B00LOD70SC/ref=sr_1_300?qid=1672903010&amp;s=computers&amp;sr=1-300</t>
  </si>
  <si>
    <t>B09X76VL5L</t>
  </si>
  <si>
    <t>https://m.media-amazon.com/images/W/WEBP_402378-T1/images/I/41akwKtryWL._SX300_SY300_QL70_FMwebp_.jpg</t>
  </si>
  <si>
    <t>https://www.amazon.in/boAt-Airdopes-191G-Wireless-Appealing/dp/B09X76VL5L/ref=sr_1_301?qid=1672903010&amp;s=computers&amp;sr=1-301</t>
  </si>
  <si>
    <t>B091JF2TFD</t>
  </si>
  <si>
    <t>https://m.media-amazon.com/images/W/WEBP_402378-T1/images/I/411dgEJpANL._SX300_SY300_QL70_FMwebp_.jpg</t>
  </si>
  <si>
    <t>https://www.amazon.in/Boult-Audio-BassBuds-Oak-Earphones/dp/B091JF2TFD/ref=sr_1_302?qid=1672903010&amp;s=computers&amp;sr=1-302</t>
  </si>
  <si>
    <t>B07S7DCJKS</t>
  </si>
  <si>
    <t>https://m.media-amazon.com/images/W/WEBP_402378-T1/images/I/31I1oK5hM1L._SY300_SX300_QL70_FMwebp_.jpg</t>
  </si>
  <si>
    <t>https://www.amazon.in/IT2M-Designer-Laptop-Computer-12788/dp/B07S7DCJKS/ref=sr_1_303?qid=1672903010&amp;s=computers&amp;sr=1-303</t>
  </si>
  <si>
    <t>B09NC2TY11</t>
  </si>
  <si>
    <t>https://m.media-amazon.com/images/W/WEBP_402378-T1/images/I/410jqIm0YoL._SX300_SY300_QL70_FMwebp_.jpg</t>
  </si>
  <si>
    <t>https://www.amazon.in/Noise-ColorFit-Bluetooth-Resolution-Smartwatch/dp/B09NC2TY11/ref=sr_1_305?qid=1672903010&amp;s=computers&amp;sr=1-305</t>
  </si>
  <si>
    <t>B0BDS8MY8J</t>
  </si>
  <si>
    <t>cat0117</t>
  </si>
  <si>
    <t>https://m.media-amazon.com/images/W/WEBP_402378-T1/images/I/41xQ7QVZMSL._SY300_SX300_QL70_FMwebp_.jpg</t>
  </si>
  <si>
    <t>https://www.amazon.in/Lapster-Caddy-Optical-Drive-Laptop/dp/B0BDS8MY8J/ref=sr_1_306?qid=1672903010&amp;s=computers&amp;sr=1-306</t>
  </si>
  <si>
    <t>B09X7DY7Q4</t>
  </si>
  <si>
    <t>2,05,052</t>
  </si>
  <si>
    <t>https://m.media-amazon.com/images/W/WEBP_402378-T1/images/I/41x8yDAjWJL._SX300_SY300_QL70_FMwebp_.jpg</t>
  </si>
  <si>
    <t>https://www.amazon.in/SanDisk-Extreme-Video-Mirrorless-Cameras/dp/B09X7DY7Q4/ref=sr_1_307?qid=1672903010&amp;s=computers&amp;sr=1-307</t>
  </si>
  <si>
    <t>B09YV575RK</t>
  </si>
  <si>
    <t>https://m.media-amazon.com/images/W/WEBP_402378-T2/images/I/415mk3uip9L._SX300_SY300_QL70_FMwebp_.jpg</t>
  </si>
  <si>
    <t>https://www.amazon.in/Fire-Boltt-Bluetooth-Calling-Monitoring-Functionality/dp/B09YV575RK/ref=sr_1_308?qid=1672903010&amp;s=computers&amp;sr=1-308</t>
  </si>
  <si>
    <t>B08LW31NQ6</t>
  </si>
  <si>
    <t>â‚¹2,890</t>
  </si>
  <si>
    <t>https://m.media-amazon.com/images/I/31fORCrbSJL._SX300_SY300_QL70_FMwebp_.jpg</t>
  </si>
  <si>
    <t>https://www.amazon.in/Lenovo-600-Bluetooth%C2%AE-Silent-Mouse/dp/B08LW31NQ6/ref=sr_1_309?qid=1672903010&amp;s=computers&amp;sr=1-309</t>
  </si>
  <si>
    <t>B09ND94ZRG</t>
  </si>
  <si>
    <t>https://m.media-amazon.com/images/W/WEBP_402378-T1/images/I/31nIcqmP0zL._SX300_SY300_QL70_FMwebp_.jpg</t>
  </si>
  <si>
    <t>https://www.amazon.in/Boult-Audio-Bluetooth-Resistant-Assistant/dp/B09ND94ZRG/ref=sr_1_310?qid=1672903010&amp;s=computers&amp;sr=1-310</t>
  </si>
  <si>
    <t>B00P93X6EK</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</si>
  <si>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</si>
  <si>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</si>
  <si>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</si>
  <si>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</si>
  <si>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</si>
  <si>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https://m.media-amazon.com/images/I/51tBwj7I8GL._SX300_SY300_QL70_FMwebp_.jpg</t>
  </si>
  <si>
    <t>https://www.amazon.in/Universal-Silicone-Keyboard-Protector-Keyguard/dp/B0994GP1CX/ref=sr_1_314?qid=1672903011&amp;s=computers&amp;sr=1-314</t>
  </si>
  <si>
    <t>B07H8W9PB6</t>
  </si>
  <si>
    <t>https://m.media-amazon.com/images/W/WEBP_402378-T2/images/I/41KYzWomjVL._SX300_SY300_QL70_FMwebp_.jpg</t>
  </si>
  <si>
    <t>https://www.amazon.in/Writing-Screenwriting-Digital-Birthday-Multicolor/dp/B07H8W9PB6/ref=sr_1_315?qid=1672903011&amp;s=computers&amp;sr=1-315</t>
  </si>
  <si>
    <t>B09NNHFSSF</t>
  </si>
  <si>
    <t>â‚¹4,700</t>
  </si>
  <si>
    <t>https://m.media-amazon.com/images/I/21o8KsIQqRL._SY300_SX300_QL70_FMwebp_.jpg</t>
  </si>
  <si>
    <t>https://www.amazon.in/CP-PLUS-Intelligent-Compatible-Communication/dp/B09NNHFSSF/ref=sr_1_316?qid=1672903011&amp;s=computers&amp;sr=1-316</t>
  </si>
  <si>
    <t>B08D9NDZ1Y</t>
  </si>
  <si>
    <t>cat0118</t>
  </si>
  <si>
    <t>â‚¹4,332.96</t>
  </si>
  <si>
    <t>https://m.media-amazon.com/images/I/31df-HkJJ7L._SX300_SY300_QL70_FMwebp_.jpg</t>
  </si>
  <si>
    <t>https://www.amazon.in/HP-DeskJet-Inkjet-Colour-Printer/dp/B08D9NDZ1Y/ref=sr_1_317?qid=1672903011&amp;s=computers&amp;sr=1-317</t>
  </si>
  <si>
    <t>B0085IATT6</t>
  </si>
  <si>
    <t>https://m.media-amazon.com/images/W/WEBP_402378-T1/images/I/31c6zDmtEnL._SY300_SX300_QL70_FMwebp_.jpg</t>
  </si>
  <si>
    <t>https://www.amazon.in/D-Link-DIR-615-Wireless-N300-Router-Black/dp/B0085IATT6/ref=sr_1_320?qid=1672903011&amp;s=computers&amp;sr=1-320</t>
  </si>
  <si>
    <t>B08WJ86PV2</t>
  </si>
  <si>
    <t>â‚¹990</t>
  </si>
  <si>
    <t>https://m.media-amazon.com/images/W/WEBP_402378-T2/images/I/41J8nz5uEUL._SX300_SY300_QL70_FMwebp_.jpg</t>
  </si>
  <si>
    <t>https://www.amazon.in/Games-Gaming-Mousepad-Speed-Large/dp/B08WJ86PV2/ref=sr_1_321?qid=1672903011&amp;s=computers&amp;sr=1-321</t>
  </si>
  <si>
    <t>B078HRR1XV</t>
  </si>
  <si>
    <t>https://m.media-amazon.com/images/W/WEBP_402378-T2/images/I/411UTnBl2TL._SX300_SY300_QL70_FMwebp_.jpg</t>
  </si>
  <si>
    <t>https://www.amazon.in/Wacom-CTL-472-6-inch-3-5-inch-Graphic/dp/B078HRR1XV/ref=sr_1_322?qid=1672903011&amp;s=computers&amp;sr=1-322</t>
  </si>
  <si>
    <t>B09P22HXH6</t>
  </si>
  <si>
    <t>â‚¹5,490</t>
  </si>
  <si>
    <t>https://m.media-amazon.com/images/W/WEBP_402378-T1/images/I/31psvbJkfOL._SY300_SX300_QL70_FMwebp_.jpg</t>
  </si>
  <si>
    <t>https://www.amazon.in/Lenovo-Megapixel-Ultra-Wide-Rotation-Plug-n-Play/dp/B09P22HXH6/ref=sr_1_323?qid=1672903011&amp;s=computers&amp;sr=1-323</t>
  </si>
  <si>
    <t>B00LM4X3XE</t>
  </si>
  <si>
    <t>https://m.media-amazon.com/images/I/41ds2zVHE4L._SX300_SY300_QL70_FMwebp_.jpg</t>
  </si>
  <si>
    <t>https://www.amazon.in/Parker-Quink-Ink-Bottle-Black/dp/B00LM4X3XE/ref=sr_1_324?qid=1672903011&amp;s=computers&amp;sr=1-324</t>
  </si>
  <si>
    <t>B09YLFHFDW</t>
  </si>
  <si>
    <t>â‚¹2,790</t>
  </si>
  <si>
    <t>https://m.media-amazon.com/images/I/31lF-FdlrHL._SX300_SY300_QL70_FMwebp_.jpg</t>
  </si>
  <si>
    <t>https://www.amazon.in/Sony-Headphones-Customizable-Equalizer-DSEE-Upscale/dp/B09YLFHFDW/ref=sr_1_325?qid=1672903011&amp;s=computers&amp;sr=1-325</t>
  </si>
  <si>
    <t>B07YWS9SP9</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</si>
  <si>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</si>
  <si>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</si>
  <si>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</si>
  <si>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</si>
  <si>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</si>
  <si>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https://m.media-amazon.com/images/I/41i35PCzzaL._SX300_SY300_QL70_FMwebp_.jpg</t>
  </si>
  <si>
    <t>https://www.amazon.in/Tukzer-Memory-Foam-Ergonomic-Mousepad-Suitable/dp/B08WLY8V9S/ref=sr_1_328?qid=1672903011&amp;s=computers&amp;sr=1-328</t>
  </si>
  <si>
    <t>B0873L7J6X</t>
  </si>
  <si>
    <t>https://m.media-amazon.com/images/I/41-U6BdQrcL._SX300_SY300_QL70_FMwebp_.jpg</t>
  </si>
  <si>
    <t>https://www.amazon.in/Infinity-Glide-510-Headphone-Equalizer/dp/B0873L7J6X/ref=sr_1_329?qid=1672903011&amp;s=computers&amp;sr=1-329</t>
  </si>
  <si>
    <t>B07YNHCW6N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</si>
  <si>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</si>
  <si>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</si>
  <si>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</si>
  <si>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</si>
  <si>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â‚¹1,645</t>
  </si>
  <si>
    <t>https://m.media-amazon.com/images/W/WEBP_402378-T2/images/I/31+Svp6IjpL._SY300_SX300_.jpg</t>
  </si>
  <si>
    <t>https://www.amazon.in/Logitech-Silent-Wireless-Mouse-Black/dp/B01MQ2A86A/ref=sr_1_333?qid=1672903011&amp;s=computers&amp;sr=1-333</t>
  </si>
  <si>
    <t>B00KIE28X0</t>
  </si>
  <si>
    <t>â‚¹310</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</si>
  <si>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</si>
  <si>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</si>
  <si>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</si>
  <si>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</si>
  <si>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</si>
  <si>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https://m.media-amazon.com/images/I/41bX3o-ZHqL._SX300_SY300_QL70_FMwebp_.jpg</t>
  </si>
  <si>
    <t>https://www.amazon.in/Portronics-Multimedia-Wireless-Keyboard-Technology/dp/B0BHYJ8CVF/ref=sr_1_336?qid=1672903011&amp;s=computers&amp;sr=1-336</t>
  </si>
  <si>
    <t>B0BCVJ3PVP</t>
  </si>
  <si>
    <t>https://m.media-amazon.com/images/I/51seYZqgz5L._SX300_SY300_QL70_FMwebp_.jpg</t>
  </si>
  <si>
    <t>https://www.amazon.in/SupCares-Adjustable-Aluminium-Ventilated-Foldable/dp/B0BCVJ3PVP/ref=sr_1_337?qid=1672903012&amp;s=computers&amp;sr=1-337</t>
  </si>
  <si>
    <t>B0B2931FCV</t>
  </si>
  <si>
    <t>â‚¹4,199</t>
  </si>
  <si>
    <t>https://m.media-amazon.com/images/W/WEBP_402378-T2/images/I/31i5nmWFmhL._SX300_SY300_QL70_FMwebp_.jpg</t>
  </si>
  <si>
    <t>https://www.amazon.in/Zebronics-Zeb-Sound-N1-Bluetooth-Assistant/dp/B0B2931FCV/ref=sr_1_338?qid=1672903012&amp;s=computers&amp;sr=1-338</t>
  </si>
  <si>
    <t>B09TMZ1MF8</t>
  </si>
  <si>
    <t>â‚¹4,000</t>
  </si>
  <si>
    <t>https://m.media-amazon.com/images/W/WEBP_402378-T2/images/I/31kFRC4fP6L._SY300_SX300_QL70_FMwebp_.jpg</t>
  </si>
  <si>
    <t>https://www.amazon.in/Western-Digital-Green-240GB-Internal/dp/B09TMZ1MF8/ref=sr_1_339?qid=1672903012&amp;s=computers&amp;sr=1-339</t>
  </si>
  <si>
    <t>B07VV37FT4</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</si>
  <si>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</si>
  <si>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</si>
  <si>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</si>
  <si>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</si>
  <si>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cat0119</t>
  </si>
  <si>
    <t>https://m.media-amazon.com/images/W/WEBP_402378-T2/images/I/51zIKeCjN-L._SX300_SY300_QL70_FMwebp_.jpg</t>
  </si>
  <si>
    <t>https://www.amazon.in/Classmate-ITC-Octane-Colourburst-Pen/dp/B07JB2Y4SR/ref=sr_1_343?qid=1672903012&amp;s=computers&amp;sr=1-343</t>
  </si>
  <si>
    <t>B08KRMK9LZ</t>
  </si>
  <si>
    <t>https://m.media-amazon.com/images/I/414zbaw52sL._SX300_SY300_QL70_FMwebp_.jpg</t>
  </si>
  <si>
    <t>https://www.amazon.in/Tukzer-Rejection-Compatible-2018-2020-Precise/dp/B08KRMK9LZ/ref=sr_1_346?qid=1672903012&amp;s=computers&amp;sr=1-346</t>
  </si>
  <si>
    <t>B08LT9BMPP</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</si>
  <si>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</si>
  <si>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</si>
  <si>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</si>
  <si>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</si>
  <si>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</si>
  <si>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https://m.media-amazon.com/images/I/31c2Mxy32-L._SX300_SY300_QL70_FMwebp_.jpg</t>
  </si>
  <si>
    <t>https://www.amazon.in/Zebronics-Zeb-Vita-Portable-Speaker-Bluetooth/dp/B0814ZY6FP/ref=sr_1_352?qid=1672903012&amp;s=computers&amp;sr=1-352</t>
  </si>
  <si>
    <t>B09F3PDDRF</t>
  </si>
  <si>
    <t>cat0120</t>
  </si>
  <si>
    <t>https://m.media-amazon.com/images/W/WEBP_402378-T2/images/I/41FrpTwOndL._SX300_SY300_QL70_FMwebp_.jpg</t>
  </si>
  <si>
    <t>https://www.amazon.in/LAPSTER-SATA-CABLE-LAPTOP-DESKTOP/dp/B09F3PDDRF/ref=sr_1_353?qid=1672903012&amp;s=computers&amp;sr=1-353</t>
  </si>
  <si>
    <t>B07X963JNS</t>
  </si>
  <si>
    <t>https://m.media-amazon.com/images/I/31Oj5BsHwdL._SX300_SY300_QL70_FMwebp_.jpg</t>
  </si>
  <si>
    <t>https://www.amazon.in/URBN-Li-Polymer-Charge-Compact-Certification/dp/B07X963JNS/ref=sr_1_356?qid=1672903012&amp;s=computers&amp;sr=1-356</t>
  </si>
  <si>
    <t>B09LD3116F</t>
  </si>
  <si>
    <t>https://m.media-amazon.com/images/I/31R3Qf2nO0L._SX300_SY300_QL70_FMwebp_.jpg</t>
  </si>
  <si>
    <t>https://www.amazon.in/Smart-Camera-Coverage-Intruder-Google/dp/B09LD3116F/ref=sr_1_357?qid=1672903012&amp;s=computers&amp;sr=1-357</t>
  </si>
  <si>
    <t>B08Y5QJTVK</t>
  </si>
  <si>
    <t>â‚¹200</t>
  </si>
  <si>
    <t>https://m.media-amazon.com/images/I/419w6FnCr2L._SX300_SY300_QL70_FMwebp_.jpg</t>
  </si>
  <si>
    <t>https://www.amazon.in/Duracell-Chhota-Power-Coins-2025-5/dp/B08Y5QJTVK/ref=sr_1_358?qid=1672903012&amp;s=computers&amp;sr=1-358</t>
  </si>
  <si>
    <t>B00LY1FN1K</t>
  </si>
  <si>
    <t>â‚¹230</t>
  </si>
  <si>
    <t>https://m.media-amazon.com/images/I/31TDc727hUL._SX300_SY300_QL70_FMwebp_.jpg</t>
  </si>
  <si>
    <t>https://www.amazon.in/Camel-Camlin-Kokuyo-Fabrica-Acrylic/dp/B00LY1FN1K/ref=sr_1_359?qid=1672903012&amp;s=computers&amp;sr=1-359</t>
  </si>
  <si>
    <t>B07DJ5KYDZ</t>
  </si>
  <si>
    <t>â‚¹2,796</t>
  </si>
  <si>
    <t>https://m.media-amazon.com/images/W/WEBP_402378-T2/images/I/312ne4gFX+L._SY300_SX300_.jpg</t>
  </si>
  <si>
    <t>https://www.amazon.in/Lenovo-65W-320-15IKBRA-320S-14IKBR-510S-13IKB/dp/B07DJ5KYDZ/ref=sr_1_360?qid=1672903012&amp;s=computers&amp;sr=1-360</t>
  </si>
  <si>
    <t>B009LJ2BXA</t>
  </si>
  <si>
    <t>cat0121</t>
  </si>
  <si>
    <t>https://m.media-amazon.com/images/I/31eE6slx4EL._SX300_SY300_QL70_FMwebp_.jpg</t>
  </si>
  <si>
    <t>https://www.amazon.in/HP-B4B09PA-Headphones-with-Mic/dp/B009LJ2BXA/ref=sr_1_361?qid=1672903013&amp;s=computers&amp;sr=1-361</t>
  </si>
  <si>
    <t>B09BVCVTBC</t>
  </si>
  <si>
    <t>cat0122</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</si>
  <si>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</si>
  <si>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</si>
  <si>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</si>
  <si>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</si>
  <si>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</si>
  <si>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â‚¹723</t>
  </si>
  <si>
    <t>https://m.media-amazon.com/images/I/41fuAckaI7L._SX300_SY300_QL70_FMwebp_.jpg</t>
  </si>
  <si>
    <t>https://www.amazon.in/HP-GT53XL-135-ml-Black-Bottle/dp/B07SY4C3TD/ref=sr_1_364?qid=1672903013&amp;s=computers&amp;sr=1-364</t>
  </si>
  <si>
    <t>B094JB13XL</t>
  </si>
  <si>
    <t>https://m.media-amazon.com/images/I/41YBVJ+UTxL._SY300_SX300_.jpg</t>
  </si>
  <si>
    <t>https://www.amazon.in/Noise-ColorFit-Bezel-Less-TruView-Display/dp/B094JB13XL/ref=sr_1_365?qid=1672903013&amp;s=computers&amp;sr=1-365</t>
  </si>
  <si>
    <t>B08CRRQK6Z</t>
  </si>
  <si>
    <t>cat0123</t>
  </si>
  <si>
    <t>â‚¹12,499</t>
  </si>
  <si>
    <t>https://m.media-amazon.com/images/I/31flGUWUY9L._SX300_SY300_QL70_FMwebp_.jpg</t>
  </si>
  <si>
    <t>https://www.amazon.in/Zebronics-Zeb-JUKEBAR-3900-Multimedia-Supporting/dp/B08CRRQK6Z/ref=sr_1_366?qid=1672903013&amp;s=computers&amp;sr=1-366</t>
  </si>
  <si>
    <t>B08MTLLSL8</t>
  </si>
  <si>
    <t>https://m.media-amazon.com/images/W/WEBP_402378-T2/images/I/317pd1KDJpL._SX300_SY300_QL70_FMwebp_.jpg</t>
  </si>
  <si>
    <t>https://www.amazon.in/Boat-Bassheads-102-Wired-Earphones/dp/B08MTLLSL8/ref=sr_1_367?qid=1672903013&amp;s=computers&amp;sr=1-367</t>
  </si>
  <si>
    <t>B08Y57TPDM</t>
  </si>
  <si>
    <t>https://m.media-amazon.com/images/W/WEBP_402378-T1/images/I/41SqfLI2FuL._SX300_SY300_QL70_FMwebp_.jpg</t>
  </si>
  <si>
    <t>https://www.amazon.in/Duracell-Chhota-Power-Coins-2016-5/dp/B08Y57TPDM/ref=sr_1_368?qid=1672903013&amp;s=computers&amp;sr=1-368</t>
  </si>
  <si>
    <t>B09CYTJV3N</t>
  </si>
  <si>
    <t>https://m.media-amazon.com/images/I/317cwpkk1-L._SX300_SY300_QL70_FMwebp_.jpg</t>
  </si>
  <si>
    <t>https://www.amazon.in/Security-Bluetooth-Connection-Low-Light-Detection/dp/B09CYTJV3N/ref=sr_1_369?qid=1672903013&amp;s=computers&amp;sr=1-369</t>
  </si>
  <si>
    <t>B07GLNJC25</t>
  </si>
  <si>
    <t>https://m.media-amazon.com/images/W/WEBP_402378-T1/images/I/413ZmbHlAKL._SX300_SY300_QL70_FMwebp_.jpg</t>
  </si>
  <si>
    <t>https://www.amazon.in/Zebronics-100HB-High-Speed-Port/dp/B07GLNJC25/ref=sr_1_370?qid=1672903013&amp;s=computers&amp;sr=1-370</t>
  </si>
  <si>
    <t>B08FY4FG5X</t>
  </si>
  <si>
    <t>https://m.media-amazon.com/images/I/31IO--RzGbL._SX300_SY300_QL70_FMwebp_.jpg</t>
  </si>
  <si>
    <t>https://www.amazon.in/Boult-Audio-Wired-Lightweight-Comfortable/dp/B08FY4FG5X/ref=sr_1_371?qid=1672903013&amp;s=computers&amp;sr=1-371</t>
  </si>
  <si>
    <t>B07TMCXRFV</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</si>
  <si>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</si>
  <si>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</si>
  <si>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</si>
  <si>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</si>
  <si>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</si>
  <si>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â‚¹320</t>
  </si>
  <si>
    <t>https://m.media-amazon.com/images/W/WEBP_402378-T2/images/I/41zNLdERuiL._SX300_SY300_QL70_FMwebp_.jpg</t>
  </si>
  <si>
    <t>https://www.amazon.in/Parker-Vector-Standard-Ball-Black/dp/B00LZPQVMK/ref=sr_1_374?qid=1672903013&amp;s=computers&amp;sr=1-374</t>
  </si>
  <si>
    <t>B08X77LM8C</t>
  </si>
  <si>
    <t>cat0124</t>
  </si>
  <si>
    <t>https://m.media-amazon.com/images/W/WEBP_402378-T1/images/I/41ltzaHXvRL._SY300_SX300_QL70_FMwebp_.jpg</t>
  </si>
  <si>
    <t>https://www.amazon.in/Silicone-Earplugs-Replacement-Earphones-Bluetooth/dp/B08X77LM8C/ref=sr_1_376?qid=1672903013&amp;s=computers&amp;sr=1-376</t>
  </si>
  <si>
    <t>B01EJ5MM5M</t>
  </si>
  <si>
    <t>cat0125</t>
  </si>
  <si>
    <t>â‚¹3,875</t>
  </si>
  <si>
    <t>https://m.media-amazon.com/images/W/WEBP_402378-T1/images/I/31Z02dwnKfL._SY300_SX300_QL70_FMwebp_.jpg</t>
  </si>
  <si>
    <t>https://www.amazon.in/Canon-MG2577s-Inkjet-Colour-Printer/dp/B01EJ5MM5M/ref=sr_1_378?qid=1672903013&amp;s=computers&amp;sr=1-378</t>
  </si>
  <si>
    <t>B08J82K4GX</t>
  </si>
  <si>
    <t>â‚¹19,110</t>
  </si>
  <si>
    <t>https://m.media-amazon.com/images/I/417vDmMtbpL._SY300_SX300_QL70_FMwebp_.jpg</t>
  </si>
  <si>
    <t>https://www.amazon.in/Samsung-inch-Bezel-Flicker-Monitor-LF24T350FHWXXL/dp/B08J82K4GX/ref=sr_1_379?qid=1672903013&amp;s=computers&amp;sr=1-379</t>
  </si>
  <si>
    <t>B07Z1Z77ZZ</t>
  </si>
  <si>
    <t>https://m.media-amazon.com/images/W/WEBP_402378-T1/images/I/31A6Arm+F7L._SY300_SX300_.jpg</t>
  </si>
  <si>
    <t>https://www.amazon.in/AirCase-14-Inch-MacBook-Protective-Neoprene/dp/B07Z1Z77ZZ/ref=sr_1_380?qid=1672903013&amp;s=computers&amp;sr=1-380</t>
  </si>
  <si>
    <t>B00DJ5N9VK</t>
  </si>
  <si>
    <t>cat0126</t>
  </si>
  <si>
    <t>â‚¹150</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</si>
  <si>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</si>
  <si>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</si>
  <si>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</si>
  <si>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</si>
  <si>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https://m.media-amazon.com/images/I/4148+QSBxXL._SY300_SX300_.jpg</t>
  </si>
  <si>
    <t>https://www.amazon.in/Zinq-Technologies-ZQ-6600-Intercom-Set-top/dp/B08FGNPQ9X/ref=sr_1_383?qid=1672903013&amp;s=computers&amp;sr=1-383</t>
  </si>
  <si>
    <t>B07NTKGW45</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</si>
  <si>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</si>
  <si>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</si>
  <si>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</si>
  <si>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</si>
  <si>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</si>
  <si>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https://m.media-amazon.com/images/W/WEBP_402378-T2/images/I/41mRWV0YG8L._SX300_SY300_QL70_FMwebp_.jpg</t>
  </si>
  <si>
    <t>https://www.amazon.in/RPM-Euro-Games-Controller-Wired/dp/B08J4PL1Z3/ref=sr_1_386?qid=1672903014&amp;s=computers&amp;sr=1-386</t>
  </si>
  <si>
    <t>B07XJWTYM2</t>
  </si>
  <si>
    <t>https://m.media-amazon.com/images/I/41ZCYvl4noL._SX300_SY300_QL70_FMwebp_.jpg</t>
  </si>
  <si>
    <t>https://www.amazon.in/realme-RMA108-Realme-Buds-Wireless/dp/B07XJWTYM2/ref=sr_1_387?qid=1672903014&amp;s=computers&amp;sr=1-387</t>
  </si>
  <si>
    <t>B09939XJX8</t>
  </si>
  <si>
    <t>https://m.media-amazon.com/images/W/WEBP_402378-T2/images/I/51HO3bkK+VS._SY300_SX300_.jpg</t>
  </si>
  <si>
    <t>https://www.amazon.in/TVARA-Colorful-Erasable-Electronic-Educational/dp/B09939XJX8/ref=sr_1_388?qid=1672903014&amp;s=computers&amp;sr=1-388</t>
  </si>
  <si>
    <t>B09MDCZJXS</t>
  </si>
  <si>
    <t>cat0127</t>
  </si>
  <si>
    <t>https://m.media-amazon.com/images/I/41QsvdbthFL._SX300_SY300_QL70_FMwebp_.jpg</t>
  </si>
  <si>
    <t>https://www.amazon.in/Wings-Phantom-Indicator-Bluetooth-Playtime/dp/B09MDCZJXS/ref=sr_1_389?qid=1672903014&amp;s=computers&amp;sr=1-389</t>
  </si>
  <si>
    <t>B08CTQP51L</t>
  </si>
  <si>
    <t>https://m.media-amazon.com/images/W/WEBP_402378-T1/images/I/41PJLOoFNWL._SX300_SY300_QL70_FMwebp_.jpg</t>
  </si>
  <si>
    <t>https://www.amazon.in/Robustrion-Anti-Scratch-Samsung-Tab-Lite/dp/B08CTQP51L/ref=sr_1_390?qid=1672903014&amp;s=computers&amp;sr=1-390</t>
  </si>
  <si>
    <t>B0BG62HMDJ</t>
  </si>
  <si>
    <t>â‚¹775</t>
  </si>
  <si>
    <t>https://m.media-amazon.com/images/W/WEBP_402378-T1/images/I/41YEYCsXI8L._SX300_SY300_QL70_FMwebp_.jpg</t>
  </si>
  <si>
    <t>https://www.amazon.in/Cablet-Portable-External-Enclosure-Tool-Free/dp/B0BG62HMDJ/ref=sr_1_391?qid=1672903014&amp;s=computers&amp;sr=1-391</t>
  </si>
  <si>
    <t>B08GTYFC37</t>
  </si>
  <si>
    <t>cat0128</t>
  </si>
  <si>
    <t>â‚¹32,000</t>
  </si>
  <si>
    <t>https://m.media-amazon.com/images/I/41Iln5A+8HL._SY300_SX300_.jpg</t>
  </si>
  <si>
    <t>https://www.amazon.in/SanDisk-Portable-Smartphone-Compatible-Warranty/dp/B08GTYFC37/ref=sr_1_392?qid=1672903014&amp;s=computers&amp;sr=1-392</t>
  </si>
  <si>
    <t>B08SBH499M</t>
  </si>
  <si>
    <t>â‚¹1,300</t>
  </si>
  <si>
    <t>https://m.media-amazon.com/images/I/41cUmIYRfVL._SX300_SY300_QL70_FMwebp_.jpg</t>
  </si>
  <si>
    <t>https://www.amazon.in/ZEBRONICS-Zeb-Warrior-Speaker-Laptops-Desktop/dp/B08SBH499M/ref=sr_1_394?qid=1672903014&amp;s=computers&amp;sr=1-394</t>
  </si>
  <si>
    <t>B08FYB5HHK</t>
  </si>
  <si>
    <t>cat0129</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</si>
  <si>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</si>
  <si>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</si>
  <si>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</si>
  <si>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</si>
  <si>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https://m.media-amazon.com/images/W/WEBP_402378-T1/images/I/41Wq-obB2VL._SX300_SY300_QL70_FMwebp_.jpg</t>
  </si>
  <si>
    <t>https://www.amazon.in/Moonwalk-Wireless-Titanium-Experience-Charging/dp/B0B5GJRTHB/ref=sr_1_397?qid=1672903014&amp;s=computers&amp;sr=1-397</t>
  </si>
  <si>
    <t>B09GBBJV72</t>
  </si>
  <si>
    <t>https://m.media-amazon.com/images/W/WEBP_402378-T2/images/I/31hqtiqWTaL._SX300_SY300_QL70_FMwebp_.jpg</t>
  </si>
  <si>
    <t>https://www.amazon.in/HP-330-Wireless-Keyboard-Mouse/dp/B09GBBJV72/ref=sr_1_398?qid=1672903014&amp;s=computers&amp;sr=1-398</t>
  </si>
  <si>
    <t>B07P434WJY</t>
  </si>
  <si>
    <t>cat0130</t>
  </si>
  <si>
    <t>https://m.media-amazon.com/images/I/512ah5e1LsL._SY300_SX300_QL70_FMwebp_.jpg</t>
  </si>
  <si>
    <t>https://www.amazon.in/PRINT-Compatible-Bottles-Printer-Magenta/dp/B07P434WJY/ref=sr_1_399?qid=1672903014&amp;s=computers&amp;sr=1-399</t>
  </si>
  <si>
    <t>B07T9FV9YP</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</si>
  <si>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</si>
  <si>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</si>
  <si>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</si>
  <si>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</si>
  <si>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</si>
  <si>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https://m.media-amazon.com/images/W/WEBP_402378-T1/images/I/51pl09bEsHL._SY445_SX342_QL70_FMwebp_.jpg</t>
  </si>
  <si>
    <t>https://www.amazon.in/Wayona-Charging-Braided-Compatible-Samsung/dp/B08WKFSN84/ref=sr_1_402?qid=1672903014&amp;s=computers&amp;sr=1-402</t>
  </si>
  <si>
    <t>B09TBCVJS3</t>
  </si>
  <si>
    <t>https://m.media-amazon.com/images/W/WEBP_402378-T1/images/I/41eEK+FeFyL._SY300_SX300_.jpg</t>
  </si>
  <si>
    <t>https://www.amazon.in/Amazfit-Version-Always-Display-Monitoring/dp/B09TBCVJS3/ref=sr_1_403?qid=1672903014&amp;s=computers&amp;sr=1-403</t>
  </si>
  <si>
    <t>B08TR61BVK</t>
  </si>
  <si>
    <t>https://m.media-amazon.com/images/I/41oLMkm5cfL._SY300_SX300_QL70_FMwebp_.jpg</t>
  </si>
  <si>
    <t>https://www.amazon.in/Tabelito-Sleeve-15-6-Inch-MacBook-Protective/dp/B08TR61BVK/ref=sr_1_404?qid=1672903014&amp;s=computers&amp;sr=1-404</t>
  </si>
  <si>
    <t>B0B2CPVXHX</t>
  </si>
  <si>
    <t>https://m.media-amazon.com/images/I/51JATaEt6XL._SY300_SX300_QL70_FMwebp_.jpg</t>
  </si>
  <si>
    <t>https://www.amazon.in/Robustrion-Anti-Scratch-Smudge-Tempered-Protector/dp/B0B2CPVXHX/ref=sr_1_406?qid=1672903014&amp;s=computers&amp;sr=1-406</t>
  </si>
  <si>
    <t>B08XNL93PL</t>
  </si>
  <si>
    <t>cat0131</t>
  </si>
  <si>
    <t>https://m.media-amazon.com/images/W/WEBP_402378-T1/images/I/41NxAkv7knL._SX300_SY300_QL70_FMwebp_.jpg</t>
  </si>
  <si>
    <t>https://www.amazon.in/Portronics-Ruffpad-Re-Writable-15-inch-Handwriting/dp/B08XNL93PL/ref=sr_1_407?qid=1672903014&amp;s=computers&amp;sr=1-407</t>
  </si>
  <si>
    <t>B088GXTJM3</t>
  </si>
  <si>
    <t>cat0132</t>
  </si>
  <si>
    <t>https://m.media-amazon.com/images/I/31ouSkwWDmL._SX300_SY300_QL70_FMwebp_.jpg</t>
  </si>
  <si>
    <t>https://www.amazon.in/Lightweight-Portable-Aluminum-Photography-DLS-9FEET/dp/B088GXTJM3/ref=sr_1_408?qid=1672903014&amp;s=computers&amp;sr=1-408</t>
  </si>
  <si>
    <t>B099S26HWG</t>
  </si>
  <si>
    <t>â‚¹300</t>
  </si>
  <si>
    <t>https://m.media-amazon.com/images/I/51h6eqwfePS._SX300_SY300_QL70_FMwebp_.jpg</t>
  </si>
  <si>
    <t>https://www.amazon.in/Classmate-Pulse-Subject-Notebook-Single/dp/B099S26HWG/ref=sr_1_409?qid=1672903016&amp;s=computers&amp;sr=1-409</t>
  </si>
  <si>
    <t>B08461VC1Z</t>
  </si>
  <si>
    <t>https://m.media-amazon.com/images/I/31rWKVEYZOL._SX300_SY300_QL70_FMwebp_.jpg</t>
  </si>
  <si>
    <t>https://www.amazon.in/Scarters-Office-Keyboard-Splash-Proof-Leather/dp/B08461VC1Z/ref=sr_1_410?qid=1672903016&amp;s=computers&amp;sr=1-410</t>
  </si>
  <si>
    <t>B00K32PEW4</t>
  </si>
  <si>
    <t>cat0133</t>
  </si>
  <si>
    <t>â‚¹535</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</si>
  <si>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</si>
  <si>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</si>
  <si>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</si>
  <si>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</si>
  <si>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</si>
  <si>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https://m.media-amazon.com/images/W/WEBP_402378-T2/images/I/51rzz4zoUBL._SX300_SY300_QL70_FMwebp_.jpg</t>
  </si>
  <si>
    <t>https://www.amazon.in/Essentials-Sleeve-Microsoft-Surface-Go/dp/B07LFWP97N/ref=sr_1_413?qid=1672903016&amp;s=computers&amp;sr=1-413</t>
  </si>
  <si>
    <t>B0746N6WML</t>
  </si>
  <si>
    <t>https://m.media-amazon.com/images/W/WEBP_402378-T1/images/I/41Uk8sX-WkL._SX300_SY300_QL70_FMwebp_.jpg</t>
  </si>
  <si>
    <t>https://www.amazon.in/Parker-Vector-Camouflage-Gift-Set/dp/B0746N6WML/ref=sr_1_414?qid=1672903016&amp;s=computers&amp;sr=1-414</t>
  </si>
  <si>
    <t>B07W9KYT62</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</si>
  <si>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</si>
  <si>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</si>
  <si>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</si>
  <si>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</si>
  <si>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â‚¹7,005</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</si>
  <si>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</si>
  <si>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</si>
  <si>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</si>
  <si>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</si>
  <si>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</si>
  <si>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https://m.media-amazon.com/images/W/WEBP_402378-T2/images/I/21XzK-guXHL._SX300_SY300_QL70_FMwebp_.jpg</t>
  </si>
  <si>
    <t>https://www.amazon.in/Dualband-1200Mbps-Frequency-Directional-app-Parental/dp/B09MKG4ZCM/ref=sr_1_420?qid=1672903016&amp;s=computers&amp;sr=1-420</t>
  </si>
  <si>
    <t>B07RZZ1QSW</t>
  </si>
  <si>
    <t>https://m.media-amazon.com/images/I/51fYe0OSURL._SX300_SY300_QL70_FMwebp_.jpg</t>
  </si>
  <si>
    <t>https://www.amazon.in/SLOVIC%C2%AE-Adapter-Smartphone-Clipper-Pictures/dp/B07RZZ1QSW/ref=sr_1_421?qid=1672903016&amp;s=computers&amp;sr=1-421</t>
  </si>
  <si>
    <t>https://m.media-amazon.com/images/W/WEBP_402378-T1/images/I/41jmiwgyu8L._SX300_SY300_QL70_FMwebp_.jpg</t>
  </si>
  <si>
    <t>https://www.amazon.in/Sounce-Plated-Headphone-Earphone-Splitter/dp/B08BCKN299/ref=sr_1_422?qid=1672903016&amp;s=computers&amp;sr=1-422</t>
  </si>
  <si>
    <t>B07222HQKP</t>
  </si>
  <si>
    <t>https://m.media-amazon.com/images/I/31EDDF4uNtL._SX300_SY300_QL70_FMwebp_.jpg</t>
  </si>
  <si>
    <t>https://www.amazon.in/ORICO-2577U3-BK-Enclosure-Capacity-Business/dp/B07222HQKP/ref=sr_1_423?qid=1672903016&amp;s=computers&amp;sr=1-423</t>
  </si>
  <si>
    <t>B00NFD0ETQ</t>
  </si>
  <si>
    <t>â‚¹2,895</t>
  </si>
  <si>
    <t>https://m.media-amazon.com/images/W/WEBP_402378-T1/images/I/31nlfClYn7L._SX300_SY300_QL70_FMwebp_.jpg</t>
  </si>
  <si>
    <t>https://www.amazon.in/Logitech-Hyperion-Ultra-Gaming-Mouse/dp/B00NFD0ETQ/ref=sr_1_424?qid=1672903016&amp;s=computers&amp;sr=1-424</t>
  </si>
  <si>
    <t>B075DB1F13</t>
  </si>
  <si>
    <t>https://m.media-amazon.com/images/W/WEBP_402378-T1/images/I/41N+hHYrIWL._SY300_SX300_.jpg</t>
  </si>
  <si>
    <t>https://www.amazon.in/Panasonic-Eneloop-BQ-CC55E-Advanced-Battery/dp/B075DB1F13/ref=sr_1_425?qid=1672903016&amp;s=computers&amp;sr=1-425</t>
  </si>
  <si>
    <t>B0148NPH9I</t>
  </si>
  <si>
    <t>â‚¹3,195</t>
  </si>
  <si>
    <t>https://m.media-amazon.com/images/I/41EIVJvXxsL._SX300_SY300_QL70_FMwebp_.jpg</t>
  </si>
  <si>
    <t>https://www.amazon.in/Logitech-920-007596-Multi-Device-Bluetooth-Keyboard/dp/B0148NPH9I/ref=sr_1_426?qid=1672903016&amp;s=computers&amp;sr=1-426</t>
  </si>
  <si>
    <t>B01JOFKL0A</t>
  </si>
  <si>
    <t>â‚¹6,355</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</si>
  <si>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</si>
  <si>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</si>
  <si>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</si>
  <si>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</si>
  <si>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https://m.media-amazon.com/images/W/WEBP_402378-T1/images/I/41Gt21tmhTL._SX300_SY300_QL70_FMwebp_.jpg</t>
  </si>
  <si>
    <t>https://www.amazon.in/Redgear-Cosmo-7-1-Headphones-Controller/dp/B079S811J3/ref=sr_1_429?qid=1672903016&amp;s=computers&amp;sr=1-429</t>
  </si>
  <si>
    <t>B0083T231O</t>
  </si>
  <si>
    <t>cat0134</t>
  </si>
  <si>
    <t>https://m.media-amazon.com/images/W/WEBP_402378-T1/images/I/21m+6LxEnOL._SY300_SX300_.jpg</t>
  </si>
  <si>
    <t>https://www.amazon.in/Belkin-Essential-F9E400zb1-5MGRY-4-Socket-Protector/dp/B0083T231O/ref=sr_1_430?qid=1672903016&amp;s=computers&amp;sr=1-430</t>
  </si>
  <si>
    <t>B086PXQ2R4</t>
  </si>
  <si>
    <t>https://m.media-amazon.com/images/W/WEBP_402378-T1/images/I/41BDLm8-jLL._SX300_SY300_QL70_FMwebp_.jpg</t>
  </si>
  <si>
    <t>https://www.amazon.in/Classmate-Long-Book-Unruled-Pages/dp/B086PXQ2R4/ref=sr_1_431?qid=1672903016&amp;s=computers&amp;sr=1-431</t>
  </si>
  <si>
    <t>B07L1N3TJX</t>
  </si>
  <si>
    <t>https://m.media-amazon.com/images/I/31Wm6eo+yYL._SY300_SX300_.jpg</t>
  </si>
  <si>
    <t>https://www.amazon.in/Artis-AR-45WMG2-Compatible-Laptop-Adaptor/dp/B07L1N3TJX/ref=sr_1_432?qid=1672903016&amp;s=computers&amp;sr=1-432</t>
  </si>
  <si>
    <t>B07YFWVRCM</t>
  </si>
  <si>
    <t>â‚¹7,500</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</si>
  <si>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</si>
  <si>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</si>
  <si>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</si>
  <si>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</si>
  <si>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â‚¹39</t>
  </si>
  <si>
    <t>https://m.media-amazon.com/images/I/31s6OZfTO2L._SX300_SY300_QL70_FMwebp_.jpg</t>
  </si>
  <si>
    <t>https://www.amazon.in/COSMOS-Portable-Flexible-Colors-EC-POF1/dp/B08TDJ5BVF/ref=sr_1_436?qid=1672903017&amp;s=computers&amp;sr=1-436</t>
  </si>
  <si>
    <t>B09XXZXQC1</t>
  </si>
  <si>
    <t>cat0135</t>
  </si>
  <si>
    <t>â‚¹37,999</t>
  </si>
  <si>
    <t>https://m.media-amazon.com/images/I/31jUKdJdjHL._SX300_SY300_QL70_FMwebp_.jpg</t>
  </si>
  <si>
    <t>https://www.amazon.in/Snapdragon-Resolution-Refresh-27-81Cm-Display/dp/B09XXZXQC1/ref=sr_1_437?qid=1672903017&amp;s=computers&amp;sr=1-437</t>
  </si>
  <si>
    <t>B083T5G5PM</t>
  </si>
  <si>
    <t>â‚¹1,990</t>
  </si>
  <si>
    <t>https://m.media-amazon.com/images/W/WEBP_402378-T2/images/I/31VnhITYb+L._SY300_SX300_.jpg</t>
  </si>
  <si>
    <t>https://www.amazon.in/Sennheiser-CX-80s-Ear-Earphone/dp/B083T5G5PM/ref=sr_1_438?qid=1672903017&amp;s=computers&amp;sr=1-438</t>
  </si>
  <si>
    <t>B0BHVPTM2C</t>
  </si>
  <si>
    <t>â‚¹1,949</t>
  </si>
  <si>
    <t>https://m.media-amazon.com/images/W/WEBP_402378-T1/images/I/41AKgxsBONL._SY300_SX300_QL70_FMwebp_.jpg</t>
  </si>
  <si>
    <t>https://www.amazon.in/HB-Adjustable-Aluminum-Foldable-Adjustment/dp/B0BHVPTM2C/ref=sr_1_439?qid=1672903017&amp;s=computers&amp;sr=1-439</t>
  </si>
  <si>
    <t>https://m.media-amazon.com/images/W/WEBP_402378-T1/images/I/41gztmbiIgL._SX300_SY300_QL70_FMwebp_.jpg</t>
  </si>
  <si>
    <t>https://www.amazon.in/oraimo-Charging-Syncing-Indicator-Compatible/dp/B0B86CDHL1/ref=sr_1_440?qid=1672903017&amp;s=computers&amp;sr=1-440</t>
  </si>
  <si>
    <t>B01NBX5RSB</t>
  </si>
  <si>
    <t>â‚¹1,547</t>
  </si>
  <si>
    <t>https://m.media-amazon.com/images/I/41No9BR7P0L._SX300_SY300_QL70_FMwebp_.jpg</t>
  </si>
  <si>
    <t>https://www.amazon.in/HP-Charger-Adapter-Pavilion-Black/dp/B01NBX5RSB/ref=sr_1_441?qid=1672903017&amp;s=computers&amp;sr=1-441</t>
  </si>
  <si>
    <t>B08MWJTST6</t>
  </si>
  <si>
    <t>https://m.media-amazon.com/images/I/41Msi1CS2WL._SX300_SY300_QL70_FMwebp_.jpg</t>
  </si>
  <si>
    <t>https://www.amazon.in/Tukzer-Foldable-Adjustable-Compatible-Smartphones/dp/B08MWJTST6/ref=sr_1_442?qid=1672903017&amp;s=computers&amp;sr=1-442</t>
  </si>
  <si>
    <t>B07R99NBVB</t>
  </si>
  <si>
    <t>cat0136</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</si>
  <si>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</si>
  <si>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</si>
  <si>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</si>
  <si>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</si>
  <si>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cat0137</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</si>
  <si>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</si>
  <si>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</si>
  <si>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</si>
  <si>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</si>
  <si>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https://m.media-amazon.com/images/I/31mYeD0VSTL._SX300_SY300_QL70_FMwebp_.jpg</t>
  </si>
  <si>
    <t>https://www.amazon.in/HP-M270-Gaming-Mouse-7ZZ87AA/dp/B08497Z1MQ/ref=sr_1_450?qid=1672903017&amp;s=computers&amp;sr=1-450</t>
  </si>
  <si>
    <t>B07KNM95JK</t>
  </si>
  <si>
    <t>cat0138</t>
  </si>
  <si>
    <t>â‚¹1,150</t>
  </si>
  <si>
    <t>https://m.media-amazon.com/images/I/41p7lk3nj6L._SX300_SY300_QL70_FMwebp_.jpg</t>
  </si>
  <si>
    <t>https://www.amazon.in/Foxin-Toner-Cartridge-Q2612A-Laserjet/dp/B07KNM95JK/ref=sr_1_451?qid=1672903017&amp;s=computers&amp;sr=1-451</t>
  </si>
  <si>
    <t>B09Q3M3WLJ</t>
  </si>
  <si>
    <t>https://m.media-amazon.com/images/I/51m3+9D6ZwL._SY300_SX300_.jpg</t>
  </si>
  <si>
    <t>https://www.amazon.in/Robustrion-Samsung-10-5-inch-2022/dp/B09Q3M3WLJ/ref=sr_1_452?qid=1672903017&amp;s=computers&amp;sr=1-452</t>
  </si>
  <si>
    <t>B09B9SPC7F</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</si>
  <si>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</si>
  <si>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</si>
  <si>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</si>
  <si>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</si>
  <si>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</si>
  <si>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â‚¹1,090</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</si>
  <si>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</si>
  <si>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</si>
  <si>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</si>
  <si>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</si>
  <si>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</si>
  <si>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cat0139</t>
  </si>
  <si>
    <t>https://m.media-amazon.com/images/I/21t8TMvuq6L._SX300_SY300_QL70_FMwebp_.jpg</t>
  </si>
  <si>
    <t>https://www.amazon.in/Pilot-Frixion-Clicker-Roller-Blue/dp/B00S2SEV7K/ref=sr_1_457?qid=1672903018&amp;s=computers&amp;sr=1-457</t>
  </si>
  <si>
    <t>B08WKCTFF3</t>
  </si>
  <si>
    <t>https://m.media-amazon.com/images/I/41n3-joTUHL._SX300_SY300_QL70_FMwebp_.jpg</t>
  </si>
  <si>
    <t>https://www.amazon.in/ZEBRONICS-Zeb-NS2000-Supports-Aluminium-Adjustable/dp/B08WKCTFF3/ref=sr_1_458?qid=1672903018&amp;s=computers&amp;sr=1-458</t>
  </si>
  <si>
    <t>B08498D67S</t>
  </si>
  <si>
    <t>https://m.media-amazon.com/images/I/41LWT2NmHXL._SX300_SY300_QL70_FMwebp_.jpg</t>
  </si>
  <si>
    <t>https://www.amazon.in/HP-K500F-Gaming-Keyboard-7ZZ97AA/dp/B08498D67S/ref=sr_1_459?qid=1672903018&amp;s=computers&amp;sr=1-459</t>
  </si>
  <si>
    <t>B00C3GBCIS</t>
  </si>
  <si>
    <t>https://m.media-amazon.com/images/W/WEBP_402378-T2/images/I/412fxJY-gxL._SX300_SY300_QL70_FMwebp_.jpg</t>
  </si>
  <si>
    <t>https://www.amazon.in/Clublaptop-Reversible-15-6-inch-Laptop-Sleeve/dp/B00C3GBCIS/ref=sr_1_460?qid=1672903018&amp;s=computers&amp;sr=1-460</t>
  </si>
  <si>
    <t>B00URH5E34</t>
  </si>
  <si>
    <t>https://m.media-amazon.com/images/W/WEBP_402378-T2/images/I/31vg0FKWoUL._SX300_SY300_QL70_FMwebp_.jpg</t>
  </si>
  <si>
    <t>https://www.amazon.in/Inventis-Portable-Flexible-Light-Colors/dp/B00URH5E34/ref=sr_1_461?qid=1672903018&amp;s=computers&amp;sr=1-461</t>
  </si>
  <si>
    <t>B00EYW1U68</t>
  </si>
  <si>
    <t>â‚¹3,599</t>
  </si>
  <si>
    <t>https://m.media-amazon.com/images/I/31aoDL5YfNL._SX300_SY300_QL70_FMwebp_.jpg</t>
  </si>
  <si>
    <t>https://www.amazon.in/TP-Link-TL-WA855RE-Wi-Fi-Range-Extender/dp/B00EYW1U68/ref=sr_1_462?qid=1672903018&amp;s=computers&amp;sr=1-462</t>
  </si>
  <si>
    <t>B08SMJT55F</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</si>
  <si>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</si>
  <si>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</si>
  <si>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</si>
  <si>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</si>
  <si>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https://m.media-amazon.com/images/I/31dnZ234ZOL._SY300_SX300_QL70_FMwebp_.jpg</t>
  </si>
  <si>
    <t>https://www.amazon.in/Offbeat-Wireless-Bluetooth-Rechargeable-Adjustable/dp/B08Y7MXFMK/ref=sr_1_466?qid=1672903018&amp;s=computers&amp;sr=1-466</t>
  </si>
  <si>
    <t>B086Q3QMFS</t>
  </si>
  <si>
    <t>https://m.media-amazon.com/images/W/WEBP_402378-T2/images/I/41KFL-3kiUL._SX300_SY300_QL70_FMwebp_.jpg</t>
  </si>
  <si>
    <t>https://www.amazon.in/Classmate-Drawing-Book-Unruled-Pages/dp/B086Q3QMFS/ref=sr_1_468?qid=1672903018&amp;s=computers&amp;sr=1-468</t>
  </si>
  <si>
    <t>B08498H13H</t>
  </si>
  <si>
    <t>https://m.media-amazon.com/images/W/WEBP_402378-T1/images/I/414js-21FqL._SX300_SY300_QL70_FMwebp_.jpg</t>
  </si>
  <si>
    <t>https://www.amazon.in/HP-GK320-Gaming-Keyboard-4QN01AA/dp/B08498H13H/ref=sr_1_469?qid=1672903018&amp;s=computers&amp;sr=1-469</t>
  </si>
  <si>
    <t>B07LFQLKFZ</t>
  </si>
  <si>
    <t>â‚¹420</t>
  </si>
  <si>
    <t>https://m.media-amazon.com/images/W/WEBP_402378-T1/images/I/31-wcLwDaBL._SX300_SY300_QL70_FMwebp_.jpg</t>
  </si>
  <si>
    <t>https://www.amazon.in/Parker-Moments-Vector-Timecheck-Roller/dp/B07LFQLKFZ/ref=sr_1_470?qid=1672903018&amp;s=computers&amp;sr=1-470</t>
  </si>
  <si>
    <t>B00LY17RHI</t>
  </si>
  <si>
    <t>cat0140</t>
  </si>
  <si>
    <t>https://m.media-amazon.com/images/W/WEBP_402378-T2/images/I/21C8ziy-IJL._SX300_SY300_QL70_FMwebp_.jpg</t>
  </si>
  <si>
    <t>https://www.amazon.in/Camlin-Elegante-Fountain-Pen-Black/dp/B00LY17RHI/ref=sr_1_476?qid=1672903018&amp;s=computers&amp;sr=1-476</t>
  </si>
  <si>
    <t>B07W14CHV8</t>
  </si>
  <si>
    <t>cat0141</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</si>
  <si>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</si>
  <si>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</si>
  <si>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</si>
  <si>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</si>
  <si>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</si>
  <si>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â‚¹9,625</t>
  </si>
  <si>
    <t>https://m.media-amazon.com/images/W/WEBP_402378-T1/images/I/31AZelC8URL._SX300_SY300_QL70_FMwebp_.jpg</t>
  </si>
  <si>
    <t>https://www.amazon.in/Canon-E4570-Efficient-Printing-Compatible/dp/B09F5Z694W/ref=sr_1_485?qid=1672903019&amp;s=computers&amp;sr=1-485</t>
  </si>
  <si>
    <t>B0B25LQQPC</t>
  </si>
  <si>
    <t>â‚¹6,100</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</si>
  <si>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</si>
  <si>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</si>
  <si>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</si>
  <si>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</si>
  <si>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</si>
  <si>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https://m.media-amazon.com/images/I/31cOcZC4n7L._SX300_SY300_QL70_FMwebp_.jpg</t>
  </si>
  <si>
    <t>https://www.amazon.in/HP-v222w-Flash-Drive-64GB/dp/B01LYLJ99X/ref=sr_1_488?qid=1672903019&amp;s=computers&amp;sr=1-488</t>
  </si>
  <si>
    <t>B014SZPBM4</t>
  </si>
  <si>
    <t>https://m.media-amazon.com/images/I/51BGUyveMfL._SX300_SY300_QL70_FMwebp_.jpg</t>
  </si>
  <si>
    <t>https://www.amazon.in/Duracell-Alkaline-Battery-Duralock-Technology/dp/B014SZPBM4/ref=sr_1_490?qid=1672903019&amp;s=computers&amp;sr=1-490</t>
  </si>
  <si>
    <t>B08CZHGHKH</t>
  </si>
  <si>
    <t>https://m.media-amazon.com/images/W/WEBP_402378-T2/images/I/41sK3J5ZQIL._SX300_SY300_QL70_FMwebp_.jpg</t>
  </si>
  <si>
    <t>https://www.amazon.in/Bestor-Portable-Paperless-Digital-Writing/dp/B08CZHGHKH/ref=sr_1_491?qid=1672903019&amp;s=computers&amp;sr=1-491</t>
  </si>
  <si>
    <t>B0B2RBP83P</t>
  </si>
  <si>
    <t>cat0142</t>
  </si>
  <si>
    <t>â‚¹59,890</t>
  </si>
  <si>
    <t>https://m.media-amazon.com/images/I/41PnIUzyYML._SX300_SY300_QL70_FMwebp_.jpg</t>
  </si>
  <si>
    <t>https://www.amazon.in/Lenovo-IdeaPad-Warranty-Platinum-81X800LGIN/dp/B0B2RBP83P/ref=sr_1_492?qid=1672903019&amp;s=computers&amp;sr=1-492</t>
  </si>
  <si>
    <t>B078W65FJ7</t>
  </si>
  <si>
    <t>https://m.media-amazon.com/images/W/WEBP_402378-T1/images/I/41ZeJ53ij3L._SX300_SY300_QL70_FMwebp_.jpg</t>
  </si>
  <si>
    <t>https://www.amazon.in/Heads-900-Wired-Headphones-White/dp/B078W65FJ7/ref=sr_1_493?qid=1672903019&amp;s=computers&amp;sr=1-493</t>
  </si>
  <si>
    <t>B08S74GTBT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</si>
  <si>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</si>
  <si>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</si>
  <si>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</si>
  <si>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</si>
  <si>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</si>
  <si>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</si>
  <si>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</si>
  <si>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</si>
  <si>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https://m.media-amazon.com/images/I/41d-eh65JLS._SX300_SY300_QL70_FMwebp_.jpg</t>
  </si>
  <si>
    <t>https://www.amazon.in/SWAPKART-Portable-Reading-Working-Bedroom/dp/B07QMRHWJD/ref=sr_1_499?qid=1672903019&amp;s=computers&amp;sr=1-499</t>
  </si>
  <si>
    <t>B07W7Z6DVL</t>
  </si>
  <si>
    <t>https://m.media-amazon.com/images/W/WEBP_402378-T1/images/I/51UH57Cs5hL._SX300_SY300_QL70_FMwebp_.jpg</t>
  </si>
  <si>
    <t>https://www.amazon.in/Infinity-Fuze-100-Waterproof-Portable/dp/B07W7Z6DVL/ref=sr_1_500?qid=1672903019&amp;s=computers&amp;sr=1-500</t>
  </si>
  <si>
    <t>B07WMS7TWB</t>
  </si>
  <si>
    <t>cat0143</t>
  </si>
  <si>
    <t>â‚¹1,245</t>
  </si>
  <si>
    <t>1,23,365</t>
  </si>
  <si>
    <t>https://m.media-amazon.com/images/W/WEBP_402378-T1/images/I/31na34LxwmL._SX300_SY300_QL70_FMwebp_.jpg</t>
  </si>
  <si>
    <t>https://www.amazon.in/Pigeon-Amaze-Plus-1-5-Ltr/dp/B07WMS7TWB/ref=sr_1_5?qid=1672923591&amp;s=kitchen&amp;sr=1-5</t>
  </si>
  <si>
    <t>B00H47GVGY</t>
  </si>
  <si>
    <t>cat0144</t>
  </si>
  <si>
    <t>â‚¹1,695</t>
  </si>
  <si>
    <t>https://m.media-amazon.com/images/I/514Zxz-eqKL._SX300_SY300_QL70_FMwebp_.jpg</t>
  </si>
  <si>
    <t>https://www.amazon.in/Usha-Quartz-800-Watt-Overheating-Protection/dp/B00H47GVGY/ref=sr_1_6?qid=1672923591&amp;s=kitchen&amp;sr=1-6</t>
  </si>
  <si>
    <t>B07VX71FZP</t>
  </si>
  <si>
    <t>cat0145</t>
  </si>
  <si>
    <t>https://m.media-amazon.com/images/I/41ITfQhGHfL._SX300_SY300_QL70_FMwebp_.jpg</t>
  </si>
  <si>
    <t>https://www.amazon.in/Amazon-Brand-Solimo-2000-Watt-certified/dp/B07VX71FZP/ref=sr_1_7?qid=1672923591&amp;s=kitchen&amp;sr=1-7</t>
  </si>
  <si>
    <t>B07NCKMXVZ</t>
  </si>
  <si>
    <t>cat0146</t>
  </si>
  <si>
    <t>https://m.media-amazon.com/images/I/415CYtympZL._SX300_SY300_QL70_FMwebp_.jpg</t>
  </si>
  <si>
    <t>https://www.amazon.in/StyleHouse-Remover-Woolen-Clothes-Electric/dp/B07NCKMXVZ/ref=sr_1_8?qid=1672923591&amp;s=kitchen&amp;sr=1-8</t>
  </si>
  <si>
    <t>B0B61DSF17</t>
  </si>
  <si>
    <t>cat0147</t>
  </si>
  <si>
    <t>https://m.media-amazon.com/images/I/414Cwv2guxL._SX300_SY300_QL70_FMwebp_.jpg</t>
  </si>
  <si>
    <t>https://www.amazon.in/beatXP-Multipurpose-Portable-Electronic-Weighing/dp/B0B61DSF17/ref=sr_1_10?qid=1672923591&amp;s=kitchen&amp;sr=1-10</t>
  </si>
  <si>
    <t>B07VQGVL68</t>
  </si>
  <si>
    <t>https://m.media-amazon.com/images/W/WEBP_402378-T1/images/I/31p014p14mL._SX342_SY445_QL70_FMwebp_.jpg</t>
  </si>
  <si>
    <t>https://www.amazon.in/Multipurpose-Portable-Electronic-Digital-Weighing/dp/B07VQGVL68/ref=sr_1_11?qid=1672923591&amp;s=kitchen&amp;sr=1-11</t>
  </si>
  <si>
    <t>B01LWYDEQ7</t>
  </si>
  <si>
    <t>cat0148</t>
  </si>
  <si>
    <t>2,70,563</t>
  </si>
  <si>
    <t>https://m.media-amazon.com/images/I/41cVgYgAKpL._SX300_SY300_QL70_FMwebp_.jpg</t>
  </si>
  <si>
    <t>https://www.amazon.in/Pigeon-Stovekraft-Plastic-Chopper-Blades/dp/B01LWYDEQ7/ref=sr_1_12?qid=1672923591&amp;s=kitchen&amp;sr=1-12</t>
  </si>
  <si>
    <t>B07VNFP3C2</t>
  </si>
  <si>
    <t>https://m.media-amazon.com/images/W/WEBP_402378-T1/images/I/41JCf4kTKgL._SX300_SY300_QL70_FMwebp_.jpg</t>
  </si>
  <si>
    <t>https://www.amazon.in/Prestige-1-5-Kettle-1500-watts-Red/dp/B07VNFP3C2/ref=sr_1_16?qid=1672923591&amp;s=kitchen&amp;sr=1-16</t>
  </si>
  <si>
    <t>B00LUGTJGO</t>
  </si>
  <si>
    <t>â‚¹1,549</t>
  </si>
  <si>
    <t>https://m.media-amazon.com/images/I/519JHuNt1RL._SX300_SY300_QL70_FMwebp_.jpg</t>
  </si>
  <si>
    <t>https://www.amazon.in/Bajaj-RHX-2-800-Watt-Room-Heater/dp/B00LUGTJGO/ref=sr_1_17?qid=1672923591&amp;s=kitchen&amp;sr=1-17</t>
  </si>
  <si>
    <t>B01MQZ7J8K</t>
  </si>
  <si>
    <t>â‚¹1,445</t>
  </si>
  <si>
    <t>https://m.media-amazon.com/images/I/41XXjVSLyGL._SX300_SY300_QL70_FMwebp_.jpg</t>
  </si>
  <si>
    <t>https://www.amazon.in/Prestige-Electric-Kettle-PKOSS-1500watts/dp/B01MQZ7J8K/ref=sr_1_18?qid=1672923591&amp;s=kitchen&amp;sr=1-18</t>
  </si>
  <si>
    <t>B01GFTEV5Y</t>
  </si>
  <si>
    <t>cat0149</t>
  </si>
  <si>
    <t>â‚¹3,193</t>
  </si>
  <si>
    <t>https://m.media-amazon.com/images/W/WEBP_402378-T1/images/I/411pUp4t0OL._SX300_SY300_QL70_FMwebp_.jpg</t>
  </si>
  <si>
    <t>https://www.amazon.in/Pigeon-Stovekraft-Cruise-1800-Watt-Induction/dp/B01GFTEV5Y/ref=sr_1_20?qid=1672923591&amp;s=kitchen&amp;sr=1-20</t>
  </si>
  <si>
    <t>B00NW4UWN6</t>
  </si>
  <si>
    <t>â‚¹1,345</t>
  </si>
  <si>
    <t>https://m.media-amazon.com/images/W/WEBP_402378-T1/images/I/41J3yWKhnxL._SX300_SY300_QL70_FMwebp_.jpg</t>
  </si>
  <si>
    <t>https://www.amazon.in/Prestige-PKGSS-Electric-Kettle-Stainless/dp/B00NW4UWN6/ref=sr_1_22?qid=1672923591&amp;s=kitchen&amp;sr=1-22</t>
  </si>
  <si>
    <t>B01NCVJMKX</t>
  </si>
  <si>
    <t>https://m.media-amazon.com/images/W/WEBP_402378-T1/images/I/51MWh9t3Z2L._SX300_SY300_QL70_FMwebp_.jpg</t>
  </si>
  <si>
    <t>https://www.amazon.in/SHOP-Plastic-Sweaters-Blankets-Multicolour/dp/B01NCVJMKX/ref=sr_1_23?qid=1672923591&amp;s=kitchen&amp;sr=1-23</t>
  </si>
  <si>
    <t>B00O24PUO6</t>
  </si>
  <si>
    <t>https://m.media-amazon.com/images/W/WEBP_402378-T1/images/I/41DwZuxPCaL._SY300_SX300_QL70_FMwebp_.jpg</t>
  </si>
  <si>
    <t>https://www.amazon.in/Orpat-OEH-1260-2000-Watt-Heater-Grey/dp/B00O24PUO6/ref=sr_1_24?qid=1672923591&amp;s=kitchen&amp;sr=1-24</t>
  </si>
  <si>
    <t>B07GXPDLYQ</t>
  </si>
  <si>
    <t>cat0150</t>
  </si>
  <si>
    <t>https://m.media-amazon.com/images/I/31MmLP6awML._SX300_SY300_QL70_FMwebp_.jpg</t>
  </si>
  <si>
    <t>https://www.amazon.in/PRO365-Electric-Coffee-Stirrer-Frother/dp/B07GXPDLYQ/ref=sr_1_25?qid=1672923591&amp;s=kitchen&amp;sr=1-25</t>
  </si>
  <si>
    <t>B01C8P29N0</t>
  </si>
  <si>
    <t>cat0151</t>
  </si>
  <si>
    <t>https://m.media-amazon.com/images/W/WEBP_402378-T2/images/I/31ke2NdHJ-L._SY300_SX300_QL70_FMwebp_.jpg</t>
  </si>
  <si>
    <t>https://www.amazon.in/Bajaj-Majesty-1000-Watt-Iron-White/dp/B01C8P29N0/ref=sr_1_26?qid=1672923591&amp;s=kitchen&amp;sr=1-26</t>
  </si>
  <si>
    <t>B08KDBLMQP</t>
  </si>
  <si>
    <t>cat0152</t>
  </si>
  <si>
    <t>https://m.media-amazon.com/images/I/41i1uzCEyWL._SX300_SY300_QL70_FMwebp_.jpg</t>
  </si>
  <si>
    <t>https://www.amazon.in/Croma-500-Watt-Grinder-CRAK4184-Purple/dp/B08KDBLMQP/ref=sr_1_27?qid=1672923591&amp;s=kitchen&amp;sr=1-27</t>
  </si>
  <si>
    <t>B078JDNZJ8</t>
  </si>
  <si>
    <t>cat0153</t>
  </si>
  <si>
    <t>â‚¹6,190</t>
  </si>
  <si>
    <t>https://m.media-amazon.com/images/W/WEBP_402378-T1/images/I/31991seDfcL._SY300_SX300_QL70_FMwebp_.jpg</t>
  </si>
  <si>
    <t>https://www.amazon.in/Havells-Instanio-3-Litre-Instant-Geyser/dp/B078JDNZJ8/ref=sr_1_28?qid=1672923591&amp;s=kitchen&amp;sr=1-28</t>
  </si>
  <si>
    <t>B01M5F614J</t>
  </si>
  <si>
    <t>cat0154</t>
  </si>
  <si>
    <t>â‚¹13,999</t>
  </si>
  <si>
    <t>https://m.media-amazon.com/images/W/WEBP_402378-T1/images/I/31HzCDKv6ZL._SX300_SY300_QL70_FMwebp_.jpg</t>
  </si>
  <si>
    <t>https://www.amazon.in/Morphy-Richards-OFR-09-2000-Watt/dp/B01M5F614J/ref=sr_1_29?qid=1672923591&amp;s=kitchen&amp;sr=1-29</t>
  </si>
  <si>
    <t>B083GKDRKR</t>
  </si>
  <si>
    <t>â‚¹2,995</t>
  </si>
  <si>
    <t>https://m.media-amazon.com/images/I/31S74o1sCSS._SY300_SX300_QL70_FMwebp_.jpg</t>
  </si>
  <si>
    <t>https://www.amazon.in/HAVELLS-Kettle-Coffee-Boiler-Stainless/dp/B083GKDRKR/ref=sr_1_30?qid=1672923591&amp;s=kitchen&amp;sr=1-30</t>
  </si>
  <si>
    <t>B097R2V1W8</t>
  </si>
  <si>
    <t>â‚¹5,890</t>
  </si>
  <si>
    <t>https://m.media-amazon.com/images/W/WEBP_402378-T2/images/I/31zh7GQSkfL._SX300_SY300_QL70_FMwebp_.jpg</t>
  </si>
  <si>
    <t>https://www.amazon.in/Bajaj-Splendora-Instant-Water-Heater/dp/B097R2V1W8/ref=sr_1_28?qid=1672923592&amp;s=kitchen&amp;sr=1-28</t>
  </si>
  <si>
    <t>B07YR26BJ3</t>
  </si>
  <si>
    <t>cat0155</t>
  </si>
  <si>
    <t>https://m.media-amazon.com/images/I/4150hW2kHwL._SX300_SY300_QL70_FMwebp_.jpg</t>
  </si>
  <si>
    <t>https://www.amazon.in/KENT-Elegant-Electric-Kettle-Silver/dp/B07YR26BJ3/ref=sr_1_29?qid=1672923592&amp;s=kitchen&amp;sr=1-29</t>
  </si>
  <si>
    <t>B097R45BH8</t>
  </si>
  <si>
    <t>cat0156</t>
  </si>
  <si>
    <t>â‚¹13,150</t>
  </si>
  <si>
    <t>https://m.media-amazon.com/images/I/31U-ACCgQ1L._SX300_SY300_QL70_FMwebp_.jpg</t>
  </si>
  <si>
    <t>https://www.amazon.in/Bajaj-Shakti-Heater-Multiple-Safety/dp/B097R45BH8/ref=sr_1_30?qid=1672923592&amp;s=kitchen&amp;sr=1-30</t>
  </si>
  <si>
    <t>B09X5C9VLK</t>
  </si>
  <si>
    <t>https://m.media-amazon.com/images/I/413sK6yat-L._SX300_SY300_QL70_FMwebp_.jpg</t>
  </si>
  <si>
    <t>https://www.amazon.in/Lifelong-LLMG23-500-Watt-Liquidizing-Stainless/dp/B09X5C9VLK/ref=sr_1_31?qid=1672923592&amp;s=kitchen&amp;sr=1-31</t>
  </si>
  <si>
    <t>B01C8P29T4</t>
  </si>
  <si>
    <t>â‚¹785</t>
  </si>
  <si>
    <t>https://m.media-amazon.com/images/W/WEBP_402378-T1/images/I/41jBJfPQFwL._SY300_SX300_QL70_FMwebp_.jpg</t>
  </si>
  <si>
    <t>https://www.amazon.in/Bajaj-Majesty-1000-Watt-Iron-White/dp/B01C8P29T4/ref=sr_1_33?qid=1672923592&amp;s=kitchen&amp;sr=1-33</t>
  </si>
  <si>
    <t>B00HVXS7WC</t>
  </si>
  <si>
    <t>â‚¹3,210</t>
  </si>
  <si>
    <t>https://m.media-amazon.com/images/W/WEBP_402378-T1/images/I/31rucE-db2L._SX300_SY300_QL70_FMwebp_.jpg</t>
  </si>
  <si>
    <t>https://www.amazon.in/Bajaj-Rex-500-Watt-Mixer-Grinder/dp/B00HVXS7WC/ref=sr_1_34?qid=1672923592&amp;s=kitchen&amp;sr=1-34</t>
  </si>
  <si>
    <t>B096YCN3SD</t>
  </si>
  <si>
    <t>https://m.media-amazon.com/images/W/WEBP_402378-T1/images/I/41h9kA2Tt7S._SX300_SY300_QL70_FMwebp_.jpg</t>
  </si>
  <si>
    <t>https://www.amazon.in/Lifelong-LLEK15-Electric-Stainless-Warranty/dp/B096YCN3SD/ref=sr_1_35?qid=1672923592&amp;s=kitchen&amp;sr=1-35</t>
  </si>
  <si>
    <t>B09LQH3SD9</t>
  </si>
  <si>
    <t>https://m.media-amazon.com/images/I/51DxyRgcEdL._SX300_SY300_QL70_FMwebp_.jpg</t>
  </si>
  <si>
    <t>https://www.amazon.in/Lifelong-LLQH922-Certified-Overheating-Protection/dp/B09LQH3SD9/ref=sr_1_36?qid=1672923592&amp;s=kitchen&amp;sr=1-36</t>
  </si>
  <si>
    <t>B09KNMLH4Y</t>
  </si>
  <si>
    <t>https://m.media-amazon.com/images/I/51oPN7WqUwL._SY300_SX300_QL70_FMwebp_.jpg</t>
  </si>
  <si>
    <t>https://www.amazon.in/Remover-Sweaters-Blankets-Jackets-Carpets/dp/B09KNMLH4Y/ref=sr_1_37_mod_primary_new?qid=1672923592&amp;s=kitchen&amp;sbo=RZvfv%2F%2FHxDF%2BO5021pAnSA%3D%3D&amp;sr=1-37</t>
  </si>
  <si>
    <t>B00ABMASXG</t>
  </si>
  <si>
    <t>cat0157</t>
  </si>
  <si>
    <t>https://m.media-amazon.com/images/W/WEBP_402378-T2/images/I/31Q16tE2voL._SX300_SY300_QL70_FMwebp_.jpg</t>
  </si>
  <si>
    <t>https://www.amazon.in/Bajaj-1500-Watt-Immersion-Heater-Plug/dp/B00ABMASXG/ref=sr_1_38?qid=1672923592&amp;s=kitchen&amp;sr=1-38</t>
  </si>
  <si>
    <t>B07QDSN9V6</t>
  </si>
  <si>
    <t>â‚¹1,595</t>
  </si>
  <si>
    <t>https://m.media-amazon.com/images/W/WEBP_402378-T1/images/I/317ws2QblnL._SX300_SY300_QL70_FMwebp_.jpg</t>
  </si>
  <si>
    <t>https://www.amazon.in/Inalsa-Electric-Kettle-Absa-1500W-Capacity/dp/B07QDSN9V6/ref=sr_1_39?qid=1672923592&amp;s=kitchen&amp;sr=1-39</t>
  </si>
  <si>
    <t>B00YMJ0OI8</t>
  </si>
  <si>
    <t>â‚¹3,645</t>
  </si>
  <si>
    <t>https://m.media-amazon.com/images/I/41Y8kHM144L._SY300_SX300_QL70_FMwebp_.jpg</t>
  </si>
  <si>
    <t>https://www.amazon.in/Prestige-PIC-20-Induction-Cooktop/dp/B00YMJ0OI8/ref=sr_1_43?qid=1672923592&amp;s=kitchen&amp;sr=1-43</t>
  </si>
  <si>
    <t>B0B8XNPQPN</t>
  </si>
  <si>
    <t>cat0158</t>
  </si>
  <si>
    <t>â‚¹7,950</t>
  </si>
  <si>
    <t>https://m.media-amazon.com/images/I/31Jad8ITgaL._SX300_SY300_QL70_FMwebp_.jpg</t>
  </si>
  <si>
    <t>https://www.amazon.in/Pigeon-Healthifry-Circulation-Technology-Non-Stick/dp/B0B8XNPQPN/ref=sr_1_44?qid=1672923592&amp;s=kitchen&amp;sr=1-44</t>
  </si>
  <si>
    <t>B0814P4L98</t>
  </si>
  <si>
    <t>cat0159</t>
  </si>
  <si>
    <t>https://m.media-amazon.com/images/I/41oxCycQ4BL._SX300_SY300_QL70_FMwebp_.jpg</t>
  </si>
  <si>
    <t>https://www.amazon.in/PrettyKrafts-Laundry-Basket-Clothes-Handles/dp/B0814P4L98/ref=sr_1_45?qid=1672923592&amp;s=kitchen&amp;sr=1-45</t>
  </si>
  <si>
    <t>B008QTK47Q</t>
  </si>
  <si>
    <t>cat0160</t>
  </si>
  <si>
    <t>â‚¹1,745</t>
  </si>
  <si>
    <t>https://m.media-amazon.com/images/W/WEBP_402378-T1/images/I/41Xp77o+-YL._SX300_SY300_.jpg</t>
  </si>
  <si>
    <t>https://www.amazon.in/Philips-GC1905-1440-Watt-Steam-Spray/dp/B008QTK47Q/ref=sr_1_47?qid=1672923592&amp;s=kitchen&amp;sr=1-47</t>
  </si>
  <si>
    <t>B088ZTJT2R</t>
  </si>
  <si>
    <t>https://m.media-amazon.com/images/I/31flPimoFpL._SX300_SY300_QL70_FMwebp_.jpg</t>
  </si>
  <si>
    <t>https://www.amazon.in/Havells-Immersion-HB15-1500-White/dp/B088ZTJT2R/ref=sr_1_48_mod_primary_new?qid=1672923592&amp;s=kitchen&amp;sbo=RZvfv%2F%2FHxDF%2BO5021pAnSA%3D%3D&amp;sr=1-48</t>
  </si>
  <si>
    <t>B0BK1K598K</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</si>
  <si>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</si>
  <si>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</si>
  <si>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</si>
  <si>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â‚¹1,545</t>
  </si>
  <si>
    <t>https://m.media-amazon.com/images/I/41HqmhflMWL._SX300_SY300_QL70_FMwebp_.jpg</t>
  </si>
  <si>
    <t>https://www.amazon.in/Pigeon-Stainless-boiling-Instant-Noodles/dp/B09Y5FZK9N/ref=sr_1_50?qid=1672923592&amp;s=kitchen&amp;sr=1-50</t>
  </si>
  <si>
    <t>B09J2SCVQT</t>
  </si>
  <si>
    <t>cat0161</t>
  </si>
  <si>
    <t>â‚¹5,000</t>
  </si>
  <si>
    <t>https://m.media-amazon.com/images/W/WEBP_402378-T1/images/I/41TUgf0W8uL._SX300_SY300_QL70_FMwebp_.jpg</t>
  </si>
  <si>
    <t>https://www.amazon.in/NutriPro-Bullet-Juicer-Grinder-Blades/dp/B09J2SCVQT/ref=sr_1_52?qid=1672923592&amp;s=kitchen&amp;sr=1-52</t>
  </si>
  <si>
    <t>B00TDD0YM4</t>
  </si>
  <si>
    <t>https://m.media-amazon.com/images/I/41E0TjbPBAL._SX300_SY300_QL70_FMwebp_.jpg</t>
  </si>
  <si>
    <t>https://www.amazon.in/Philips-GC026-30-Fabric-Shaver/dp/B00TDD0YM4/ref=sr_1_54?qid=1672923592&amp;s=kitchen&amp;sr=1-54</t>
  </si>
  <si>
    <t>B078KRFWQB</t>
  </si>
  <si>
    <t>â‚¹3,945</t>
  </si>
  <si>
    <t>https://m.media-amazon.com/images/W/WEBP_402378-T2/images/I/410H+3lohIL._SX300_SY300_.jpg</t>
  </si>
  <si>
    <t>https://www.amazon.in/Havells-Cista-room-Heater/dp/B078KRFWQB/ref=sr_1_52?qid=1672923593&amp;s=kitchen&amp;sr=1-52</t>
  </si>
  <si>
    <t>B07SRM58TP</t>
  </si>
  <si>
    <t>cat0162</t>
  </si>
  <si>
    <t>â‚¹2,099</t>
  </si>
  <si>
    <t>https://m.media-amazon.com/images/W/WEBP_402378-T1/images/I/41IymCXFA7L._SX300_SY300_QL70_FMwebp_.jpg</t>
  </si>
  <si>
    <t>https://www.amazon.in/AGARO-800-Watt-Handheld-Cleaner-Durable/dp/B07SRM58TP/ref=sr_1_53?qid=1672923593&amp;s=kitchen&amp;sr=1-53</t>
  </si>
  <si>
    <t>B00EDJJ7FS</t>
  </si>
  <si>
    <t>â‚¹5,295</t>
  </si>
  <si>
    <t>https://m.media-amazon.com/images/I/41Bnylq337S._SX300_SY300_QL70_FMwebp_.jpg</t>
  </si>
  <si>
    <t>https://www.amazon.in/Philips-Collection-HD4928-01-2100-Watt/dp/B00EDJJ7FS/ref=sr_1_54?qid=1672923593&amp;s=kitchen&amp;sr=1-54</t>
  </si>
  <si>
    <t>B0832W3B7Q</t>
  </si>
  <si>
    <t>â‚¹3,595</t>
  </si>
  <si>
    <t>https://m.media-amazon.com/images/W/WEBP_402378-T2/images/I/41xXipZ7vjL._SX300_SY300_QL70_FMwebp_.jpg</t>
  </si>
  <si>
    <t>https://www.amazon.in/Pigeon-Stovekraft-Acer-Plus-Induction/dp/B0832W3B7Q/ref=sr_1_55?qid=1672923593&amp;s=kitchen&amp;sr=1-55</t>
  </si>
  <si>
    <t>B07WNK1FFN</t>
  </si>
  <si>
    <t>https://m.media-amazon.com/images/I/41NW-vJum5L._SX300_SY300_QL70_FMwebp_.jpg</t>
  </si>
  <si>
    <t>https://www.amazon.in/Agaro-Esteem-Multi-Kettle-1-2/dp/B07WNK1FFN/ref=sr_1_56?qid=1672923593&amp;s=kitchen&amp;sr=1-56</t>
  </si>
  <si>
    <t>B009P2LK08</t>
  </si>
  <si>
    <t>â‚¹1,129</t>
  </si>
  <si>
    <t>https://m.media-amazon.com/images/W/WEBP_402378-T1/images/I/41B-iX4Pf5L._SX300_SY300_QL70_FMwebp_.jpg</t>
  </si>
  <si>
    <t>https://www.amazon.in/Bajaj-Minor-1000-Watt-Room-Heater/dp/B009P2LK08/ref=sr_1_57?qid=1672923593&amp;s=kitchen&amp;sr=1-57</t>
  </si>
  <si>
    <t>B07DGD4Z4C</t>
  </si>
  <si>
    <t>â‚¹5,795</t>
  </si>
  <si>
    <t>https://m.media-amazon.com/images/I/41vK2c5b-lL._SX300_SY300_QL70_FMwebp_.jpg</t>
  </si>
  <si>
    <t>https://www.amazon.in/Butterfly-Jet-Elite-750-Watt-Grinder/dp/B07DGD4Z4C/ref=sr_1_59?qid=1672923593&amp;s=kitchen&amp;sr=1-59</t>
  </si>
  <si>
    <t>B07GMFY9QM</t>
  </si>
  <si>
    <t>cat0163</t>
  </si>
  <si>
    <t>https://m.media-amazon.com/images/I/31zTQCdL35S._SX300_SY300_QL70_FMwebp_.jpg</t>
  </si>
  <si>
    <t>https://www.amazon.in/SOFLIN-Electric-Automatic-Poacher-Steaming/dp/B07GMFY9QM/ref=sr_1_60?qid=1672923593&amp;s=kitchen&amp;sr=1-60</t>
  </si>
  <si>
    <t>B0BGPN4GGH</t>
  </si>
  <si>
    <t>https://m.media-amazon.com/images/W/WEBP_402378-T1/images/I/41e3A7YKxeL._SX300_SY300_QL70_FMwebp_.jpg</t>
  </si>
  <si>
    <t>https://www.amazon.in/Lifelong-LLQH925-settings-operation-Indicator/dp/B0BGPN4GGH/ref=sr_1_62?qid=1672923593&amp;s=kitchen&amp;sr=1-62</t>
  </si>
  <si>
    <t>B0B2DZ5S6R</t>
  </si>
  <si>
    <t>https://m.media-amazon.com/images/I/41twHEBU-LL._SX300_SY300_QL70_FMwebp_.jpg</t>
  </si>
  <si>
    <t>https://www.amazon.in/Amazon-Basics-Electric-Kettle-Stainless/dp/B0B2DZ5S6R/ref=sr_1_63?qid=1672923593&amp;s=kitchen&amp;sr=1-63</t>
  </si>
  <si>
    <t>B07S851WX5</t>
  </si>
  <si>
    <t>cat0164</t>
  </si>
  <si>
    <t>https://m.media-amazon.com/images/I/41LFdROYICL._SX300_SY300_QL70_FMwebp_.jpg</t>
  </si>
  <si>
    <t>https://www.amazon.in/Prestige-Sandwich-Maker-PGMFD-01/dp/B07S851WX5/ref=sr_1_67?qid=1672923593&amp;s=kitchen&amp;sr=1-67</t>
  </si>
  <si>
    <t>B01MY839VW</t>
  </si>
  <si>
    <t>https://m.media-amazon.com/images/W/WEBP_402378-T1/images/I/31VoHcKK5ZL._SX300_SY300_QL70_FMwebp_.jpg</t>
  </si>
  <si>
    <t>https://www.amazon.in/Orient-Electric-Fabrijoy-DIFJ10BP-1000-Watt/dp/B01MY839VW/ref=sr_1_69?qid=1672923593&amp;s=kitchen&amp;sr=1-69</t>
  </si>
  <si>
    <t>B09LV1CMGH</t>
  </si>
  <si>
    <t>https://images-na.ssl-images-amazon.com/images/W/WEBP_402378-T1/images/I/41d17oVYVeL._SX300_SY300_QL70_FMwebp_.jpg</t>
  </si>
  <si>
    <t>https://www.amazon.in/Lifelong-LLFH921-Overheating-Protection-Certified/dp/B09LV1CMGH/ref=sr_1_70?qid=1672923593&amp;s=kitchen&amp;sr=1-70</t>
  </si>
  <si>
    <t>B01EY310UM</t>
  </si>
  <si>
    <t>https://m.media-amazon.com/images/I/41SkG6Puq5L._SX300_SY300_QL70_FMwebp_.jpg</t>
  </si>
  <si>
    <t>https://www.amazon.in/Philips-GC181-Heavy-Weight-1000-Watt/dp/B01EY310UM/ref=sr_1_71?qid=1672923593&amp;s=kitchen&amp;sr=1-71</t>
  </si>
  <si>
    <t>B09NL7LBWT</t>
  </si>
  <si>
    <t>https://m.media-amazon.com/images/I/41KeuNgJDiL._SX300_SY300_QL70_FMwebp_.jpg</t>
  </si>
  <si>
    <t>https://www.amazon.in/Bulfyss-Rechargeable-Effectively-Cashmere-Warranty/dp/B09NL7LBWT/ref=sr_1_74?qid=1672923593&amp;s=kitchen&amp;sr=1-74</t>
  </si>
  <si>
    <t>B008YW8M0G</t>
  </si>
  <si>
    <t>â‚¹875</t>
  </si>
  <si>
    <t>https://m.media-amazon.com/images/I/31DA6bcvbfL._SY300_SX300_QL70_FMwebp_.jpg</t>
  </si>
  <si>
    <t>https://www.amazon.in/Bajaj-DX-1000-Watt-Dry-Iron/dp/B008YW8M0G/ref=sr_1_75?qid=1672923593&amp;s=kitchen&amp;sr=1-75</t>
  </si>
  <si>
    <t>B097R3XH9R</t>
  </si>
  <si>
    <t>â‚¹15,270</t>
  </si>
  <si>
    <t>https://m.media-amazon.com/images/W/WEBP_402378-T1/images/I/31YrFqskR7L._SX300_SY300_QL70_FMwebp_.jpg</t>
  </si>
  <si>
    <t>https://www.amazon.in/Bajaj-Shakti-Heater-Multiple-Safety/dp/B097R3XH9R/ref=sr_1_76?qid=1672923593&amp;s=kitchen&amp;sr=1-76</t>
  </si>
  <si>
    <t>B08TM71L54</t>
  </si>
  <si>
    <t>â‚¹4,195</t>
  </si>
  <si>
    <t>https://m.media-amazon.com/images/W/WEBP_402378-T2/images/I/31LsgYDJNkL._SX300_SY300_QL70_FMwebp_.jpg</t>
  </si>
  <si>
    <t>https://www.amazon.in/PHILIPS-Handheld-Garment-STH3000-20/dp/B08TM71L54/ref=sr_1_77?qid=1672923593&amp;s=kitchen&amp;sr=1-77</t>
  </si>
  <si>
    <t>B0BPBXNQQT</t>
  </si>
  <si>
    <t>â‚¹1,989</t>
  </si>
  <si>
    <t>https://m.media-amazon.com/images/W/WEBP_402378-T1/images/I/51ey0zzictL._SX300_SY300_QL70_FMwebp_.jpg</t>
  </si>
  <si>
    <t>https://www.amazon.in/Wall-Outlet-Electric-Heaters-Bedroom-bathrooms/dp/B0BPBXNQQT/ref=sr_1_78?qid=1672923593&amp;s=kitchen&amp;sr=1-78</t>
  </si>
  <si>
    <t>B00W56GLOQ</t>
  </si>
  <si>
    <t>https://m.media-amazon.com/images/I/41gZhEcCCQL._SX300_SY300_QL70_FMwebp_.jpg</t>
  </si>
  <si>
    <t>https://www.amazon.in/Wonderchef-Nutri-Blend-Watts-Juicer-Grinder/dp/B00W56GLOQ/ref=sr_1_76?qid=1672923595&amp;s=kitchen&amp;sr=1-76</t>
  </si>
  <si>
    <t>B0883KDSXC</t>
  </si>
  <si>
    <t>https://m.media-amazon.com/images/W/WEBP_402378-T2/images/I/31WXnM9XIYL._SX300_SY300_QL70_FMwebp_.jpg</t>
  </si>
  <si>
    <t>https://www.amazon.in/Armour-AR1100WB-1100-Watt-Soleplate-Purple/dp/B0883KDSXC/ref=sr_1_77?qid=1672923595&amp;s=kitchen&amp;sr=1-77</t>
  </si>
  <si>
    <t>B078V8R9BS</t>
  </si>
  <si>
    <t>â‚¹1,111</t>
  </si>
  <si>
    <t>https://m.media-amazon.com/images/I/41cxgOxlbYL._SX300_SY300_QL70_FMwebp_.jpg</t>
  </si>
  <si>
    <t>https://www.amazon.in/Butterfly-EKN-1-5-Litre-Kettle-Silver/dp/B078V8R9BS/ref=sr_1_78?qid=1672923595&amp;s=kitchen&amp;sr=1-78</t>
  </si>
  <si>
    <t>B08GSQXLJ2</t>
  </si>
  <si>
    <t>â‚¹10,400</t>
  </si>
  <si>
    <t>https://m.media-amazon.com/images/W/WEBP_402378-T1/images/I/31Tz8DcmevL._SX300_SY300_QL70_FMwebp_.jpg</t>
  </si>
  <si>
    <t>https://www.amazon.in/Crompton-Arno-Neo-ASWH-3015-Star-Rated/dp/B08GSQXLJ2/ref=sr_1_79?qid=1672923595&amp;s=kitchen&amp;sr=1-79</t>
  </si>
  <si>
    <t>B01M5B0TPW</t>
  </si>
  <si>
    <t>cat0165</t>
  </si>
  <si>
    <t>https://m.media-amazon.com/images/W/WEBP_402378-T2/images/I/31HSz-a5H3L._SX300_SY300_QL70_FMwebp_.jpg</t>
  </si>
  <si>
    <t>https://www.amazon.in/Borosil-Plastic-Chefdelite-BCH20DBB21-Technology/dp/B01M5B0TPW/ref=sr_1_80?qid=1672923595&amp;s=kitchen&amp;sr=1-80</t>
  </si>
  <si>
    <t>B082KVTRW8</t>
  </si>
  <si>
    <t>https://m.media-amazon.com/images/W/WEBP_402378-T2/images/I/31lKVhGarbL._SX300_SY300_QL70_FMwebp_.jpg</t>
  </si>
  <si>
    <t>https://www.amazon.in/Amaze-Litre-Electric-Kettle-Stainless/dp/B082KVTRW8/ref=sr_1_81?qid=1672923595&amp;s=kitchen&amp;sr=1-81</t>
  </si>
  <si>
    <t>B08CFJBZRK</t>
  </si>
  <si>
    <t>â‚¹6,295</t>
  </si>
  <si>
    <t>https://m.media-amazon.com/images/W/WEBP_402378-T2/images/I/41QNSlZeKiL._SX300_SY300_QL70_FMwebp_.jpg</t>
  </si>
  <si>
    <t>https://www.amazon.in/Prestige-IRIS-mixer-grinder-Black/dp/B08CFJBZRK/ref=sr_1_82?qid=1672923595&amp;s=kitchen&amp;sr=1-82</t>
  </si>
  <si>
    <t>B07H3WDC4X</t>
  </si>
  <si>
    <t>https://m.media-amazon.com/images/W/WEBP_402378-T2/images/I/31-RWRwJZOL._SX300_SY300_QL70_FMwebp_.jpg</t>
  </si>
  <si>
    <t>https://www.amazon.in/Simxen-Electric-Automatic-Steaming-Multicolour/dp/B07H3WDC4X/ref=sr_1_83?qid=1672923595&amp;s=kitchen&amp;sr=1-83</t>
  </si>
  <si>
    <t>B09ZTZ9N3Q</t>
  </si>
  <si>
    <t>https://m.media-amazon.com/images/I/31b0ZuxuesL._SY300_SX300_QL70_FMwebp_.jpg</t>
  </si>
  <si>
    <t>https://www.amazon.in/Amazon-Basics-Adjustable-Thermostat-certified/dp/B09ZTZ9N3Q/ref=sr_1_86?qid=1672923595&amp;s=kitchen&amp;sr=1-86</t>
  </si>
  <si>
    <t>B083P71WKK</t>
  </si>
  <si>
    <t>cat0166</t>
  </si>
  <si>
    <t>https://m.media-amazon.com/images/I/31vAlVllF5L._SX300_SY300_QL70_FMwebp_.jpg</t>
  </si>
  <si>
    <t>https://www.amazon.in/HealthSense-Chef-Mate-KS-40-Weighing/dp/B083P71WKK/ref=sr_1_87?qid=1672923595&amp;s=kitchen&amp;sr=1-87</t>
  </si>
  <si>
    <t>B097R4D42G</t>
  </si>
  <si>
    <t>â‚¹9,650</t>
  </si>
  <si>
    <t>https://m.media-amazon.com/images/I/31IR1G0S9cL._SX300_SY300_QL70_FMwebp_.jpg</t>
  </si>
  <si>
    <t>https://www.amazon.in/Bajaj-Shakti-Heater-Multiple-Safety/dp/B097R4D42G/ref=sr_1_91?qid=1672923595&amp;s=kitchen&amp;sr=1-91</t>
  </si>
  <si>
    <t>B07MKMFKPG</t>
  </si>
  <si>
    <t>â‚¹10,590</t>
  </si>
  <si>
    <t>https://m.media-amazon.com/images/W/WEBP_402378-T1/images/I/51bVSwhFA1L._SY300_SX300_QL70_FMwebp_.jpg</t>
  </si>
  <si>
    <t>https://www.amazon.in/Bosch-TrueMixx-Pro-Grinder-Watt-MGM8842MIN/dp/B07MKMFKPG/ref=sr_1_92?qid=1672923595&amp;s=kitchen&amp;sr=1-92</t>
  </si>
  <si>
    <t>B0949FPSFY</t>
  </si>
  <si>
    <t>https://m.media-amazon.com/images/W/WEBP_402378-T1/images/I/51o1OVswrGS._SY445_SX342_QL70_FMwebp_.jpg</t>
  </si>
  <si>
    <t>https://www.amazon.in/Bulfyss-Stainless-Weighing-Nutrition-Warranty/dp/B0949FPSFY/ref=sr_1_93?qid=1672923595&amp;s=kitchen&amp;sr=1-93</t>
  </si>
  <si>
    <t>B08F47T4X5</t>
  </si>
  <si>
    <t>cat0167</t>
  </si>
  <si>
    <t>â‚¹89</t>
  </si>
  <si>
    <t>https://m.media-amazon.com/images/I/51swXR+r2xL._SY300_SX300_.jpg</t>
  </si>
  <si>
    <t>https://www.amazon.in/VR-Pcs-Different-Multi-Color-Multicolor/dp/B08F47T4X5/ref=sr_1_94?qid=1672923595&amp;s=kitchen&amp;sr=1-94</t>
  </si>
  <si>
    <t>B01M0505SJ</t>
  </si>
  <si>
    <t>cat0168</t>
  </si>
  <si>
    <t>â‚¹2,485</t>
  </si>
  <si>
    <t>https://m.media-amazon.com/images/W/WEBP_402378-T1/images/I/21rUca9axYL._SX300_SY300_QL70_FMwebp_.jpg</t>
  </si>
  <si>
    <t>https://www.amazon.in/Orient-Electric-Apex-FX-1200mm-Ceiling/dp/B01M0505SJ/ref=sr_1_95?qid=1672923595&amp;s=kitchen&amp;sr=1-95</t>
  </si>
  <si>
    <t>B08D6RCM3Q</t>
  </si>
  <si>
    <t>https://m.media-amazon.com/images/W/WEBP_402378-T2/images/I/41ZFwhFMMwL._SX300_SY300_QL70_FMwebp_.jpg</t>
  </si>
  <si>
    <t>https://www.amazon.in/PrettyKrafts-Laundry-Clothes-Storage-Mushroom/dp/B08D6RCM3Q/ref=sr_1_96?qid=1672923595&amp;s=kitchen&amp;sr=1-96</t>
  </si>
  <si>
    <t>B009P2LITG</t>
  </si>
  <si>
    <t>â‚¹3,279</t>
  </si>
  <si>
    <t>https://m.media-amazon.com/images/W/WEBP_402378-T1/images/I/31Di52QEVdL._SX300_SY300_QL70_FMwebp_.jpg</t>
  </si>
  <si>
    <t>https://www.amazon.in/Bajaj-RX-11-2000-Watt-Convector/dp/B009P2LITG/ref=sr_1_98?qid=1672923595&amp;s=kitchen&amp;sr=1-98</t>
  </si>
  <si>
    <t>B00V9NHDI4</t>
  </si>
  <si>
    <t>cat0169</t>
  </si>
  <si>
    <t>â‚¹3,799</t>
  </si>
  <si>
    <t>https://m.media-amazon.com/images/W/WEBP_402378-T2/images/I/41FyPER4ASL._SX300_SY300_QL70_FMwebp_.jpg</t>
  </si>
  <si>
    <t>https://www.amazon.in/Eureka-Forbes-Trendy-Zip-1000-Watt/dp/B00V9NHDI4/ref=sr_1_99?qid=1672923595&amp;s=kitchen&amp;sr=1-99</t>
  </si>
  <si>
    <t>B07WGPBXY9</t>
  </si>
  <si>
    <t>https://m.media-amazon.com/images/W/WEBP_402378-T1/images/I/31TLru4LT8L._SX300_SY300_QL70_FMwebp_.jpg</t>
  </si>
  <si>
    <t>https://www.amazon.in/Pigeon-Stovekraft-Quartz-Electric-Kettle/dp/B07WGPBXY9/ref=sr_1_100?qid=1672923595&amp;s=kitchen&amp;sr=1-100</t>
  </si>
  <si>
    <t>B00KRCBA6E</t>
  </si>
  <si>
    <t>https://m.media-amazon.com/images/I/41Y4vsQHt6L._SX300_SY300_QL70_FMwebp_.jpg</t>
  </si>
  <si>
    <t>https://www.amazon.in/Maharaja-Whiteline-Lava-1200-Watt-Helogen/dp/B00KRCBA6E/ref=sr_1_101?qid=1672923595&amp;s=kitchen&amp;sr=1-101</t>
  </si>
  <si>
    <t>B0B3X2BY3M</t>
  </si>
  <si>
    <t>â‚¹7,299</t>
  </si>
  <si>
    <t>https://m.media-amazon.com/images/W/WEBP_402378-T1/images/I/31KGeL7u8hL._SX300_SY300_QL70_FMwebp_.jpg</t>
  </si>
  <si>
    <t>https://www.amazon.in/Crompton-Gracee-Instant-Heater-Geyser/dp/B0B3X2BY3M/ref=sr_1_102?qid=1672923595&amp;s=kitchen&amp;sr=1-102</t>
  </si>
  <si>
    <t>B00F159RIK</t>
  </si>
  <si>
    <t>â‚¹625</t>
  </si>
  <si>
    <t>https://m.media-amazon.com/images/I/416ICdLhYGL._SX300_SY300_QL70_FMwebp_.jpg</t>
  </si>
  <si>
    <t>https://www.amazon.in/Bajaj-DX-600-Watts-Light-Weight/dp/B00F159RIK/ref=sr_1_100?qid=1672923596&amp;s=kitchen&amp;sr=1-100</t>
  </si>
  <si>
    <t>B08MV82R99</t>
  </si>
  <si>
    <t>â‚¹1,020</t>
  </si>
  <si>
    <t>https://m.media-amazon.com/images/I/31XMh-zc1IL._SX300_SY300_QL70_FMwebp_.jpg</t>
  </si>
  <si>
    <t>https://www.amazon.in/Bajaj-Waterproof-Watts-Immersion-Heater/dp/B08MV82R99/ref=sr_1_101?qid=1672923596&amp;s=kitchen&amp;sr=1-101</t>
  </si>
  <si>
    <t>B09VKWGZD7</t>
  </si>
  <si>
    <t>cat0170</t>
  </si>
  <si>
    <t>â‚¹8,990</t>
  </si>
  <si>
    <t>https://m.media-amazon.com/images/W/WEBP_402378-T1/images/I/416t5HILjUL._SX300_SY300_QL70_FMwebp_.jpg</t>
  </si>
  <si>
    <t>https://www.amazon.in/Supreme-Pressure-Portable-Cleaning-Purpose/dp/B09VKWGZD7/ref=sr_1_102?qid=1672923596&amp;s=kitchen&amp;sr=1-102</t>
  </si>
  <si>
    <t>B009P2LK80</t>
  </si>
  <si>
    <t>cat0171</t>
  </si>
  <si>
    <t>â‚¹1,639</t>
  </si>
  <si>
    <t>https://m.media-amazon.com/images/W/WEBP_402378-T2/images/I/41WyoT08raL._SX300_SY300_QL70_FMwebp_.jpg</t>
  </si>
  <si>
    <t>https://www.amazon.in/Bajaj-Delux-2000-Watt-Room-Heater/dp/B009P2LK80/ref=sr_1_103?qid=1672923596&amp;s=kitchen&amp;sr=1-103</t>
  </si>
  <si>
    <t>B00A7PLVU6</t>
  </si>
  <si>
    <t>https://m.media-amazon.com/images/W/WEBP_402378-T2/images/I/21OWOIM1wML._SX300_SY300_QL70_FMwebp_.jpg</t>
  </si>
  <si>
    <t>https://www.amazon.in/Orpat-HHB-100E-WOB-250-Watt-Blender/dp/B00A7PLVU6/ref=sr_1_104?qid=1672923596&amp;s=kitchen&amp;sr=1-104</t>
  </si>
  <si>
    <t>B0B25DJ352</t>
  </si>
  <si>
    <t>https://m.media-amazon.com/images/I/41yKM0rHKQL._SX300_SY300_QL70_FMwebp_.jpg</t>
  </si>
  <si>
    <t>https://www.amazon.in/Egg-Boiler-Electric-Automatic-Steaming/dp/B0B25DJ352/ref=sr_1_105?qid=1672923596&amp;s=kitchen&amp;sr=1-105</t>
  </si>
  <si>
    <t>B013B2WGT6</t>
  </si>
  <si>
    <t>https://m.media-amazon.com/images/W/WEBP_402378-T1/images/I/410d2Vda6QS._SY300_SX300_QL70_FMwebp_.jpg</t>
  </si>
  <si>
    <t>https://www.amazon.in/Health-Sense-Chef-Mate-Digital-Scale-KS33/dp/B013B2WGT6/ref=sr_1_106?qid=1672923596&amp;s=kitchen&amp;sr=1-106</t>
  </si>
  <si>
    <t>B097RJ867P</t>
  </si>
  <si>
    <t>â‚¹11,595</t>
  </si>
  <si>
    <t>https://m.media-amazon.com/images/W/WEBP_402378-T2/images/I/31nZs1BL4tL._SX300_SY300_QL70_FMwebp_.jpg</t>
  </si>
  <si>
    <t>https://www.amazon.in/PHILIPS-Digital-HD9252-90-Technology/dp/B097RJ867P/ref=sr_1_107?qid=1672923596&amp;s=kitchen&amp;sr=1-107</t>
  </si>
  <si>
    <t>B091V8HK8Z</t>
  </si>
  <si>
    <t>â‚¹1,750</t>
  </si>
  <si>
    <t>https://m.media-amazon.com/images/W/WEBP_402378-T2/images/I/415mgfOmzUS._SX300_SY300_QL70_FMwebp_.jpg</t>
  </si>
  <si>
    <t>https://www.amazon.in/Milton-Electric-Stainless-Kettle-Litres/dp/B091V8HK8Z/ref=sr_1_108?qid=1672923596&amp;s=kitchen&amp;sr=1-108</t>
  </si>
  <si>
    <t>B071VNHMX2</t>
  </si>
  <si>
    <t>cat0172</t>
  </si>
  <si>
    <t>â‚¹2,095</t>
  </si>
  <si>
    <t>https://m.media-amazon.com/images/W/WEBP_402378-T1/images/I/31CLpobJstL._SY300_SX300_QL70_FMwebp_.jpg</t>
  </si>
  <si>
    <t>https://www.amazon.in/Philips-Collection-HD2582-00-830-Watt/dp/B071VNHMX2/ref=sr_1_109?qid=1672923596&amp;s=kitchen&amp;sr=1-109</t>
  </si>
  <si>
    <t>B08MVSGXMY</t>
  </si>
  <si>
    <t>â‚¹2,300</t>
  </si>
  <si>
    <t>https://m.media-amazon.com/images/I/41v9yj848iL._SX300_SY300_QL70_FMwebp_.jpg</t>
  </si>
  <si>
    <t>https://www.amazon.in/Crompton-Insta-Comfy-Heater-Settings/dp/B08MVSGXMY/ref=sr_1_110?qid=1672923596&amp;s=kitchen&amp;sr=1-110</t>
  </si>
  <si>
    <t>B00H0B29DI</t>
  </si>
  <si>
    <t>cat0173</t>
  </si>
  <si>
    <t>https://m.media-amazon.com/images/I/41A8H7PSidL._SY300_SX300_QL70_FMwebp_.jpg</t>
  </si>
  <si>
    <t>https://www.amazon.in/Usha-Convector-2000-Watt-Instant-Heating/dp/B00H0B29DI/ref=sr_1_111?qid=1672923596&amp;s=kitchen&amp;sr=1-111</t>
  </si>
  <si>
    <t>B01GZSQJPA</t>
  </si>
  <si>
    <t>â‚¹4,295</t>
  </si>
  <si>
    <t>https://m.media-amazon.com/images/I/31eyLyEftOL._SX300_SY300_QL70_FMwebp_.jpg</t>
  </si>
  <si>
    <t>https://www.amazon.in/Philips-HL7756-00-750-Watt-Grinder/dp/B01GZSQJPA/ref=sr_1_115?qid=1672923596&amp;s=kitchen&amp;sr=1-115</t>
  </si>
  <si>
    <t>B08VGFX2B6</t>
  </si>
  <si>
    <t>https://m.media-amazon.com/images/I/41wqOJ5t9QL._SX300_SY300_QL70_FMwebp_.jpg</t>
  </si>
  <si>
    <t>https://www.amazon.in/Kuber-Industries-Foldable-Laundry-KUBMART11450/dp/B08VGFX2B6/ref=sr_1_116?qid=1672923596&amp;s=kitchen&amp;sr=1-116</t>
  </si>
  <si>
    <t>B09GYBZPHF</t>
  </si>
  <si>
    <t>https://m.media-amazon.com/images/W/WEBP_402378-T1/images/I/31D9nttNSPL._SX300_SY300_QL70_FMwebp_.jpg</t>
  </si>
  <si>
    <t>https://www.amazon.in/Lifelong-LLMG93-Stainless-Liquidizing-Warranty/dp/B09GYBZPHF/ref=sr_1_118?qid=1672923596&amp;s=kitchen&amp;sr=1-118</t>
  </si>
  <si>
    <t>B0B4KPCBSH</t>
  </si>
  <si>
    <t>cat0174</t>
  </si>
  <si>
    <t>https://m.media-amazon.com/images/W/WEBP_402378-T1/images/I/31iBzpNszEL._SX300_SY300_QL70_FMwebp_.jpg</t>
  </si>
  <si>
    <t>https://www.amazon.in/Ikea-45454-IKEA-Frother-Milk/dp/B0B4KPCBSH/ref=sr_1_119_mod_primary_new?qid=1672923596&amp;s=kitchen&amp;sbo=RZvfv%2F%2FHxDF%2BO5021pAnSA%3D%3D&amp;sr=1-119</t>
  </si>
  <si>
    <t>B09CGLY5CX</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</si>
  <si>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</si>
  <si>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</si>
  <si>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</si>
  <si>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â‚¹749</t>
  </si>
  <si>
    <t>https://m.media-amazon.com/images/W/WEBP_402378-T1/images/I/31g2BiAmVjL._SY300_SX300_QL70_FMwebp_.jpg</t>
  </si>
  <si>
    <t>https://www.amazon.in/Remover-Clothes-Extractor-Battery-Removing/dp/B09JN37WBX/ref=sr_1_121?qid=1672923596&amp;s=kitchen&amp;sr=1-121</t>
  </si>
  <si>
    <t>B01I1LDZGA</t>
  </si>
  <si>
    <t>â‚¹1,775</t>
  </si>
  <si>
    <t>https://m.media-amazon.com/images/I/41orhoQwtGL._SX300_SY300_QL70_FMwebp_.jpg</t>
  </si>
  <si>
    <t>https://www.amazon.in/Pigeon-Kessel-1-2-Litre-Multi-purpose-Kettle/dp/B01I1LDZGA/ref=sr_1_125_mod_primary_new?qid=1672923596&amp;s=kitchen&amp;sbo=RZvfv%2F%2FHxDF%2BO5021pAnSA%3D%3D&amp;sr=1-125</t>
  </si>
  <si>
    <t>B0BN2576GQ</t>
  </si>
  <si>
    <t>https://m.media-amazon.com/images/W/WEBP_402378-T1/images/I/416wtLbGHvL._SX300_SY300_QL70_FMwebp_.jpg</t>
  </si>
  <si>
    <t>https://www.amazon.in/DEVICE-Remover-Woolen-Clothes-Electric/dp/B0BN2576GQ/ref=sr_1_126?qid=1672923596&amp;s=kitchen&amp;sr=1-126</t>
  </si>
  <si>
    <t>B06XPYRWV5</t>
  </si>
  <si>
    <t>https://m.media-amazon.com/images/W/WEBP_402378-T1/images/I/31Sgt4ZRNXL._SX300_SY300_QL70_FMwebp_.jpg</t>
  </si>
  <si>
    <t>https://www.amazon.in/Pigeon-2-Slice-Pop-up-Toaster-Black/dp/B06XPYRWV5/ref=sr_1_124?qid=1672923597&amp;s=kitchen&amp;sr=1-124</t>
  </si>
  <si>
    <t>B01N1XVVLC</t>
  </si>
  <si>
    <t>https://m.media-amazon.com/images/I/41PhEVR4X4L._SX300_SY300_QL70_FMwebp_.jpg</t>
  </si>
  <si>
    <t>https://www.amazon.in/Bajaj-Majesty-Filled-Radiator-Heater/dp/B01N1XVVLC/ref=sr_1_125?qid=1672923597&amp;s=kitchen&amp;sr=1-125</t>
  </si>
  <si>
    <t>B00O2R38C4</t>
  </si>
  <si>
    <t>cat0175</t>
  </si>
  <si>
    <t>https://m.media-amazon.com/images/W/WEBP_402378-T2/images/I/21c-ZYPFJ5L._SX300_SY300_QL70_FMwebp_.jpg</t>
  </si>
  <si>
    <t>https://www.amazon.in/Luminous-Vento-Deluxe-30-Watt-Ventilator/dp/B00O2R38C4/ref=sr_1_126?qid=1672923597&amp;s=kitchen&amp;sr=1-126</t>
  </si>
  <si>
    <t>B0B2CZTCL2</t>
  </si>
  <si>
    <t>https://m.media-amazon.com/images/I/31iKMkOV-DL._SX300_SY300_QL70_FMwebp_.jpg</t>
  </si>
  <si>
    <t>https://www.amazon.in/electric-Kettle-Double-Triple-Protection/dp/B0B2CZTCL2/ref=sr_1_127?qid=1672923597&amp;s=kitchen&amp;sr=1-127</t>
  </si>
  <si>
    <t>B00PVT30YI</t>
  </si>
  <si>
    <t>cat0176</t>
  </si>
  <si>
    <t>https://m.media-amazon.com/images/W/WEBP_402378-T1/images/I/31hwosM2Q1L._SX300_SY300_QL70_FMwebp_.jpg</t>
  </si>
  <si>
    <t>https://www.amazon.in/Kitchen-Stainless-Indian-Filter-Coffee/dp/B00PVT30YI/ref=sr_1_128?qid=1672923597&amp;s=kitchen&amp;sr=1-128</t>
  </si>
  <si>
    <t>B00SH18114</t>
  </si>
  <si>
    <t>https://m.media-amazon.com/images/I/41k+HQz9JbL._SX300_SY300_.jpg</t>
  </si>
  <si>
    <t>https://www.amazon.in/Ikea-903-391-72-Sealing-assorted-30-pack/dp/B00SH18114/ref=sr_1_129_mod_primary_new?qid=1672923597&amp;s=kitchen&amp;sbo=RZvfv%2F%2FHxDF%2BO5021pAnSA%3D%3D&amp;sr=1-129</t>
  </si>
  <si>
    <t>B00E9G8KOY</t>
  </si>
  <si>
    <t>cat0177</t>
  </si>
  <si>
    <t>https://m.media-amazon.com/images/I/41OxPvBpwYL._SX300_SY300_QL70_FMwebp_.jpg</t>
  </si>
  <si>
    <t>https://www.amazon.in/HUL-Pureit-Germkill-Classic-Purifier/dp/B00E9G8KOY/ref=sr_1_130?qid=1672923597&amp;s=kitchen&amp;sr=1-130</t>
  </si>
  <si>
    <t>B00H3H03Q4</t>
  </si>
  <si>
    <t>cat0178</t>
  </si>
  <si>
    <t>â‚¹1,130</t>
  </si>
  <si>
    <t>https://m.media-amazon.com/images/I/41rkDPlAt+L._SY300_SX300_.jpg</t>
  </si>
  <si>
    <t>https://www.amazon.in/HUL-Pureit-Germkill-Classic-Purifier/dp/B00H3H03Q4/ref=sr_1_131?qid=1672923597&amp;s=kitchen&amp;sr=1-131</t>
  </si>
  <si>
    <t>B0756K5DYZ</t>
  </si>
  <si>
    <t>https://m.media-amazon.com/images/W/WEBP_402378-T1/images/I/41v0JSmcIuL._SY300_SX300_QL70_FMwebp_.jpg</t>
  </si>
  <si>
    <t>https://www.amazon.in/Prestige-Iris-Grinder-Stainless-Juicer/dp/B0756K5DYZ/ref=sr_1_132?qid=1672923597&amp;s=kitchen&amp;sr=1-132</t>
  </si>
  <si>
    <t>B0188KPKB2</t>
  </si>
  <si>
    <t>â‚¹9,455</t>
  </si>
  <si>
    <t>https://m.media-amazon.com/images/W/WEBP_402378-T1/images/I/41JrUgIbYOL._SX300_SY300_QL70_FMwebp_.jpg</t>
  </si>
  <si>
    <t>https://www.amazon.in/Preethi-Blue-Leaf-Diamond-750-Watt/dp/B0188KPKB2/ref=sr_1_133?qid=1672923597&amp;s=kitchen&amp;sr=1-133</t>
  </si>
  <si>
    <t>B091KNVNS9</t>
  </si>
  <si>
    <t>https://m.media-amazon.com/images/W/WEBP_402378-T2/images/I/315o5vpD66L._SX300_SY300_QL70_FMwebp_.jpg</t>
  </si>
  <si>
    <t>https://www.amazon.in/Themisto-350-Watts-Egg-Boiler-Blue/dp/B091KNVNS9/ref=sr_1_134?qid=1672923597&amp;s=kitchen&amp;sr=1-134</t>
  </si>
  <si>
    <t>B075JJ5NQC</t>
  </si>
  <si>
    <t>https://m.media-amazon.com/images/W/WEBP_402378-T1/images/I/41opVWa6H1L._SX300_SY300_QL70_FMwebp_.jpg</t>
  </si>
  <si>
    <t>https://www.amazon.in/Butterfly-Smart-750-Watt-Mixer-Grinder/dp/B075JJ5NQC/ref=sr_1_135?qid=1672923597&amp;s=kitchen&amp;sr=1-135</t>
  </si>
  <si>
    <t>B0B5KZ3C53</t>
  </si>
  <si>
    <t>cat0179</t>
  </si>
  <si>
    <t>https://m.media-amazon.com/images/W/WEBP_402378-T2/images/I/31tiptnSbZL._SX300_SY300_QL70_FMwebp_.jpg</t>
  </si>
  <si>
    <t>https://www.amazon.in/KENT-Electric-Steamer-Vegetables-Stainless/dp/B0B5KZ3C53/ref=sr_1_139?qid=1672923597&amp;s=kitchen&amp;sr=1-139</t>
  </si>
  <si>
    <t>B09NTHQRW3</t>
  </si>
  <si>
    <t>https://m.media-amazon.com/images/W/WEBP_402378-T2/images/I/312FrvLA2RL._SX300_SY300_QL70_FMwebp_.jpg</t>
  </si>
  <si>
    <t>https://www.amazon.in/InstaCuppa-Portable-Smoothie-Crushing-Rechargeable/dp/B09NTHQRW3/ref=sr_1_140?qid=1672923597&amp;s=kitchen&amp;sr=1-140</t>
  </si>
  <si>
    <t>B008YW3CYM</t>
  </si>
  <si>
    <t>https://m.media-amazon.com/images/W/WEBP_402378-T2/images/I/31R2gaVLwYL._SX300_SY300_QL70_FMwebp_.jpg</t>
  </si>
  <si>
    <t>https://www.amazon.in/Usha-EI-1602-1000-Watt-Lightweight/dp/B008YW3CYM/ref=sr_1_141?qid=1672923597&amp;s=kitchen&amp;sr=1-141</t>
  </si>
  <si>
    <t>B07QHHCB27</t>
  </si>
  <si>
    <t>https://m.media-amazon.com/images/W/WEBP_402378-T1/images/I/21-SFWqfgyS._SX300_SY300_QL70_FMwebp_.jpg</t>
  </si>
  <si>
    <t>https://www.amazon.in/Kent-KENT-Hand-Blender/dp/B07QHHCB27/ref=sr_1_142?qid=1672923597&amp;s=kitchen&amp;sr=1-142</t>
  </si>
  <si>
    <t>B0BMFD94VD</t>
  </si>
  <si>
    <t>https://m.media-amazon.com/images/I/31O1Y16P8xL._SY300_SX300_QL70_FMwebp_.jpg</t>
  </si>
  <si>
    <t>https://www.amazon.in/White-Feather-Portable-Sealing-Multicolor/dp/B0BMFD94VD/ref=sr_1_143?qid=1672923597&amp;s=kitchen&amp;sr=1-143</t>
  </si>
  <si>
    <t>B00HZIOGXW</t>
  </si>
  <si>
    <t>â‚¹825</t>
  </si>
  <si>
    <t>https://m.media-amazon.com/images/W/WEBP_402378-T1/images/I/41ORNeJrRxL._SX300_SY300_QL70_FMwebp_.jpg</t>
  </si>
  <si>
    <t>https://www.amazon.in/Crompton-CG-IHL-1500-Watt-Immersion-Compatible/dp/B00HZIOGXW/ref=sr_1_144?qid=1672923597&amp;s=kitchen&amp;sr=1-144</t>
  </si>
  <si>
    <t>B09CKSYBLR</t>
  </si>
  <si>
    <t>https://m.media-amazon.com/images/I/411ipFfM1vL._SX300_SY300_QL70_FMwebp_.jpg</t>
  </si>
  <si>
    <t>https://www.amazon.in/InstaCuppa-Rechargeable-Mini-Electric-Chopper/dp/B09CKSYBLR/ref=sr_1_145?qid=1672923597&amp;s=kitchen&amp;sr=1-145</t>
  </si>
  <si>
    <t>B072J83V9W</t>
  </si>
  <si>
    <t>â‚¹9,995</t>
  </si>
  <si>
    <t>https://m.media-amazon.com/images/I/41xQDop2T5L._SX300_SY300_QL70_FMwebp_.jpg</t>
  </si>
  <si>
    <t>https://www.amazon.in/Philips-PowerPro-FC9352-01-Compact/dp/B072J83V9W/ref=sr_1_146?qid=1672923597&amp;s=kitchen&amp;sr=1-146</t>
  </si>
  <si>
    <t>B09MTLG4TP</t>
  </si>
  <si>
    <t>https://m.media-amazon.com/images/I/41J7JQ+P7WL._SX300_SY300_.jpg</t>
  </si>
  <si>
    <t>https://www.amazon.in/SAIELLIN-Clothes-Sweater-Defuzzer-Trimmer/dp/B09MTLG4TP/ref=sr_1_147?qid=1672923597&amp;s=kitchen&amp;sr=1-147</t>
  </si>
  <si>
    <t>B097XJQZ8H</t>
  </si>
  <si>
    <t>â‚¹6,000</t>
  </si>
  <si>
    <t>https://m.media-amazon.com/images/I/41nBjnlp-ML._SY300_SX300_QL70_FMwebp_.jpg</t>
  </si>
  <si>
    <t>https://www.amazon.in/Cookwell-Bullet-Mixer-Grinder-Silver/dp/B097XJQZ8H/ref=sr_1_148?qid=1672923597&amp;s=kitchen&amp;sr=1-148</t>
  </si>
  <si>
    <t>B00935MD1C</t>
  </si>
  <si>
    <t>https://m.media-amazon.com/images/I/41f4XKOolpL._SX300_SY300_QL70_FMwebp_.jpg</t>
  </si>
  <si>
    <t>https://www.amazon.in/Prestige-PRWO-1-8-2-700-Watts-Aluminium/dp/B00935MD1C/ref=sr_1_149?qid=1672923597&amp;s=kitchen&amp;sr=1-149</t>
  </si>
  <si>
    <t>B0BR4F878Q</t>
  </si>
  <si>
    <t>https://m.media-amazon.com/images/I/41+t2HWvwFL._SY300_SX300_.jpg</t>
  </si>
  <si>
    <t>https://www.amazon.in/Swiffer-Instant-Electric-Home-Kitchen-Instantaneous/dp/B0BR4F878Q/ref=sr_1_150?qid=1672923597&amp;s=kitchen&amp;sr=1-150</t>
  </si>
  <si>
    <t>B0B3G5XZN5</t>
  </si>
  <si>
    <t>https://m.media-amazon.com/images/I/31ZbGgybh0L._SX300_SY300_QL70_FMwebp_.jpg</t>
  </si>
  <si>
    <t>https://www.amazon.in/InstaCuppa-Portable-Smoothie-Crushing-Rechargeable/dp/B0B3G5XZN5/ref=sr_1_148?qid=1672923598&amp;s=kitchen&amp;sr=1-148</t>
  </si>
  <si>
    <t>B07WKB69RS</t>
  </si>
  <si>
    <t>â‚¹5,550</t>
  </si>
  <si>
    <t>https://m.media-amazon.com/images/W/WEBP_402378-T2/images/I/31TKp-ARDUL._SX300_SY300_QL70_FMwebp_.jpg</t>
  </si>
  <si>
    <t>https://www.amazon.in/Lifelong-Flash-Instant-Heater-Certified/dp/B07WKB69RS/ref=sr_1_149?qid=1672923598&amp;s=kitchen&amp;sr=1-149</t>
  </si>
  <si>
    <t>B09DL9978Y</t>
  </si>
  <si>
    <t>â‚¹4,590</t>
  </si>
  <si>
    <t>https://m.media-amazon.com/images/I/21nPIBIwF0L._SX300_SY300_QL70_FMwebp_.jpg</t>
  </si>
  <si>
    <t>https://www.amazon.in/Hindware-Atlantic-Compacto-Instant-HI03PDW30/dp/B09DL9978Y/ref=sr_1_151?qid=1672923598&amp;s=kitchen&amp;sr=1-151</t>
  </si>
  <si>
    <t>B06XMZV7RH</t>
  </si>
  <si>
    <t>https://m.media-amazon.com/images/W/WEBP_402378-T2/images/I/41Oo66iQH7L._SY445_SX342_QL70_FMwebp_.jpg</t>
  </si>
  <si>
    <t>https://www.amazon.in/Atom-Selves-A100-Digital-Pocket-Silver/dp/B06XMZV7RH/ref=sr_1_152?qid=1672923598&amp;s=kitchen&amp;sr=1-152</t>
  </si>
  <si>
    <t>B09WMTJPG7</t>
  </si>
  <si>
    <t>â‚¹4,400</t>
  </si>
  <si>
    <t>https://m.media-amazon.com/images/I/31yPDf0htkL._SX300_SY300_QL70_FMwebp_.jpg</t>
  </si>
  <si>
    <t>https://www.amazon.in/Crompton-InstaBliss-Instant-Heater-Advanced/dp/B09WMTJPG7/ref=sr_1_153?qid=1672923598&amp;s=kitchen&amp;sr=1-153</t>
  </si>
  <si>
    <t>B09ZK6THRR</t>
  </si>
  <si>
    <t>https://m.media-amazon.com/images/I/31k9FfzMGzL._SX300_SY300_QL70_FMwebp_.jpg</t>
  </si>
  <si>
    <t>https://www.amazon.in/Croma-Weilburger-Soleplate-Coating-CRSHAH702SIR11/dp/B09ZK6THRR/ref=sr_1_154?qid=1672923598&amp;s=kitchen&amp;sr=1-154</t>
  </si>
  <si>
    <t>B07MP21WJD</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</si>
  <si>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</si>
  <si>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</si>
  <si>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</si>
  <si>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https://m.media-amazon.com/images/I/51d1BSuCGfL._SY300_SX300_QL70_FMwebp_.jpg</t>
  </si>
  <si>
    <t>https://www.amazon.in/Portable-Hairball-Epilator-Removing-Furniture/dp/B09XB1R2F3/ref=sr_1_157?qid=1672923598&amp;s=kitchen&amp;sr=1-157</t>
  </si>
  <si>
    <t>B08Y5QJXSR</t>
  </si>
  <si>
    <t>â‚¹5,190</t>
  </si>
  <si>
    <t>https://m.media-amazon.com/images/W/WEBP_402378-T1/images/I/31NRaw6L7KL._SX300_SY300_QL70_FMwebp_.jpg</t>
  </si>
  <si>
    <t>https://www.amazon.in/Atomberg-Renesa-Motor-Remote-Ceiling/dp/B08Y5QJXSR/ref=sr_1_158?qid=1672923598&amp;s=kitchen&amp;sr=1-158</t>
  </si>
  <si>
    <t>B07WJXCTG9</t>
  </si>
  <si>
    <t>https://m.media-amazon.com/images/W/WEBP_402378-T2/images/I/31na34LxwmL._SX300_SY300_QL70_FMwebp_.jpg</t>
  </si>
  <si>
    <t>https://www.amazon.in/Pigeon-stovekraft-Amaze-Plus-1-8/dp/B07WJXCTG9/ref=sr_1_159?qid=1672923598&amp;s=kitchen&amp;sr=1-159</t>
  </si>
  <si>
    <t>B09NBZ36F7</t>
  </si>
  <si>
    <t>https://m.media-amazon.com/images/W/WEBP_402378-T1/images/I/41-kc5sVOQL._SX300_SY300_QL70_FMwebp_.jpg</t>
  </si>
  <si>
    <t>https://www.amazon.in/CookJoy-CJ1600WPC-Induction-cooktop-Black/dp/B09NBZ36F7/ref=sr_1_163?qid=1672923598&amp;s=kitchen&amp;sr=1-163</t>
  </si>
  <si>
    <t>B0912WJ87V</t>
  </si>
  <si>
    <t>cat0180</t>
  </si>
  <si>
    <t>https://m.media-amazon.com/images/W/WEBP_402378-T2/images/I/31y+z3bqZcL._SY300_SX300_.jpg</t>
  </si>
  <si>
    <t>https://www.amazon.in/Reffair-AX30-MAX-Internationally-Aromabuds/dp/B0912WJ87V/ref=sr_1_164?qid=1672923598&amp;s=kitchen&amp;sr=1-164</t>
  </si>
  <si>
    <t>B0BMTZ4T1D</t>
  </si>
  <si>
    <t>https://m.media-amazon.com/images/W/WEBP_402378-T1/images/I/314HwKNEFEL._SX300_SY300_QL70_FMwebp_.jpg</t>
  </si>
  <si>
    <t>https://www.amazon.in/2000-Watt-Heater-White-HN-2500-India/dp/B0BMTZ4T1D/ref=sr_1_165?qid=1672923598&amp;s=kitchen&amp;sr=1-165</t>
  </si>
  <si>
    <t>B07Z51CGGH</t>
  </si>
  <si>
    <t>cat0181</t>
  </si>
  <si>
    <t>https://m.media-amazon.com/images/W/WEBP_402378-T1/images/I/41jJqhC9nfL._SX300_SY300_QL70_FMwebp_.jpg</t>
  </si>
  <si>
    <t>https://www.amazon.in/Eureka-Forbes-Wet-Dry-Ultimo/dp/B07Z51CGGH/ref=sr_1_166?qid=1672923598&amp;s=kitchen&amp;sr=1-166</t>
  </si>
  <si>
    <t>B0BDG6QDYD</t>
  </si>
  <si>
    <t>https://m.media-amazon.com/images/W/WEBP_402378-T1/images/I/41s6tfIVmeL._SX300_SY300_QL70_FMwebp_.jpg</t>
  </si>
  <si>
    <t>https://www.amazon.in/Activa-Heat-Max-Watts-Heater-White/dp/B0BDG6QDYD/ref=sr_1_167?qid=1672923598&amp;s=kitchen&amp;sr=1-167</t>
  </si>
  <si>
    <t>B00YQLG7GK</t>
  </si>
  <si>
    <t>https://m.media-amazon.com/images/W/WEBP_402378-T1/images/I/31MVkjIpLiL._SX300_SY300_QL70_FMwebp_.jpg</t>
  </si>
  <si>
    <t>https://www.amazon.in/Philips-Collection-HL1655-00-250-Watt/dp/B00YQLG7GK/ref=sr_1_169?qid=1672923598&amp;s=kitchen&amp;sr=1-169</t>
  </si>
  <si>
    <t>B00SMJPA9C</t>
  </si>
  <si>
    <t>â‚¹940</t>
  </si>
  <si>
    <t>https://m.media-amazon.com/images/W/WEBP_402378-T2/images/I/41+82+4rUCL._SX300_SY300_.jpg</t>
  </si>
  <si>
    <t>https://www.amazon.in/Bajaj-DX-600-Watt-Light-Weight/dp/B00SMJPA9C/ref=sr_1_170?qid=1672923598&amp;s=kitchen&amp;sr=1-170</t>
  </si>
  <si>
    <t>B0B9RN5X8B</t>
  </si>
  <si>
    <t>https://m.media-amazon.com/images/I/21ndIZtC7HL._SX300_SY300_QL70_FMwebp_.jpg</t>
  </si>
  <si>
    <t>https://www.amazon.in/V-Guard-Instant-Heating-White-Blue-Warranty/dp/B0B9RN5X8B/ref=sr_1_171?qid=1672923598&amp;s=kitchen&amp;sr=1-171</t>
  </si>
  <si>
    <t>B08QW937WV</t>
  </si>
  <si>
    <t>https://m.media-amazon.com/images/I/31dCji7nmsL._SX300_SY300_QL70_FMwebp_.jpg</t>
  </si>
  <si>
    <t>https://www.amazon.in/Homeistic-Applience-Electric-bathroom-Tankless/dp/B08QW937WV/ref=sr_1_173?qid=1672923598&amp;s=kitchen&amp;sr=1-173</t>
  </si>
  <si>
    <t>B0B4PPD89B</t>
  </si>
  <si>
    <t>â‚¹79</t>
  </si>
  <si>
    <t>https://m.media-amazon.com/images/W/WEBP_402378-T2/images/I/41tVoAxz0QL._SX300_SY300_QL70_FMwebp_.jpg</t>
  </si>
  <si>
    <t>https://www.amazon.in/Kitchenwell-Plastic-Keeping-Kitchen-Multi-Color/dp/B0B4PPD89B/ref=sr_1_174?qid=1672923598&amp;s=kitchen&amp;sr=1-174</t>
  </si>
  <si>
    <t>B08GM5S4CQ</t>
  </si>
  <si>
    <t>â‚¹14,290</t>
  </si>
  <si>
    <t>https://m.media-amazon.com/images/I/31-XtyZy0IL._SX300_SY300_QL70_FMwebp_.jpg</t>
  </si>
  <si>
    <t>https://www.amazon.in/Havells-Instanio-Storage-Heater-installation/dp/B08GM5S4CQ/ref=sr_1_172?qid=1672923600&amp;s=kitchen&amp;sr=1-172</t>
  </si>
  <si>
    <t>B00NM6MO26</t>
  </si>
  <si>
    <t>https://m.media-amazon.com/images/I/418WkmFOaTL._SX300_SY300_QL70_FMwebp_.jpg</t>
  </si>
  <si>
    <t>https://www.amazon.in/Prestige-1900-Induction-Cooktop-button/dp/B00NM6MO26/ref=sr_1_173?qid=1672923600&amp;s=kitchen&amp;sr=1-173</t>
  </si>
  <si>
    <t>B083M7WPZD</t>
  </si>
  <si>
    <t>https://m.media-amazon.com/images/W/WEBP_402378-T2/images/I/415f3fULh8L._SX300_SY300_QL70_FMwebp_.jpg</t>
  </si>
  <si>
    <t>https://www.amazon.in/AGARO-1000-Watt-10-Litre-Cleaner-Function/dp/B083M7WPZD/ref=sr_1_174?qid=1672923600&amp;s=kitchen&amp;sr=1-174</t>
  </si>
  <si>
    <t>B07GLSKXS1</t>
  </si>
  <si>
    <t>â‚¹1,950</t>
  </si>
  <si>
    <t>https://m.media-amazon.com/images/W/WEBP_402378-T1/images/I/41fyxXj8N5L._SX300_SY300_QL70_FMwebp_.jpg</t>
  </si>
  <si>
    <t>https://www.amazon.in/Kent-16026-1-8-Liter-Electric-Kettle/dp/B07GLSKXS1/ref=sr_1_175?qid=1672923600&amp;s=kitchen&amp;sr=1-175</t>
  </si>
  <si>
    <t>B09F6KL23R</t>
  </si>
  <si>
    <t>https://m.media-amazon.com/images/I/41b8AhOiYBL._SX300_SY300_QL70_FMwebp_.jpg</t>
  </si>
  <si>
    <t>https://www.amazon.in/SKYTONE-Stainless-Electric-Grinders-Vegetables/dp/B09F6KL23R/ref=sr_1_178?qid=1672923600&amp;s=kitchen&amp;sr=1-178</t>
  </si>
  <si>
    <t>B094G9L9LT</t>
  </si>
  <si>
    <t>https://m.media-amazon.com/images/W/WEBP_402378-T2/images/I/313V6v-Fj3S._SX300_SY300_QL70_FMwebp_.jpg</t>
  </si>
  <si>
    <t>https://www.amazon.in/1-8Litre-Electric-Kettle-Stainless-16088/dp/B094G9L9LT/ref=sr_1_179?qid=1672923600&amp;s=kitchen&amp;sr=1-179</t>
  </si>
  <si>
    <t>B09FZ89DK6</t>
  </si>
  <si>
    <t>https://m.media-amazon.com/images/W/WEBP_402378-T1/images/I/31ixn2s6IbL._SX300_SY300_QL70_FMwebp_.jpg</t>
  </si>
  <si>
    <t>https://www.amazon.in/Eureka-Forbes-Powerful-Technology-GFCDSFSVL00000/dp/B09FZ89DK6/ref=sr_1_180?qid=1672923600&amp;s=kitchen&amp;sr=1-180</t>
  </si>
  <si>
    <t>B0811VCGL5</t>
  </si>
  <si>
    <t>cat0182</t>
  </si>
  <si>
    <t>https://m.media-amazon.com/images/W/WEBP_402378-T2/images/I/41Mktp5hVIL._SX300_SY300_QL70_FMwebp_.jpg</t>
  </si>
  <si>
    <t>https://www.amazon.in/Mi-Purifier-Filter-Smart-Connectivity/dp/B0811VCGL5/ref=sr_1_182?qid=1672923600&amp;s=kitchen&amp;sr=1-182</t>
  </si>
  <si>
    <t>B07FXLC2G2</t>
  </si>
  <si>
    <t>cat0183</t>
  </si>
  <si>
    <t>https://m.media-amazon.com/images/I/31N5vx+L1KL._SY300_SX300_.jpg</t>
  </si>
  <si>
    <t>https://www.amazon.in/Tata-Swach-Bulb-6000-Litre-Cartridge/dp/B07FXLC2G2/ref=sr_1_183?qid=1672923600&amp;s=kitchen&amp;sr=1-183</t>
  </si>
  <si>
    <t>B01LYU3BZF</t>
  </si>
  <si>
    <t>â‚¹3,190</t>
  </si>
  <si>
    <t>https://m.media-amazon.com/images/W/WEBP_402378-T2/images/I/31CM9HiuvRL._SX300_SY300_QL70_FMwebp_.jpg</t>
  </si>
  <si>
    <t>https://www.amazon.in/Havells-Ambrose-1200mm-Ceiling-Gold/dp/B01LYU3BZF/ref=sr_1_187?qid=1672923600&amp;s=kitchen&amp;sr=1-187</t>
  </si>
  <si>
    <t>B083RC4WFJ</t>
  </si>
  <si>
    <t>cat0184</t>
  </si>
  <si>
    <t>https://m.media-amazon.com/images/I/51zhY6X2NqL._SX300_SY300_QL70_FMwebp_.jpg</t>
  </si>
  <si>
    <t>https://www.amazon.in/PrettyKrafts-Canvas-Laundry-Storage-Black/dp/B083RC4WFJ/ref=sr_1_188?qid=1672923600&amp;s=kitchen&amp;sr=1-188</t>
  </si>
  <si>
    <t>B09SFRNKSR</t>
  </si>
  <si>
    <t>https://m.media-amazon.com/images/W/WEBP_402378-T2/images/I/31kDhgD+VYL._SX300_SY300_.jpg</t>
  </si>
  <si>
    <t>https://www.amazon.in/FABWARE-Lint-Remover-Clothes-Furniture/dp/B09SFRNKSR/ref=sr_1_189?qid=1672923600&amp;s=kitchen&amp;sr=1-189</t>
  </si>
  <si>
    <t>B07NRTCDS5</t>
  </si>
  <si>
    <t>https://m.media-amazon.com/images/W/WEBP_402378-T2/images/I/31SFYZqCSeL._SX300_SY300_QL70_FMwebp_.jpg</t>
  </si>
  <si>
    <t>https://www.amazon.in/Brayden-Portable-Smoothie-Blender-Rechargeable/dp/B07NRTCDS5/ref=sr_1_190?qid=1672923600&amp;s=kitchen&amp;sr=1-190</t>
  </si>
  <si>
    <t>B07SPVMSC6</t>
  </si>
  <si>
    <t>â‚¹2,660</t>
  </si>
  <si>
    <t>https://m.media-amazon.com/images/I/21qojQDoKWL._SX300_SY300_QL70_FMwebp_.jpg</t>
  </si>
  <si>
    <t>https://www.amazon.in/Bajaj-Frore-1200-Brown-Ceiling/dp/B07SPVMSC6/ref=sr_1_192?qid=1672923600&amp;s=kitchen&amp;sr=1-192</t>
  </si>
  <si>
    <t>B09H3BXWTK</t>
  </si>
  <si>
    <t>https://m.media-amazon.com/images/W/WEBP_402378-T1/images/I/31hgpO4BxQL._SY445_SX342_QL70_FMwebp_.jpg</t>
  </si>
  <si>
    <t>https://www.amazon.in/Venus-Weighing-Warranty-Included-Capacity/dp/B09H3BXWTK/ref=sr_1_193?qid=1672923600&amp;s=kitchen&amp;sr=1-193</t>
  </si>
  <si>
    <t>B0073QGKAS</t>
  </si>
  <si>
    <t>https://m.media-amazon.com/images/W/WEBP_402378-T2/images/I/313jBpnrJVL._SX300_SY300_QL70_FMwebp_.jpg</t>
  </si>
  <si>
    <t>https://www.amazon.in/Bajaj-ATX-750-Watt-Pop-up-Toaster/dp/B0073QGKAS/ref=sr_1_194?qid=1672923600&amp;s=kitchen&amp;sr=1-194</t>
  </si>
  <si>
    <t>B08GJ57MKL</t>
  </si>
  <si>
    <t>â‚¹59,900</t>
  </si>
  <si>
    <t>https://m.media-amazon.com/images/I/51b5sh94f7L._SX300_SY300_QL70_FMwebp_.jpg</t>
  </si>
  <si>
    <t>https://www.amazon.in/Coway-Professional-Purifier-Anti-Virus-AP-1019C/dp/B08GJ57MKL/ref=sr_1_195?qid=1672923600&amp;s=kitchen&amp;sr=1-195</t>
  </si>
  <si>
    <t>B009DA69W6</t>
  </si>
  <si>
    <t>https://m.media-amazon.com/images/W/WEBP_402378-T1/images/I/31A-v4dVHmL._SX300_SY300_QL70_FMwebp_.jpg</t>
  </si>
  <si>
    <t>https://www.amazon.in/Gold-Optima-10-Litres-Non-electric-Purifier/dp/B009DA69W6/ref=sr_1_196?qid=1672923600&amp;s=kitchen&amp;sr=1-196</t>
  </si>
  <si>
    <t>B099PR2GQJ</t>
  </si>
  <si>
    <t>https://m.media-amazon.com/images/I/41WPlte6OmL._SY300_SX300_QL70_FMwebp_.jpg</t>
  </si>
  <si>
    <t>https://www.amazon.in/HOMEPACK%C2%AE-Radiant-Office-Heaters-Portable/dp/B099PR2GQJ/ref=sr_1_197?qid=1672923600&amp;s=kitchen&amp;sr=1-197</t>
  </si>
  <si>
    <t>B08G8H8DPL</t>
  </si>
  <si>
    <t>â‚¹6,375</t>
  </si>
  <si>
    <t>https://m.media-amazon.com/images/W/WEBP_402378-T2/images/I/316VkpDJItL._SX300_SY300_QL70_FMwebp_.jpg</t>
  </si>
  <si>
    <t>https://www.amazon.in/Bajaj-Rex-Mixer-Grinder-White/dp/B08G8H8DPL/ref=sr_1_198?qid=1672923600&amp;s=kitchen&amp;sr=1-198</t>
  </si>
  <si>
    <t>B08VGM3YMF</t>
  </si>
  <si>
    <t>https://m.media-amazon.com/images/I/41VQTjrYaCL._SX300_SY300_QL70_FMwebp_.jpg</t>
  </si>
  <si>
    <t>https://www.amazon.in/Heart-Home-Foldable-Organiser-HEARTXY11447/dp/B08VGM3YMF/ref=sr_1_196?qid=1672923601&amp;s=kitchen&amp;sr=1-196</t>
  </si>
  <si>
    <t>B08TTRVWKY</t>
  </si>
  <si>
    <t>https://m.media-amazon.com/images/I/41yrqUum9EL._SY300_SX300_QL70_FMwebp_.jpg</t>
  </si>
  <si>
    <t>https://www.amazon.in/MILTON-Smart-Egg-Boiler-Transparent/dp/B08TTRVWKY/ref=sr_1_197?qid=1672923601&amp;s=kitchen&amp;sr=1-197</t>
  </si>
  <si>
    <t>B07T4D9FNY</t>
  </si>
  <si>
    <t>https://m.media-amazon.com/images/W/WEBP_402378-T1/images/I/415pqPUbDVL._SX300_SY300_QL70_FMwebp_.jpg</t>
  </si>
  <si>
    <t>https://www.amazon.in/Premium-Stainless-Electric-Cut-Off-Feature/dp/B07T4D9FNY/ref=sr_1_199?qid=1672923601&amp;s=kitchen&amp;sr=1-199</t>
  </si>
  <si>
    <t>B07RX42D3D</t>
  </si>
  <si>
    <t>â‚¹350</t>
  </si>
  <si>
    <t>https://m.media-amazon.com/images/I/31PzyH4N9xL._SX300_SY300_QL70_FMwebp_.jpg</t>
  </si>
  <si>
    <t>https://www.amazon.in/Tosaa-Nonstick-Sandwich-Toaster-Regular/dp/B07RX42D3D/ref=sr_1_200?qid=1672923601&amp;s=kitchen&amp;sr=1-200</t>
  </si>
  <si>
    <t>B08WRKSF9D</t>
  </si>
  <si>
    <t>â‚¹8,500</t>
  </si>
  <si>
    <t>https://m.media-amazon.com/images/W/WEBP_402378-T1/images/I/31DXRMiRYLL._SX300_SY300_QL70_FMwebp_.jpg</t>
  </si>
  <si>
    <t>https://www.amazon.in/V-Guard-Divino-Storage-15-Vertical/dp/B08WRKSF9D/ref=sr_1_201?qid=1672923601&amp;s=kitchen&amp;sr=1-201</t>
  </si>
  <si>
    <t>B09R83SFYV</t>
  </si>
  <si>
    <t>cat0185</t>
  </si>
  <si>
    <t>https://m.media-amazon.com/images/W/WEBP_402378-T1/images/I/51oZKPP1qhL._SY300_SX300_QL70_FMwebp_.jpg</t>
  </si>
  <si>
    <t>https://www.amazon.in/akiara-Machine-Stitching-extension-adapter/dp/B09R83SFYV/ref=sr_1_202?qid=1672923601&amp;s=kitchen&amp;sr=1-202</t>
  </si>
  <si>
    <t>B07989VV5K</t>
  </si>
  <si>
    <t>â‚¹1,560</t>
  </si>
  <si>
    <t>https://m.media-amazon.com/images/W/WEBP_402378-T1/images/I/41TMMpVWKqL._SY300_SX300_QL70_FMwebp_.jpg</t>
  </si>
  <si>
    <t>https://www.amazon.in/Usha-Steam-3713-1300-Watt-White/dp/B07989VV5K/ref=sr_1_203?qid=1672923601&amp;s=kitchen&amp;sr=1-203</t>
  </si>
  <si>
    <t>B07FL3WRX5</t>
  </si>
  <si>
    <t>â‚¹6,500</t>
  </si>
  <si>
    <t>https://m.media-amazon.com/images/I/414eE-M+gfL._SY300_SX300_.jpg</t>
  </si>
  <si>
    <t>https://www.amazon.in/Wonderchef-Nutri-Blend-CKM-Jars-Black/dp/B07FL3WRX5/ref=sr_1_204?qid=1672923601&amp;s=kitchen&amp;sr=1-204</t>
  </si>
  <si>
    <t>B0BPCJM7TB</t>
  </si>
  <si>
    <t>https://m.media-amazon.com/images/I/41sJ4KQa5xL._SX300_SY300_QL70_FMwebp_.jpg</t>
  </si>
  <si>
    <t>https://www.amazon.in/WIDEWINGS-Electric-Handheld-Frother-Blender/dp/B0BPCJM7TB/ref=sr_1_205?qid=1672923601&amp;s=kitchen&amp;sr=1-205</t>
  </si>
  <si>
    <t>B08H673XKN</t>
  </si>
  <si>
    <t>â‚¹7,795</t>
  </si>
  <si>
    <t>https://m.media-amazon.com/images/I/417XNLkkFRL._SX300_SY300_QL70_FMwebp_.jpg</t>
  </si>
  <si>
    <t>https://www.amazon.in/Morphy-Richards-Icon-Superb-Grinder/dp/B08H673XKN/ref=sr_1_206?qid=1672923601&amp;s=kitchen&amp;sr=1-206</t>
  </si>
  <si>
    <t>B07DXRGWDJ</t>
  </si>
  <si>
    <t>â‚¹5,995</t>
  </si>
  <si>
    <t>https://m.media-amazon.com/images/I/31JaiYt3IRL._SX300_SY300_QL70_FMwebp_.jpg</t>
  </si>
  <si>
    <t>https://www.amazon.in/Philips-Handheld-Garment-Steamer-Purple/dp/B07DXRGWDJ/ref=sr_1_207?qid=1672923601&amp;s=kitchen&amp;sr=1-207</t>
  </si>
  <si>
    <t>B08243SKCK</t>
  </si>
  <si>
    <t>cat0186</t>
  </si>
  <si>
    <t>https://m.media-amazon.com/images/W/WEBP_402378-T2/images/I/41cAIdLrGPL._SX300_SY300_QL70_FMwebp_.jpg</t>
  </si>
  <si>
    <t>https://www.amazon.in/Vedini-Refillable-Spray-Bottle-Transparent/dp/B08243SKCK/ref=sr_1_212?qid=1672923601&amp;s=kitchen&amp;sr=1-212</t>
  </si>
  <si>
    <t>B09SPTNG58</t>
  </si>
  <si>
    <t>â‚¹2,349</t>
  </si>
  <si>
    <t>https://m.media-amazon.com/images/W/WEBP_402378-T1/images/I/31pRaPCFqVL._SX300_SY300_QL70_FMwebp_.jpg</t>
  </si>
  <si>
    <t>https://www.amazon.in/CROMPTON-Sapphira-Ultra-Ceiling-Lustre/dp/B09SPTNG58/ref=sr_1_213?qid=1672923601&amp;s=kitchen&amp;sr=1-213</t>
  </si>
  <si>
    <t>B083J64CBB</t>
  </si>
  <si>
    <t>https://m.media-amazon.com/images/I/51YNXPOgNML._SX300_SY300_QL70_FMwebp_.jpg</t>
  </si>
  <si>
    <t>https://www.amazon.in/Kuber-Industries-Waterproof-Organizer-CTKTC034616/dp/B083J64CBB/ref=sr_1_214?qid=1672923601&amp;s=kitchen&amp;sr=1-214</t>
  </si>
  <si>
    <t>B08JV91JTK</t>
  </si>
  <si>
    <t>cat0187</t>
  </si>
  <si>
    <t>https://m.media-amazon.com/images/W/WEBP_402378-T1/images/I/41V4DpKc7sL._SX300_SY300_QL70_FMwebp_.jpg</t>
  </si>
  <si>
    <t>https://www.amazon.in/JM-SELLER-Electric-Beater-180-Watt/dp/B08JV91JTK/ref=sr_1_215?qid=1672923601&amp;s=kitchen&amp;sr=1-215</t>
  </si>
  <si>
    <t>B0BQ3K23Y1</t>
  </si>
  <si>
    <t>https://m.media-amazon.com/images/W/WEBP_402378-T2/images/I/41t3WVUlRmL._SX300_SY300_QL70_FMwebp_.jpg</t>
  </si>
  <si>
    <t>https://www.amazon.in/Oratech-electric-cappuccino-Mocktail-Multicolour/dp/B0BQ3K23Y1/ref=sr_1_216?qid=1672923601&amp;s=kitchen&amp;sr=1-216</t>
  </si>
  <si>
    <t>B09MT94QLL</t>
  </si>
  <si>
    <t>â‚¹4,775</t>
  </si>
  <si>
    <t>https://m.media-amazon.com/images/W/WEBP_402378-T2/images/I/21SHZOWOynL._SX300_SY300_QL70_FMwebp_.jpg</t>
  </si>
  <si>
    <t>https://www.amazon.in/Havells-Glaze-Pearl-Ivory-Ceiling/dp/B09MT94QLL/ref=sr_1_217?qid=1672923601&amp;s=kitchen&amp;sr=1-217</t>
  </si>
  <si>
    <t>B07NKNBTT3</t>
  </si>
  <si>
    <t>â‚¹1,230</t>
  </si>
  <si>
    <t>https://m.media-amazon.com/images/I/419vF7uEFEL._SX300_SY300_QL70_FMwebp_.jpg</t>
  </si>
  <si>
    <t>https://www.amazon.in/Ur-NeedsTM-Rocklight-Remover-Fabric/dp/B07NKNBTT3/ref=sr_1_218?qid=1672923601&amp;s=kitchen&amp;sr=1-218</t>
  </si>
  <si>
    <t>B09KPXTZXN</t>
  </si>
  <si>
    <t>https://m.media-amazon.com/images/W/WEBP_402378-T1/images/I/41JnGOKI2dL._SX300_SY300_QL70_FMwebp_.jpg</t>
  </si>
  <si>
    <t>https://www.amazon.in/Rico-Japanese-Technology-Rechargeable-Replacement/dp/B09KPXTZXN/ref=sr_1_220?qid=1672923601&amp;s=kitchen&amp;sr=1-220</t>
  </si>
  <si>
    <t>B078HG2ZPS</t>
  </si>
  <si>
    <t>cat0188</t>
  </si>
  <si>
    <t>â‚¹5,156</t>
  </si>
  <si>
    <t>https://m.media-amazon.com/images/I/414JLnTlLnL._SY300_SX300_QL70_FMwebp_.jpg</t>
  </si>
  <si>
    <t>https://www.amazon.in/Butterfly-150-Watt-Grinder-Scrapper-Attachment/dp/B078HG2ZPS/ref=sr_1_221?qid=1672923601&amp;s=kitchen&amp;sr=1-221</t>
  </si>
  <si>
    <t>B07N2MGB3G</t>
  </si>
  <si>
    <t>cat0189</t>
  </si>
  <si>
    <t>https://m.media-amazon.com/images/W/WEBP_402378-T1/images/I/41LKiR8QpwL._SX300_SY300_QL70_FMwebp_.jpg</t>
  </si>
  <si>
    <t>https://www.amazon.in/AGARO-Marvel-Litre-Toaster-Griller/dp/B07N2MGB3G/ref=sr_1_222?qid=1672923601&amp;s=kitchen&amp;sr=1-222</t>
  </si>
  <si>
    <t>B008LN8KDM</t>
  </si>
  <si>
    <t>https://m.media-amazon.com/images/W/WEBP_402378-T1/images/I/41sKyiPWzAL._SX300_SY300_QL70_FMwebp_.jpg</t>
  </si>
  <si>
    <t>https://www.amazon.in/Philips-GC1920-28-1440-Watt-Non-Stick/dp/B008LN8KDM/ref=sr_1_220?qid=1672923603&amp;s=kitchen&amp;sr=1-220</t>
  </si>
  <si>
    <t>B08MZNT7GP</t>
  </si>
  <si>
    <t>â‚¹19,825</t>
  </si>
  <si>
    <t>https://m.media-amazon.com/images/I/41Dp3g8y8sL._SX300_SY300_QL70_FMwebp_.jpg</t>
  </si>
  <si>
    <t>https://www.amazon.in/Havells-OFR-13-Wave-Fin/dp/B08MZNT7GP/ref=sr_1_221?qid=1672923603&amp;s=kitchen&amp;sr=1-221</t>
  </si>
  <si>
    <t>B009P2L7CO</t>
  </si>
  <si>
    <t>â‚¹1,920</t>
  </si>
  <si>
    <t>https://m.media-amazon.com/images/W/WEBP_402378-T2/images/I/411ZPXAMTlL._SY300_SX300_QL70_FMwebp_.jpg</t>
  </si>
  <si>
    <t>https://www.amazon.in/Bajaj-DHX-1000-Watt-Ivory-Color/dp/B009P2L7CO/ref=sr_1_222?qid=1672923603&amp;s=kitchen&amp;sr=1-222</t>
  </si>
  <si>
    <t>B07YC8JHMB</t>
  </si>
  <si>
    <t>â‚¹16,000</t>
  </si>
  <si>
    <t>https://m.media-amazon.com/images/I/31Gulp0B-0L._SX300_SY300_QL70_FMwebp_.jpg</t>
  </si>
  <si>
    <t>https://www.amazon.in/Eureka-Forbes-Amaze-RO-MTDS/dp/B07YC8JHMB/ref=sr_1_223?qid=1672923603&amp;s=kitchen&amp;sr=1-223</t>
  </si>
  <si>
    <t>B0BNQMF152</t>
  </si>
  <si>
    <t>https://m.media-amazon.com/images/I/519LLyO+jtL._SY300_SX300_.jpg</t>
  </si>
  <si>
    <t>https://www.amazon.in/ROYAL-STEP-Portable-Electric-Rechargeable/dp/B0BNQMF152/ref=sr_1_224?qid=1672923603&amp;s=kitchen&amp;sr=1-224</t>
  </si>
  <si>
    <t>B08J7VCT12</t>
  </si>
  <si>
    <t>https://m.media-amazon.com/images/I/31B24fjfiTL._SX300_SY300_QL70_FMwebp_.jpg</t>
  </si>
  <si>
    <t>https://www.amazon.in/Kent-Zoom-Vacuum-Cleaner-16068/dp/B08J7VCT12/ref=sr_1_225?qid=1672923603&amp;s=kitchen&amp;sr=1-225</t>
  </si>
  <si>
    <t>B0989W6J2F</t>
  </si>
  <si>
    <t>https://m.media-amazon.com/images/W/WEBP_402378-T2/images/I/418ML1Yn1cL._SX300_SY300_QL70_FMwebp_.jpg</t>
  </si>
  <si>
    <t>https://www.amazon.in/Sealing-Machine-Warranty-Function-Plastic/dp/B0989W6J2F/ref=sr_1_226?qid=1672923603&amp;s=kitchen&amp;sr=1-226</t>
  </si>
  <si>
    <t>B0B84KSH3X</t>
  </si>
  <si>
    <t>https://m.media-amazon.com/images/I/41+HYuF5ToL._SY300_SX300_.jpg</t>
  </si>
  <si>
    <t>https://www.amazon.in/Heavyweight-Automatic-bacterial-Weilburger-Soleplate/dp/B0B84KSH3X/ref=sr_1_227?qid=1672923603&amp;s=kitchen&amp;sr=1-227</t>
  </si>
  <si>
    <t>B08HLC7Z3G</t>
  </si>
  <si>
    <t>https://m.media-amazon.com/images/I/41FTyQVamFL._SX300_SY300_QL70_FMwebp_.jpg</t>
  </si>
  <si>
    <t>https://www.amazon.in/Inalsa-Electric-Kettle-Prism-Inox/dp/B08HLC7Z3G/ref=sr_1_229?qid=1672923603&amp;s=kitchen&amp;sr=1-229</t>
  </si>
  <si>
    <t>B0BN6M3TCM</t>
  </si>
  <si>
    <t>https://m.media-amazon.com/images/W/WEBP_402378-T2/images/I/51qZekzGLxL._SX300_SY300_QL70_FMwebp_.jpg</t>
  </si>
  <si>
    <t>https://www.amazon.in/VRPRIME-Remover-Reusable-Easy-Tear-Furniture/dp/B0BN6M3TCM/ref=sr_1_230?qid=1672923603&amp;s=kitchen&amp;sr=1-230</t>
  </si>
  <si>
    <t>B01L6MT7E0</t>
  </si>
  <si>
    <t>â‚¹11,995</t>
  </si>
  <si>
    <t>https://m.media-amazon.com/images/W/WEBP_402378-T1/images/I/41YlkgRwHVL._SX300_SY300_QL70_FMwebp_.jpg</t>
  </si>
  <si>
    <t>https://www.amazon.in/Philips-AC1215-20-Purifier-White/dp/B01L6MT7E0/ref=sr_1_231?qid=1672923603&amp;s=kitchen&amp;sr=1-231</t>
  </si>
  <si>
    <t>B0B9F9PT8R</t>
  </si>
  <si>
    <t>https://m.media-amazon.com/images/I/41C6ocE26pL._SX300_SY300_QL70_FMwebp_.jpg</t>
  </si>
  <si>
    <t>https://www.amazon.in/Eopora-Ceramic-Heating-Bedroom-Electric/dp/B0B9F9PT8R/ref=sr_1_235?qid=1672923603&amp;s=kitchen&amp;sr=1-235</t>
  </si>
  <si>
    <t>B0883LQJ6B</t>
  </si>
  <si>
    <t>â‚¹1,690</t>
  </si>
  <si>
    <t>https://m.media-amazon.com/images/I/31XPVmD8gUL._SX300_SY300_QL70_FMwebp_.jpg</t>
  </si>
  <si>
    <t>https://www.amazon.in/Goliath-GO1200WG-Weight-1200-Watt-Maroon/dp/B0883LQJ6B/ref=sr_1_236?qid=1672923603&amp;s=kitchen&amp;sr=1-236</t>
  </si>
  <si>
    <t>B099Z83VRC</t>
  </si>
  <si>
    <t>â‚¹1,790</t>
  </si>
  <si>
    <t>https://m.media-amazon.com/images/W/WEBP_402378-T1/images/I/31qZm3DyDhL._SX300_SY300_QL70_FMwebp_.jpg</t>
  </si>
  <si>
    <t>https://www.amazon.in/Wipro-Electric-Stainless-Automatic-VB021070/dp/B099Z83VRC/ref=sr_1_237?qid=1672923603&amp;s=kitchen&amp;sr=1-237</t>
  </si>
  <si>
    <t>B00S9BSJC8</t>
  </si>
  <si>
    <t>cat0190</t>
  </si>
  <si>
    <t>â‚¹8,995</t>
  </si>
  <si>
    <t>https://m.media-amazon.com/images/W/WEBP_402378-T2/images/I/31-jt474B1L._SX300_SY300_QL70_FMwebp_.jpg</t>
  </si>
  <si>
    <t>https://www.amazon.in/Philips-Viva-Collection-HR1832-1-5-Litre400-Watt/dp/B00S9BSJC8/ref=sr_1_238?qid=1672923603&amp;s=kitchen&amp;sr=1-238</t>
  </si>
  <si>
    <t>B0B4SJKRDF</t>
  </si>
  <si>
    <t>â‚¹239</t>
  </si>
  <si>
    <t>https://m.media-amazon.com/images/I/319gn5l2NSL._SX300_SY300_QL70_FMwebp_.jpg</t>
  </si>
  <si>
    <t>https://www.amazon.in/Kitchenwell-Multipurpose-Portable-Electronic-Scale/dp/B0B4SJKRDF/ref=sr_1_239?qid=1672923603&amp;s=kitchen&amp;sr=1-239</t>
  </si>
  <si>
    <t>B0BM4KTNL1</t>
  </si>
  <si>
    <t>https://m.media-amazon.com/images/I/51oN+8Zs5YL._SY300_SX300_.jpg</t>
  </si>
  <si>
    <t>https://www.amazon.in/FIGMENT-Rechargeable-Decoration-ENTERPRISES-A1/dp/B0BM4KTNL1/ref=sr_1_240?qid=1672923603&amp;s=kitchen&amp;sr=1-240</t>
  </si>
  <si>
    <t>B08S6RKT4L</t>
  </si>
  <si>
    <t>cat0191</t>
  </si>
  <si>
    <t>â‚¹4,290</t>
  </si>
  <si>
    <t>https://m.media-amazon.com/images/W/WEBP_402378-T2/images/I/41+pYgFJpBL._SY300_SX300_.jpg</t>
  </si>
  <si>
    <t>https://www.amazon.in/Balzano-Speed-Nutri-Blender-Smoothie/dp/B08S6RKT4L/ref=sr_1_241?qid=1672923603&amp;s=kitchen&amp;sr=1-241</t>
  </si>
  <si>
    <t>B09SZ5TWHW</t>
  </si>
  <si>
    <t>https://m.media-amazon.com/images/W/WEBP_402378-T2/images/I/418x3St8EAL._SX300_SY300_QL70_FMwebp_.jpg</t>
  </si>
  <si>
    <t>https://www.amazon.in/Swiss-Military-VC03-Wireless-Collection/dp/B09SZ5TWHW/ref=sr_1_242?qid=1672923603&amp;s=kitchen&amp;sr=1-242</t>
  </si>
  <si>
    <t>B0BLC2BYPX</t>
  </si>
  <si>
    <t>https://m.media-amazon.com/images/I/41714O1hnmS._SY300_SX300_QL70_FMwebp_.jpg</t>
  </si>
  <si>
    <t>https://www.amazon.in/Zuvexa-Rechargeable-Electric-Foam-Maker/dp/B0BLC2BYPX/ref=sr_1_243?qid=1672923603&amp;s=kitchen&amp;sr=1-243</t>
  </si>
  <si>
    <t>B00P0R95EA</t>
  </si>
  <si>
    <t>â‚¹640</t>
  </si>
  <si>
    <t>https://m.media-amazon.com/images/I/41a-huLVEIL._SX300_SY300_QL70_FMwebp_.jpg</t>
  </si>
  <si>
    <t>https://www.amazon.in/Usha-IH2415-1500-Watt-Immersion-Heater/dp/B00P0R95EA/ref=sr_1_244?qid=1672923603&amp;s=kitchen&amp;sr=1-244</t>
  </si>
  <si>
    <t>B07W4HTS8Q</t>
  </si>
  <si>
    <t>â‚¹3,790</t>
  </si>
  <si>
    <t>https://m.media-amazon.com/images/W/WEBP_402378-T1/images/I/31RwSnyZZ+L._SY300_SX300_.jpg</t>
  </si>
  <si>
    <t>https://www.amazon.in/ACTIVA-Instant-SPCEIAL-Warranty-Premium/dp/B07W4HTS8Q/ref=sr_1_245?qid=1672923603&amp;s=kitchen&amp;sr=1-245</t>
  </si>
  <si>
    <t>B078JBK4GX</t>
  </si>
  <si>
    <t>â‚¹4,560</t>
  </si>
  <si>
    <t>https://www.amazon.in/Havells-Instanio-1-Litre-Instant-Geyser/dp/B078JBK4GX/ref=sr_1_244?qid=1672923605&amp;s=kitchen&amp;sr=1-244</t>
  </si>
  <si>
    <t>B08S7V8YTN</t>
  </si>
  <si>
    <t>https://m.media-amazon.com/images/W/WEBP_402378-T2/images/I/41LLX-A7eTL._SX300_SY300_QL70_FMwebp_.jpg</t>
  </si>
  <si>
    <t>https://www.amazon.in/Lifelong-Boiler-Poacher-500-Watt-Transparent/dp/B08S7V8YTN/ref=sr_1_245?qid=1672923605&amp;s=kitchen&amp;sr=1-245</t>
  </si>
  <si>
    <t>B07H5PBN54</t>
  </si>
  <si>
    <t>â‚¹2,600</t>
  </si>
  <si>
    <t>https://m.media-amazon.com/images/I/41OXzplcjtL._SX300_SY300_QL70_FMwebp_.jpg</t>
  </si>
  <si>
    <t>https://www.amazon.in/Indias-Instant-Bathroom-Kitchen-Hospital/dp/B07H5PBN54/ref=sr_1_246?qid=1672923605&amp;s=kitchen&amp;sr=1-246</t>
  </si>
  <si>
    <t>B07YCBSCYB</t>
  </si>
  <si>
    <t>â‚¹3,300</t>
  </si>
  <si>
    <t>https://m.media-amazon.com/images/I/4153SQc2VYL._SX300_SY300_QL70_FMwebp_.jpg</t>
  </si>
  <si>
    <t>https://www.amazon.in/AmazonBasics-Induction-Cooktop-1600-Watt/dp/B07YCBSCYB/ref=sr_1_247?qid=1672923605&amp;s=kitchen&amp;sr=1-247</t>
  </si>
  <si>
    <t>B098T9CJVQ</t>
  </si>
  <si>
    <t>https://m.media-amazon.com/images/W/WEBP_402378-T1/images/I/21UJ6oKwnoL._SY300_SX300_QL70_FMwebp_.jpg</t>
  </si>
  <si>
    <t>https://www.amazon.in/Sui-Generis-Frother-Electric-Blender/dp/B098T9CJVQ/ref=sr_1_248?qid=1672923605&amp;s=kitchen&amp;sr=1-248</t>
  </si>
  <si>
    <t>B01KCSGBU2</t>
  </si>
  <si>
    <t>â‚¹23,559</t>
  </si>
  <si>
    <t>https://m.media-amazon.com/images/W/WEBP_402378-T2/images/I/317ja9m3iHL._SX300_SY300_QL70_FMwebp_.jpg</t>
  </si>
  <si>
    <t>https://www.amazon.in/Philips-AeraSense-AC2887-20-Purifier/dp/B01KCSGBU2/ref=sr_1_249?qid=1672923605&amp;s=kitchen&amp;sr=1-249</t>
  </si>
  <si>
    <t>B095XCRDQW</t>
  </si>
  <si>
    <t>https://m.media-amazon.com/images/W/WEBP_402378-T2/images/I/41svI04SS1L._SX300_SY300_QL70_FMwebp_.jpg</t>
  </si>
  <si>
    <t>https://www.amazon.in/Esquire-Elite-Laundry-Basket-Colour/dp/B095XCRDQW/ref=sr_1_250?qid=1672923605&amp;s=kitchen&amp;sr=1-250</t>
  </si>
  <si>
    <t>B09CTWFV5W</t>
  </si>
  <si>
    <t>https://m.media-amazon.com/images/I/31rniMTmdkL._SX300_SY300_QL70_FMwebp_.jpg</t>
  </si>
  <si>
    <t>https://www.amazon.in/PHILIPS-Fryer-HD9200-90-Technology/dp/B09CTWFV5W/ref=sr_1_251?qid=1672923605&amp;s=kitchen&amp;sr=1-251</t>
  </si>
  <si>
    <t>B0B7NWGXS6</t>
  </si>
  <si>
    <t>â‚¹2,545</t>
  </si>
  <si>
    <t>https://m.media-amazon.com/images/I/41EQwIB-rKL._SX300_SY300_QL70_FMwebp_.jpg</t>
  </si>
  <si>
    <t>https://www.amazon.in/Havells-Quartz-Settings-Product-Warranty/dp/B0B7NWGXS6/ref=sr_1_252?qid=1672923605&amp;s=kitchen&amp;sr=1-252</t>
  </si>
  <si>
    <t>B07DZ986Q2</t>
  </si>
  <si>
    <t>https://m.media-amazon.com/images/I/318JzFxYqtL._SX300_SY300_QL70_FMwebp_.jpg</t>
  </si>
  <si>
    <t>https://www.amazon.in/Philips-Garment-Steamer-GC523-60/dp/B07DZ986Q2/ref=sr_1_253?qid=1672923605&amp;s=kitchen&amp;sr=1-253</t>
  </si>
  <si>
    <t>B07KKJPTWB</t>
  </si>
  <si>
    <t>https://m.media-amazon.com/images/I/31GXpZTtghL._SX300_SY300_QL70_FMwebp_.jpg</t>
  </si>
  <si>
    <t>https://www.amazon.in/Brayden-Plastic-Express-Bi-Level-Stainless/dp/B07KKJPTWB/ref=sr_1_254?qid=1672923605&amp;s=kitchen&amp;sr=1-254</t>
  </si>
  <si>
    <t>B071R3LHFM</t>
  </si>
  <si>
    <t>â‚¹5,500</t>
  </si>
  <si>
    <t>https://m.media-amazon.com/images/I/51i84+E-LgL._SY300_SX300_.jpg</t>
  </si>
  <si>
    <t>https://www.amazon.in/Wonderchef-Nutri-Blend-63152293-400-Watt-Grinder/dp/B071R3LHFM/ref=sr_1_255?qid=1672923605&amp;s=kitchen&amp;sr=1-255</t>
  </si>
  <si>
    <t>B086X18Q71</t>
  </si>
  <si>
    <t>â‚¹12,150</t>
  </si>
  <si>
    <t>https://m.media-amazon.com/images/W/WEBP_402378-T1/images/I/417iICYt3IL._SX300_SY300_QL70_FMwebp_.jpg</t>
  </si>
  <si>
    <t>https://www.amazon.in/Usha-Janome-Dream-Stitch-Automatic/dp/B086X18Q71/ref=sr_1_259?qid=1672923605&amp;s=kitchen&amp;sr=1-259</t>
  </si>
  <si>
    <t>B07WVQG8WZ</t>
  </si>
  <si>
    <t>â‚¹4,995</t>
  </si>
  <si>
    <t>https://m.media-amazon.com/images/I/41CsMm+ZCgL._SY300_SX300_.jpg</t>
  </si>
  <si>
    <t>https://www.amazon.in/BXGS1501IN-Handheld-Portable-Garment-Steamer/dp/B07WVQG8WZ/ref=sr_1_260?qid=1672923605&amp;s=kitchen&amp;sr=1-260</t>
  </si>
  <si>
    <t>B0BFBNXS94</t>
  </si>
  <si>
    <t>https://m.media-amazon.com/images/I/417TQs3uroL._SX300_SY300_QL70_FMwebp_.jpg</t>
  </si>
  <si>
    <t>https://www.amazon.in/Personal-Blender-Portable-Battery-Smoothies/dp/B0BFBNXS94/ref=sr_1_261_mod_primary_new?qid=1672923605&amp;s=kitchen&amp;sbo=RZvfv%2F%2FHxDF%2BO5021pAnSA%3D%3D&amp;sr=1-261</t>
  </si>
  <si>
    <t>B071113J7M</t>
  </si>
  <si>
    <t>â‚¹7,506</t>
  </si>
  <si>
    <t>https://m.media-amazon.com/images/W/WEBP_402378-T1/images/I/413KQ6Ch61L._SX300_SY300_QL70_FMwebp_.jpg</t>
  </si>
  <si>
    <t>https://www.amazon.in/Sujata-Powermatic-Watts-Juicer-Grinder/dp/B071113J7M/ref=sr_1_262?qid=1672923605&amp;s=kitchen&amp;sr=1-262</t>
  </si>
  <si>
    <t>B09YLWT89W</t>
  </si>
  <si>
    <t>â‚¹18,000</t>
  </si>
  <si>
    <t>https://m.media-amazon.com/images/I/31Anei7Di0L._SX300_SY300_QL70_FMwebp_.jpg</t>
  </si>
  <si>
    <t>https://www.amazon.in/Aquaguard-purification-municipal-Eureka-Forbes/dp/B09YLWT89W/ref=sr_1_263?qid=1672923605&amp;s=kitchen&amp;sr=1-263</t>
  </si>
  <si>
    <t>B0814LP6S9</t>
  </si>
  <si>
    <t>https://m.media-amazon.com/images/I/31vN7I58EHL._SX300_SY300_QL70_FMwebp_.jpg</t>
  </si>
  <si>
    <t>https://www.amazon.in/PrettyKrafts-Laundry-Basket-Clothes-Handles/dp/B0814LP6S9/ref=sr_1_264?qid=1672923605&amp;s=kitchen&amp;sr=1-264</t>
  </si>
  <si>
    <t>B07BKSSDR2</t>
  </si>
  <si>
    <t>cat0192</t>
  </si>
  <si>
    <t>https://m.media-amazon.com/images/I/41csvHnDvES._SX300_SY300_QL70_FMwebp_.jpg</t>
  </si>
  <si>
    <t>https://www.amazon.in/Dr-Trust-Electronic-Kitchen-Weighing/dp/B07BKSSDR2/ref=sr_1_265?qid=1672923605&amp;s=kitchen&amp;sr=1-265</t>
  </si>
  <si>
    <t>B09VGS66FV</t>
  </si>
  <si>
    <t>â‚¹1,850</t>
  </si>
  <si>
    <t>https://m.media-amazon.com/images/W/WEBP_402378-T1/images/I/31qaROshXhL._SX300_SY300_QL70_FMwebp_.jpg</t>
  </si>
  <si>
    <t>https://www.amazon.in/Tesora-Electric-Stainless-Protection-White/dp/B09VGS66FV/ref=sr_1_266?qid=1672923605&amp;s=kitchen&amp;sr=1-266</t>
  </si>
  <si>
    <t>B07RCGTZ4M</t>
  </si>
  <si>
    <t>https://m.media-amazon.com/images/W/WEBP_402378-T2/images/I/41--5lc96UL._SX300_SY300_QL70_FMwebp_.jpg</t>
  </si>
  <si>
    <t>https://www.amazon.in/Ace-1600-Watt-21-Litre-Stainless-Function/dp/B07RCGTZ4M/ref=sr_1_268?qid=1672923605&amp;s=kitchen&amp;sr=1-268</t>
  </si>
  <si>
    <t>B0747VDH9L</t>
  </si>
  <si>
    <t>â‚¹3,995</t>
  </si>
  <si>
    <t>https://m.media-amazon.com/images/W/WEBP_402378-T2/images/I/41QEK7WRJbL._SX300_SY300_QL70_FMwebp_.jpg</t>
  </si>
  <si>
    <t>https://www.amazon.in/Inalsa-Robot-1000-800-Watt-Blender/dp/B0747VDH9L/ref=sr_1_269?qid=1672923605&amp;s=kitchen&amp;sr=1-269</t>
  </si>
  <si>
    <t>B08XLR6DSB</t>
  </si>
  <si>
    <t>https://m.media-amazon.com/images/I/519Sexv76CL._SY300_SX300_QL70_FMwebp_.jpg</t>
  </si>
  <si>
    <t>https://www.amazon.in/Akiara-Electric-Handheld-Cordless-Tailoring/dp/B08XLR6DSB/ref=sr_1_270?qid=1672923605&amp;s=kitchen&amp;sr=1-270</t>
  </si>
  <si>
    <t>B08H6CZSHT</t>
  </si>
  <si>
    <t>https://m.media-amazon.com/images/I/41iBNm2ivFL._SX300_SY300_QL70_FMwebp_.jpg</t>
  </si>
  <si>
    <t>https://www.amazon.in/EasySpeed-GC2145-Resistant-Soleplate-Drip-Stop/dp/B08H6CZSHT/ref=sr_1_268?qid=1672923606&amp;s=kitchen&amp;sr=1-268</t>
  </si>
  <si>
    <t>B07CVR2L5K</t>
  </si>
  <si>
    <t>â‚¹2,695</t>
  </si>
  <si>
    <t>https://m.media-amazon.com/images/I/413w7idJYKL._SX300_SY300_QL70_FMwebp_.jpg</t>
  </si>
  <si>
    <t>https://www.amazon.in/Inalsa-Bullet-400-Watt-Technology-Chopper/dp/B07CVR2L5K/ref=sr_1_269?qid=1672923606&amp;s=kitchen&amp;sr=1-269</t>
  </si>
  <si>
    <t>B09J4YQYX3</t>
  </si>
  <si>
    <t>â‚¹2,290</t>
  </si>
  <si>
    <t>https://m.media-amazon.com/images/W/WEBP_402378-T1/images/I/41MJ2hsq4LL._SX300_SY300_QL70_FMwebp_.jpg</t>
  </si>
  <si>
    <t>https://www.amazon.in/Borosil-Electric-Vegetables-Transparent-Stainless/dp/B09J4YQYX3/ref=sr_1_270?qid=1672923606&amp;s=kitchen&amp;sr=1-270</t>
  </si>
  <si>
    <t>B0B2DD8BQ8</t>
  </si>
  <si>
    <t>â‚¹3,099</t>
  </si>
  <si>
    <t>https://m.media-amazon.com/images/I/31nbqS8FhKL._SX300_SY300_QL70_FMwebp_.jpg</t>
  </si>
  <si>
    <t>https://www.amazon.in/Wipro-Sandwich-function-SW-warranty-Standard/dp/B0B2DD8BQ8/ref=sr_1_271?qid=1672923606&amp;s=kitchen&amp;sr=1-271</t>
  </si>
  <si>
    <t>B0123P3PWE</t>
  </si>
  <si>
    <t>â‚¹1,075</t>
  </si>
  <si>
    <t>https://m.media-amazon.com/images/W/WEBP_402378-T1/images/I/51mvimcd7EL._SY445_SX342_QL70_FMwebp_.jpg</t>
  </si>
  <si>
    <t>https://www.amazon.in/Rico-1500-W-immersion-water-heater/dp/B0123P3PWE/ref=sr_1_272?qid=1672923606&amp;s=kitchen&amp;sr=1-272</t>
  </si>
  <si>
    <t>B08HDCWDXD</t>
  </si>
  <si>
    <t>https://m.media-amazon.com/images/I/41zqeckaQtS._SY300_SX300_QL70_FMwebp_.jpg</t>
  </si>
  <si>
    <t>https://www.amazon.in/Eureka-Forbes-Active-Cleaner-washable/dp/B08HDCWDXD/ref=sr_1_273?qid=1672923606&amp;s=kitchen&amp;sr=1-273</t>
  </si>
  <si>
    <t>B0836JGZ74</t>
  </si>
  <si>
    <t>https://m.media-amazon.com/images/W/WEBP_402378-T2/images/I/41AQNOLe6GL._SX300_SY300_QL70_FMwebp_.jpg</t>
  </si>
  <si>
    <t>https://www.amazon.in/CSI-INTERNATIONAL%C2%AE-Instant-portable-Plastic/dp/B0836JGZ74/ref=sr_1_274?qid=1672923606&amp;s=kitchen&amp;sr=1-274</t>
  </si>
  <si>
    <t>B0BCKJJN8R</t>
  </si>
  <si>
    <t>â‚¹7,290</t>
  </si>
  <si>
    <t>https://m.media-amazon.com/images/W/WEBP_402378-T1/images/I/31i-KNZeKML._SX300_SY300_QL70_FMwebp_.jpg</t>
  </si>
  <si>
    <t>https://www.amazon.in/Hindware-Atlantic-Instant-Heating-Stainless/dp/B0BCKJJN8R/ref=sr_1_275?qid=1672923606&amp;s=kitchen&amp;sr=1-275</t>
  </si>
  <si>
    <t>B008P7IF02</t>
  </si>
  <si>
    <t>cat0193</t>
  </si>
  <si>
    <t>https://m.media-amazon.com/images/W/WEBP_402378-T1/images/I/31M+TYWPdQL._SY300_SX300_.jpg</t>
  </si>
  <si>
    <t>https://www.amazon.in/Morphy-Richards-Europa-Espresso-Cappuccino/dp/B008P7IF02/ref=sr_1_276?qid=1672923606&amp;s=kitchen&amp;sr=1-276</t>
  </si>
  <si>
    <t>B08CNLYKW5</t>
  </si>
  <si>
    <t>â‚¹3,398</t>
  </si>
  <si>
    <t>https://m.media-amazon.com/images/W/WEBP_402378-T1/images/I/41q7gsgB+gL._SY300_SX300_.jpg</t>
  </si>
  <si>
    <t>https://www.amazon.in/Lifelong-PowerPro-Mixer-Grinder-Super/dp/B08CNLYKW5/ref=sr_1_277?qid=1672923606&amp;s=kitchen&amp;sr=1-277</t>
  </si>
  <si>
    <t>B08C7TYHPB</t>
  </si>
  <si>
    <t>https://m.media-amazon.com/images/I/41VG2A4BrbL._SX300_SY300_QL70_FMwebp_.jpg</t>
  </si>
  <si>
    <t>https://www.amazon.in/CTEK15L-Premium-Stainless-Electric-Cut-Off/dp/B08C7TYHPB/ref=sr_1_278?qid=1672923606&amp;s=kitchen&amp;sr=1-278</t>
  </si>
  <si>
    <t>B08VJFYH6N</t>
  </si>
  <si>
    <t>cat0194</t>
  </si>
  <si>
    <t>â‚¹1,620</t>
  </si>
  <si>
    <t>https://m.media-amazon.com/images/I/51OQUmSwngL._SX300_SY300_QL70_FMwebp_.jpg</t>
  </si>
  <si>
    <t>https://www.amazon.in/OPERATION-CHARGING-MULTI-CLIP-FUNCTION-PERSONAL/dp/B08VJFYH6N/ref=sr_1_279?qid=1672923606&amp;s=kitchen&amp;sr=1-279</t>
  </si>
  <si>
    <t>B08235JZFB</t>
  </si>
  <si>
    <t>https://m.media-amazon.com/images/I/31TSknJ2JbL._SY300_SX300_QL70_FMwebp_.jpg</t>
  </si>
  <si>
    <t>https://www.amazon.in/Crompton-InstaGlide-Certified-Dry-Iron/dp/B08235JZFB/ref=sr_1_283?qid=1672923606&amp;s=kitchen&amp;sr=1-283</t>
  </si>
  <si>
    <t>B078XFKBZL</t>
  </si>
  <si>
    <t>https://m.media-amazon.com/images/I/313Cd59228L._SX300_SY300_QL70_FMwebp_.jpg</t>
  </si>
  <si>
    <t>https://www.amazon.in/Prestige-PSWP-2-0-Purifier-Cartridge/dp/B078XFKBZL/ref=sr_1_284_mod_primary_new?qid=1672923606&amp;s=kitchen&amp;sbo=RZvfv%2F%2FHxDF%2BO5021pAnSA%3D%3D&amp;sr=1-284</t>
  </si>
  <si>
    <t>B01M265AAK</t>
  </si>
  <si>
    <t>â‚¹4,495</t>
  </si>
  <si>
    <t>https://m.media-amazon.com/images/W/WEBP_402378-T2/images/I/41nYaR0z9fL._SX300_SY300_QL70_FMwebp_.jpg</t>
  </si>
  <si>
    <t>https://www.amazon.in/Morphy-Richards-Aristo-PTC-Heater/dp/B01M265AAK/ref=sr_1_285?qid=1672923606&amp;s=kitchen&amp;sr=1-285</t>
  </si>
  <si>
    <t>B0B694PXQJ</t>
  </si>
  <si>
    <t>https://m.media-amazon.com/images/W/WEBP_402378-T1/images/I/61Vt5Egqf4L._SY445_SX342_QL70_FMwebp_.jpg</t>
  </si>
  <si>
    <t>https://www.amazon.in/Gadgetronics-Weighing-Warranty-Batteries-Included/dp/B0B694PXQJ/ref=sr_1_286?qid=1672923606&amp;s=kitchen&amp;sr=1-286</t>
  </si>
  <si>
    <t>B00B3VFJY2</t>
  </si>
  <si>
    <t>â‚¹980</t>
  </si>
  <si>
    <t>https://m.media-amazon.com/images/I/51G5KRUKOgL._SX300_SY300_QL70_FMwebp_.jpg</t>
  </si>
  <si>
    <t>https://www.amazon.in/HUL-Pureit-Germkill-Advanced-Purifier/dp/B00B3VFJY2/ref=sr_1_287?qid=1672923606&amp;s=kitchen&amp;sr=1-287</t>
  </si>
  <si>
    <t>B08W9BK4MD</t>
  </si>
  <si>
    <t>https://m.media-amazon.com/images/I/41nfxayjM9L._SX300_SY300_QL70_FMwebp_.jpg</t>
  </si>
  <si>
    <t>https://www.amazon.in/PrettyKrafts-Folding-Laundry-Clothes-Organiser/dp/B08W9BK4MD/ref=sr_1_288?qid=1672923606&amp;s=kitchen&amp;sr=1-288</t>
  </si>
  <si>
    <t>B09X5HD5T1</t>
  </si>
  <si>
    <t>cat0195</t>
  </si>
  <si>
    <t>https://m.media-amazon.com/images/I/21OPu5-M3qL._SX300_SY300_QL70_FMwebp_.jpg</t>
  </si>
  <si>
    <t>https://www.amazon.in/Ikea-PRODUKT-Milk-frother-Frother-Handheld/dp/B09X5HD5T1/ref=sr_1_289_mod_primary_new?qid=1672923606&amp;s=kitchen&amp;sbo=RZvfv%2F%2FHxDF%2BO5021pAnSA%3D%3D&amp;sr=1-289</t>
  </si>
  <si>
    <t>B08H6B3G96</t>
  </si>
  <si>
    <t>https://m.media-amazon.com/images/W/WEBP_402378-T2/images/I/4145oJH-y0L._SX300_SY300_QL70_FMwebp_.jpg</t>
  </si>
  <si>
    <t>https://www.amazon.in/EasySpeed-GC2147-30-Resistant-Soleplate/dp/B08H6B3G96/ref=sr_1_290?qid=1672923606&amp;s=kitchen&amp;sr=1-290</t>
  </si>
  <si>
    <t>B09N3BFP4M</t>
  </si>
  <si>
    <t>â‚¹11,500</t>
  </si>
  <si>
    <t>https://m.media-amazon.com/images/W/WEBP_402378-T2/images/I/31U-ACCgQ1L._SX300_SY300_QL70_FMwebp_.jpg</t>
  </si>
  <si>
    <t>https://www.amazon.in/Bajaj-New-Shakti-Neo-Storage/dp/B09N3BFP4M/ref=sr_1_291?qid=1672923606&amp;s=kitchen&amp;sr=1-291</t>
  </si>
  <si>
    <t>B09DSQXCM8</t>
  </si>
  <si>
    <t>https://m.media-amazon.com/images/I/31t6ATbG1jL._SX300_SY300_QL70_FMwebp_.jpg</t>
  </si>
  <si>
    <t>https://www.amazon.in/House-Quirk-Reusable-Easy-Tear-Multicolour/dp/B09DSQXCM8/ref=sr_1_292?qid=1672923606&amp;s=kitchen&amp;sr=1-292</t>
  </si>
  <si>
    <t>B01M69WCZ6</t>
  </si>
  <si>
    <t>cat0196</t>
  </si>
  <si>
    <t>â‚¹3,550</t>
  </si>
  <si>
    <t>https://m.media-amazon.com/images/W/WEBP_402378-T2/images/I/21Kb8kWuKTL._SX300_SY300_QL70_FMwebp_.jpg</t>
  </si>
  <si>
    <t>https://www.amazon.in/Allin-Exporters-Ultrasonic-Humidifier-Purifier/dp/B01M69WCZ6/ref=sr_1_293?qid=1672923606&amp;s=kitchen&amp;sr=1-293</t>
  </si>
  <si>
    <t>B0BM9H2NY9</t>
  </si>
  <si>
    <t>https://m.media-amazon.com/images/W/WEBP_402378-T1/images/I/51IE+nI0KGL._SY300_SX300_.jpg</t>
  </si>
  <si>
    <t>https://www.amazon.in/Multifunctional-Electric-Automatic-Non-Stick-Pan-Tiger/dp/B0BM9H2NY9/ref=sr_1_294?qid=1672923606&amp;s=kitchen&amp;sr=1-294</t>
  </si>
  <si>
    <t>B099FDW2ZF</t>
  </si>
  <si>
    <t>https://m.media-amazon.com/images/I/41XrOa1+-PL._SY300_SX300_.jpg</t>
  </si>
  <si>
    <t>https://www.amazon.in/Maharaja-Whiteline-Carbon-Standard-5200100986/dp/B099FDW2ZF/ref=sr_1_292?qid=1672923607&amp;s=kitchen&amp;sr=1-292</t>
  </si>
  <si>
    <t>B0B935YNR7</t>
  </si>
  <si>
    <t>https://m.media-amazon.com/images/I/41VM+D8AGWL._SY300_SX300_.jpg</t>
  </si>
  <si>
    <t>https://www.amazon.in/KENT-Chopper-B-Stainless-Transparent-Anti-Skid/dp/B0B935YNR7/ref=sr_1_293?qid=1672923607&amp;s=kitchen&amp;sr=1-293</t>
  </si>
  <si>
    <t>B07JGCGNDG</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</si>
  <si>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</si>
  <si>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</si>
  <si>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</si>
  <si>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t>
  </si>
  <si>
    <t>https://m.media-amazon.com/images/W/WEBP_402378-T1/images/I/41lZEy8e9DL._SX300_SY300_QL70_FMwebp_.jpg</t>
  </si>
  <si>
    <t>https://www.amazon.in/Eureka-Forbes-Vacuum-Cleaner-Washable/dp/B08L12N5H1/ref=sr_1_295?qid=1672923607&amp;s=kitchen&amp;sr=1-295</t>
  </si>
  <si>
    <t>B07GWTWFS2</t>
  </si>
  <si>
    <t>â‚¹1,975</t>
  </si>
  <si>
    <t>https://m.media-amazon.com/images/W/WEBP_402378-T2/images/I/41mtYvY3VdS._SX300_SY300_QL70_FMwebp_.jpg</t>
  </si>
  <si>
    <t>https://www.amazon.in/Kent-16025-700-Watt-Sandwich-Grill/dp/B07GWTWFS2/ref=sr_1_296?qid=1672923607&amp;s=kitchen&amp;sr=1-296</t>
  </si>
  <si>
    <t>B09KRHXTLN</t>
  </si>
  <si>
    <t>https://m.media-amazon.com/images/I/41IJvfYMaZL._SY300_SX300_QL70_FMwebp_.jpg</t>
  </si>
  <si>
    <t>https://www.amazon.in/Candes-Gloster-Silent-Blower-Heater/dp/B09KRHXTLN/ref=sr_1_297?qid=1672923607&amp;s=kitchen&amp;sr=1-297</t>
  </si>
  <si>
    <t>B09H34V36W</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</si>
  <si>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</si>
  <si>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</si>
  <si>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</si>
  <si>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https://m.media-amazon.com/images/I/21TQo2rZRbL._SX300_SY300_QL70_FMwebp_.jpg</t>
  </si>
  <si>
    <t>https://www.amazon.in/Havells-Zella-Immersion-Watts-White/dp/B09J2QCKKM/ref=sr_1_299?qid=1672923607&amp;s=kitchen&amp;sr=1-299</t>
  </si>
  <si>
    <t>B09XRBJ94N</t>
  </si>
  <si>
    <t>â‚¹4,600</t>
  </si>
  <si>
    <t>https://m.media-amazon.com/images/I/41iHB-nmy8L._SX300_SY300_QL70_FMwebp_.jpg</t>
  </si>
  <si>
    <t>https://www.amazon.in/SM1301-Sandwich-Detachable-Plates-Waffle/dp/B09XRBJ94N/ref=sr_1_300?qid=1672923607&amp;s=kitchen&amp;sr=1-300</t>
  </si>
  <si>
    <t>B07SLNG3LW</t>
  </si>
  <si>
    <t>â‚¹10,295</t>
  </si>
  <si>
    <t>https://m.media-amazon.com/images/W/WEBP_402378-T1/images/I/414PLTPvJBL._SX300_SY300_QL70_FMwebp_.jpg</t>
  </si>
  <si>
    <t>https://www.amazon.in/Inalsa-Micro-WD10-1000W-Multifunction-Resistant/dp/B07SLNG3LW/ref=sr_1_301?qid=1672923607&amp;s=kitchen&amp;sr=1-301</t>
  </si>
  <si>
    <t>B0BNDGL26T</t>
  </si>
  <si>
    <t>https://m.media-amazon.com/images/I/51pFS9lDzML._SY300_SX300_QL70_FMwebp_.jpg</t>
  </si>
  <si>
    <t>https://www.amazon.in/MR-BRAND-Portable-Electric-Rechargeable/dp/B0BNDGL26T/ref=sr_1_302?qid=1672923607&amp;s=kitchen&amp;sr=1-302</t>
  </si>
  <si>
    <t>B095PWLLY6</t>
  </si>
  <si>
    <t>â‚¹2,380</t>
  </si>
  <si>
    <t>https://m.media-amazon.com/images/W/WEBP_402378-T2/images/I/31uAkMaOShS._SX300_SY300_QL70_FMwebp_.jpg</t>
  </si>
  <si>
    <t>https://www.amazon.in/Crompton-1200mm-Designer-Ceiling-Smoked/dp/B095PWLLY6/ref=sr_1_303?qid=1672923607&amp;s=kitchen&amp;sr=1-303</t>
  </si>
  <si>
    <t>B07Y9PY6Y1</t>
  </si>
  <si>
    <t>â‚¹8,820</t>
  </si>
  <si>
    <t>https://m.media-amazon.com/images/I/41yPeG8kXxL._SX300_SY300_QL70_FMwebp_.jpg</t>
  </si>
  <si>
    <t>https://www.amazon.in/Plastic-Powermatic-Jar-Juicer-Grinder-Chutney/dp/B07Y9PY6Y1/ref=sr_1_307?qid=1672923607&amp;s=kitchen&amp;sr=1-307</t>
  </si>
  <si>
    <t>B0BJ966M5K</t>
  </si>
  <si>
    <t>https://m.media-amazon.com/images/W/WEBP_402378-T1/images/I/41ZvKRULvDL._SY445_SX342_QL70_FMwebp_.jpg</t>
  </si>
  <si>
    <t>https://www.amazon.in/Aquadpure-Copper-ADJUSTER-Purifier-Technology/dp/B0BJ966M5K/ref=sr_1_308?qid=1672923607&amp;s=kitchen&amp;sr=1-308</t>
  </si>
  <si>
    <t>B086GVRP63</t>
  </si>
  <si>
    <t>https://m.media-amazon.com/images/I/41EuzetRjTL._SX300_SY300_QL70_FMwebp_.jpg</t>
  </si>
  <si>
    <t>https://www.amazon.in/AmazonBasics-Drip-Coffee-Maker-Black/dp/B086GVRP63/ref=sr_1_309?qid=1672923607&amp;s=kitchen&amp;sr=1-309</t>
  </si>
  <si>
    <t>B08MVXPTDG</t>
  </si>
  <si>
    <t>â‚¹4,200</t>
  </si>
  <si>
    <t>https://m.media-amazon.com/images/I/31vL9-jaaJL._SX300_SY300_QL70_FMwebp_.jpg</t>
  </si>
  <si>
    <t>https://www.amazon.in/Crompton-Delight-Circulator-Heater-Settings/dp/B08MVXPTDG/ref=sr_1_311?qid=1672923607&amp;s=kitchen&amp;sr=1-311</t>
  </si>
  <si>
    <t>B0BMZ6SY89</t>
  </si>
  <si>
    <t>https://m.media-amazon.com/images/I/41OZjIUftuL._SX300_SY300_QL70_FMwebp_.jpg</t>
  </si>
  <si>
    <t>https://www.amazon.in/HANEUL-2000-Watt-Heater-HN-2500-Thermoset/dp/B0BMZ6SY89/ref=sr_1_312?qid=1672923607&amp;s=kitchen&amp;sr=1-312</t>
  </si>
  <si>
    <t>B09P1MFKG1</t>
  </si>
  <si>
    <t>https://m.media-amazon.com/images/I/41xLjSyJtYL._SX300_SY300_QL70_FMwebp_.jpg</t>
  </si>
  <si>
    <t>https://www.amazon.in/Melbon-Blower-Heater-2000-Watt-White/dp/B09P1MFKG1/ref=sr_1_313?qid=1672923607&amp;s=kitchen&amp;sr=1-313</t>
  </si>
  <si>
    <t>B01LY9W8AF</t>
  </si>
  <si>
    <t>â‚¹1,282</t>
  </si>
  <si>
    <t>https://m.media-amazon.com/images/I/51CyJ9dUiWL._SX300_SY300_QL70_FMwebp_.jpg</t>
  </si>
  <si>
    <t>https://www.amazon.in/Plastic-Laundry-Basket-Light-Grey/dp/B01LY9W8AF/ref=sr_1_314?qid=1672923607&amp;s=kitchen&amp;sr=1-314</t>
  </si>
  <si>
    <t>B07ZJND9B9</t>
  </si>
  <si>
    <t>https://m.media-amazon.com/images/I/31hXo964hqL._SY300_SX300_QL70_FMwebp_.jpg</t>
  </si>
  <si>
    <t>https://www.amazon.in/ACTIVA-APSRA-Approved-Ceiling-Warranty/dp/B07ZJND9B9/ref=sr_1_315?qid=1672923607&amp;s=kitchen&amp;sr=1-315</t>
  </si>
  <si>
    <t>B0B2CWRDB1</t>
  </si>
  <si>
    <t>https://m.media-amazon.com/images/I/51RQbF6ZuLL._SX300_SY300_QL70_FMwebp_.jpg</t>
  </si>
  <si>
    <t>https://www.amazon.in/Shakti-Technology-S5-Pressure-Machine/dp/B0B2CWRDB1/ref=sr_1_316?qid=1672923607&amp;s=kitchen&amp;sr=1-316</t>
  </si>
  <si>
    <t>B072NCN9M4</t>
  </si>
  <si>
    <t>â‚¹11,850</t>
  </si>
  <si>
    <t>https://m.media-amazon.com/images/W/WEBP_402378-T1/images/I/41tcKYuBPSL._SX300_SY300_QL70_FMwebp_.jpg</t>
  </si>
  <si>
    <t>https://www.amazon.in/American-Micronic-AMI-VCD21-1600WDx-Wet-1600Watts-21-litres-Stainless/dp/B072NCN9M4/ref=sr_1_317?qid=1672923607&amp;s=kitchen&amp;sr=1-317</t>
  </si>
  <si>
    <t>B08SKZ2RMG</t>
  </si>
  <si>
    <t>https://m.media-amazon.com/images/W/WEBP_402378-T1/images/I/41Xg2TPKwyL._SX300_SY300_QL70_FMwebp_.jpg</t>
  </si>
  <si>
    <t>https://www.amazon.in/Demokrazy-Remover-Woolens-Sweaters-Blankets/dp/B08SKZ2RMG/ref=sr_1_318?qid=1672923607&amp;s=kitchen&amp;sr=1-318</t>
  </si>
  <si>
    <t>B0B53DS4TF</t>
  </si>
  <si>
    <t>â‚¹20,049</t>
  </si>
  <si>
    <t>https://m.media-amazon.com/images/W/WEBP_402378-T1/images/I/313WfOy8VSL._SX300_SY300_QL70_FMwebp_.jpg</t>
  </si>
  <si>
    <t>https://www.amazon.in/Instant-Vortex-2QT-EvenCrispTM-Technology/dp/B0B53DS4TF/ref=sr_1_316?qid=1672923609&amp;s=kitchen&amp;sr=1-316</t>
  </si>
  <si>
    <t>B08BJN4MP3</t>
  </si>
  <si>
    <t>â‚¹24,850</t>
  </si>
  <si>
    <t>https://m.media-amazon.com/images/W/WEBP_402378-T2/images/I/41ut+j+REdL._SY300_SX300_.jpg</t>
  </si>
  <si>
    <t>https://www.amazon.in/HUL-Pureit-Mineral-mounted-Purifier/dp/B08BJN4MP3/ref=sr_1_317?qid=1672923609&amp;s=kitchen&amp;sr=1-317</t>
  </si>
  <si>
    <t>B0BCYQY9X5</t>
  </si>
  <si>
    <t>â‚¹16,490</t>
  </si>
  <si>
    <t>https://m.media-amazon.com/images/I/319t03ZuOML._SX300_SY300_QL70_FMwebp_.jpg</t>
  </si>
  <si>
    <t>https://www.amazon.in/Livpure-Glo-Star-RO-Mineraliser/dp/B0BCYQY9X5/ref=sr_1_318?qid=1672923609&amp;s=kitchen&amp;sr=1-318</t>
  </si>
  <si>
    <t>B009UORDX4</t>
  </si>
  <si>
    <t>â‚¹975</t>
  </si>
  <si>
    <t>https://images-na.ssl-images-amazon.com/images/W/WEBP_402378-T1/images/I/41EK0QNFSUL._SX300_SY300_QL70_FMwebp_.jpg</t>
  </si>
  <si>
    <t>https://www.amazon.in/Philips-HI113-1000-Watt-Plastic-Coating/dp/B009UORDX4/ref=sr_1_319?qid=1672923609&amp;s=kitchen&amp;sr=1-319</t>
  </si>
  <si>
    <t>B08VGDBF3B</t>
  </si>
  <si>
    <t>https://m.media-amazon.com/images/I/41FQI5F2OiL._SX300_SY300_QL70_FMwebp_.jpg</t>
  </si>
  <si>
    <t>https://www.amazon.in/Kuber-Industries-Foldable-Laundry-KUBMART11446/dp/B08VGDBF3B/ref=sr_1_320?qid=1672923609&amp;s=kitchen&amp;sr=1-320</t>
  </si>
  <si>
    <t>B012ELCYUG</t>
  </si>
  <si>
    <t>cat0197</t>
  </si>
  <si>
    <t>â‚¹635</t>
  </si>
  <si>
    <t>https://m.media-amazon.com/images/I/414iVhwacbL._SX300_SY300_QL70_FMwebp_.jpg</t>
  </si>
  <si>
    <t>https://www.amazon.in/Preethi-MGA-502-0-4-Litre-Grind-Store/dp/B012ELCYUG/ref=sr_1_321?qid=1672923609&amp;s=kitchen&amp;sr=1-321</t>
  </si>
  <si>
    <t>B07S9M8YTY</t>
  </si>
  <si>
    <t>https://m.media-amazon.com/images/I/31W1xfnsOPL._SY300_SX300_QL70_FMwebp_.jpg</t>
  </si>
  <si>
    <t>https://www.amazon.in/Usha-Aurora-Iron-1000-Light/dp/B07S9M8YTY/ref=sr_1_322?qid=1672923609&amp;s=kitchen&amp;sr=1-322</t>
  </si>
  <si>
    <t>B0B19VJXQZ</t>
  </si>
  <si>
    <t>cat0198</t>
  </si>
  <si>
    <t>https://m.media-amazon.com/images/W/WEBP_402378-T2/images/I/31Ly7OehCGL._SX300_SY300_QL70_FMwebp_.jpg</t>
  </si>
  <si>
    <t>https://www.amazon.in/ECOVACS-Robotic-Powerful-Advanced-Technology/dp/B0B19VJXQZ/ref=sr_1_323?qid=1672923609&amp;s=kitchen&amp;sr=1-323</t>
  </si>
  <si>
    <t>B00SMFPJG0</t>
  </si>
  <si>
    <t>https://m.media-amazon.com/images/W/WEBP_402378-T2/images/I/41emm+fTJmL._SX300_SY300_.jpg</t>
  </si>
  <si>
    <t>https://www.amazon.in/Kent-Gold-Optima-Spare-Kit/dp/B00SMFPJG0/ref=sr_1_324?qid=1672923609&amp;s=kitchen&amp;sr=1-324</t>
  </si>
  <si>
    <t>B0BHYLCL19</t>
  </si>
  <si>
    <t>https://m.media-amazon.com/images/I/41jJsvzPK0L._SY445_SX342_QL70_FMwebp_.jpg</t>
  </si>
  <si>
    <t>https://www.amazon.in/AVNISH-Water-Filter-Layer-Filtration/dp/B0BHYLCL19/ref=sr_1_325?qid=1672923609&amp;s=kitchen&amp;sr=1-325</t>
  </si>
  <si>
    <t>B0BPJBTB3F</t>
  </si>
  <si>
    <t>https://m.media-amazon.com/images/W/WEBP_402378-T1/images/I/31B8Pd1SmLL._SX300_SY300_QL70_FMwebp_.jpg</t>
  </si>
  <si>
    <t>https://www.amazon.in/Khaitan-ORFin-heater-Home-kitchen-K0/dp/B0BPJBTB3F/ref=sr_1_326?qid=1672923609&amp;s=kitchen&amp;sr=1-326</t>
  </si>
  <si>
    <t>B08MXJYB2V</t>
  </si>
  <si>
    <t>â‚¹3,390</t>
  </si>
  <si>
    <t>https://m.media-amazon.com/images/W/WEBP_402378-T2/images/I/41-76LhAc4S._SX300_SY300_QL70_FMwebp_.jpg</t>
  </si>
  <si>
    <t>https://www.amazon.in/USHA-RapidMix-500-Watt-Copper-Grinder/dp/B08MXJYB2V/ref=sr_1_331?qid=1672923609&amp;s=kitchen&amp;sr=1-331</t>
  </si>
  <si>
    <t>B081B1JL35</t>
  </si>
  <si>
    <t>https://m.media-amazon.com/images/I/41NJizePolL._SX300_SY300_QL70_FMwebp_.jpg</t>
  </si>
  <si>
    <t>https://www.amazon.in/CSI-INTERNATIONAL%C2%AE-Instant-portable-Plastic/dp/B081B1JL35/ref=sr_1_332?qid=1672923609&amp;s=kitchen&amp;sr=1-332</t>
  </si>
  <si>
    <t>B09VL9KFDB</t>
  </si>
  <si>
    <t>https://m.media-amazon.com/images/I/31jWfV8N6+L._SY300_SX300_.jpg</t>
  </si>
  <si>
    <t>https://www.amazon.in/Havells-Gatik-400mm-Pedestal-White/dp/B09VL9KFDB/ref=sr_1_333?qid=1672923609&amp;s=kitchen&amp;sr=1-333</t>
  </si>
  <si>
    <t>B0B1MDZV9C</t>
  </si>
  <si>
    <t>https://m.media-amazon.com/images/I/31RLcOp57gL._SX300_SY300_QL70_FMwebp_.jpg</t>
  </si>
  <si>
    <t>https://www.amazon.in/Dura-Clean-Plus-Filtration-Accessories/dp/B0B1MDZV9C/ref=sr_1_334?qid=1672923609&amp;s=kitchen&amp;sr=1-334</t>
  </si>
  <si>
    <t>B08TT63N58</t>
  </si>
  <si>
    <t>https://m.media-amazon.com/images/W/WEBP_402378-T2/images/I/51ngprQwafL._SY300_SX300_QL70_FMwebp_.jpg</t>
  </si>
  <si>
    <t>https://www.amazon.in/ROYAL-STEP-Portable-Electric-Rechargeable/dp/B08TT63N58/ref=sr_1_337?qid=1672923609&amp;s=kitchen&amp;sr=1-337</t>
  </si>
  <si>
    <t>B08YK7BBD2</t>
  </si>
  <si>
    <t>https://m.media-amazon.com/images/W/WEBP_402378-T2/images/I/21rLuqop7cL._SY300_SX300_QL70_FMwebp_.jpg</t>
  </si>
  <si>
    <t>https://www.amazon.in/Nirdambhay-Handheld-Portable-Resealer-Including/dp/B08YK7BBD2/ref=sr_1_338?qid=1672923609&amp;s=kitchen&amp;sr=1-338</t>
  </si>
  <si>
    <t>B07YQ5SN4H</t>
  </si>
  <si>
    <t>https://m.media-amazon.com/images/W/WEBP_402378-T1/images/I/318oSoMwjsL._SX300_SY300_QL70_FMwebp_.jpg</t>
  </si>
  <si>
    <t>https://www.amazon.in/Cello-Non-Stick-Aluminium-Sandwich-Toaster/dp/B07YQ5SN4H/ref=sr_1_339?qid=1672923609&amp;s=kitchen&amp;sr=1-339</t>
  </si>
  <si>
    <t>B0B7FJNSZR</t>
  </si>
  <si>
    <t>https://m.media-amazon.com/images/I/41EzVyKoA0L._SY445_SX342_QL70_FMwebp_.jpg</t>
  </si>
  <si>
    <t>https://www.amazon.in/Proven%C2%AE-Copper-ADJUSTER-Purifier-Technology/dp/B0B7FJNSZR/ref=sr_1_340?qid=1672923609&amp;s=kitchen&amp;sr=1-340</t>
  </si>
  <si>
    <t>B01N6IJG0F</t>
  </si>
  <si>
    <t>â‚¹1,010</t>
  </si>
  <si>
    <t>https://m.media-amazon.com/images/W/WEBP_402378-T1/images/I/31+mSNSzKXL._SY300_SX300_.jpg</t>
  </si>
  <si>
    <t>https://www.amazon.in/Morphy-Richards-Daisy-1000-Watt-White/dp/B01N6IJG0F/ref=sr_1_341?qid=1672923609&amp;s=kitchen&amp;sr=1-341</t>
  </si>
  <si>
    <t>B0B84QN4CN</t>
  </si>
  <si>
    <t>https://m.media-amazon.com/images/I/314V87LweLL._SX300_SY300_QL70_FMwebp_.jpg</t>
  </si>
  <si>
    <t>https://www.amazon.in/Lightweight-Automatic-bacterial-Weilburger-Soleplate/dp/B0B84QN4CN/ref=sr_1_342?qid=1672923609&amp;s=kitchen&amp;sr=1-342</t>
  </si>
  <si>
    <t>B0B8ZM9RVV</t>
  </si>
  <si>
    <t>https://m.media-amazon.com/images/W/WEBP_402378-T1/images/I/31RZz5dsEVL._SX300_SY300_QL70_FMwebp_.jpg</t>
  </si>
  <si>
    <t>https://www.amazon.in/Zuvexa-Poacher-Automatic-Steaming-Multicolor/dp/B0B8ZM9RVV/ref=sr_1_340?qid=1672923610&amp;s=kitchen&amp;sr=1-340</t>
  </si>
  <si>
    <t>B01892MIPA</t>
  </si>
  <si>
    <t>â‚¹10,900</t>
  </si>
  <si>
    <t>https://m.media-amazon.com/images/I/316y4IIKD6L._SX300_SY300_QL70_FMwebp_.jpg</t>
  </si>
  <si>
    <t>https://www.amazon.in/AO-Smith-HSE-VAS-15-Litre-Storage/dp/B01892MIPA/ref=sr_1_341?qid=1672923610&amp;s=kitchen&amp;sr=1-341</t>
  </si>
  <si>
    <t>B08ZHYNTM1</t>
  </si>
  <si>
    <t>â‚¹4,005</t>
  </si>
  <si>
    <t>https://m.media-amazon.com/images/I/21954ou6hSL._SX300_SY300_QL70_FMwebp_.jpg</t>
  </si>
  <si>
    <t>https://www.amazon.in/Havells-Festiva-1200mm-Resistant-Ceiling/dp/B08ZHYNTM1/ref=sr_1_342?qid=1672923610&amp;s=kitchen&amp;sr=1-342</t>
  </si>
  <si>
    <t>B09SDDQQKP</t>
  </si>
  <si>
    <t>https://m.media-amazon.com/images/W/WEBP_402378-T1/images/I/41MrcJcvi3L._SX300_SY300_QL70_FMwebp_.jpg</t>
  </si>
  <si>
    <t>https://www.amazon.in/Handheld-Powerful-Filtration-Lightweight-Accessories/dp/B09SDDQQKP/ref=sr_1_343?qid=1672923610&amp;s=kitchen&amp;sr=1-343</t>
  </si>
  <si>
    <t>B0B5RP43VN</t>
  </si>
  <si>
    <t>â‚¹4,650</t>
  </si>
  <si>
    <t>https://m.media-amazon.com/images/I/51SvK5l5JRL._SX300_SY300_QL70_FMwebp_.jpg</t>
  </si>
  <si>
    <t>https://www.amazon.in/SM1515NEW-Sandwich-Floating-Hinges-1000Watt/dp/B0B5RP43VN/ref=sr_1_345?qid=1672923610&amp;s=kitchen&amp;sr=1-345</t>
  </si>
  <si>
    <t>B096NTB9XT</t>
  </si>
  <si>
    <t>â‚¹24,500</t>
  </si>
  <si>
    <t>https://m.media-amazon.com/images/I/31TnmukIucL._SX300_SY300_QL70_FMwebp_.jpg</t>
  </si>
  <si>
    <t>https://www.amazon.in/Eureka-Forbes-Aquaguard-boiling-Technology/dp/B096NTB9XT/ref=sr_1_346?qid=1672923610&amp;s=kitchen&amp;sr=1-346</t>
  </si>
  <si>
    <t>B078JF6X9B</t>
  </si>
  <si>
    <t>â‚¹6,070</t>
  </si>
  <si>
    <t>https://m.media-amazon.com/images/W/WEBP_402378-T2/images/I/31991seDfcL._SY300_SX300_QL70_FMwebp_.jpg</t>
  </si>
  <si>
    <t>https://www.amazon.in/Havells-Instanio-3-Litre-Instant-Geyser/dp/B078JF6X9B/ref=sr_1_347?qid=1672923610&amp;s=kitchen&amp;sr=1-347</t>
  </si>
  <si>
    <t>B08CGW4GYR</t>
  </si>
  <si>
    <t>https://m.media-amazon.com/images/W/WEBP_402378-T1/images/I/41875hbgKyL._SY300_SX300_QL70_FMwebp_.jpg</t>
  </si>
  <si>
    <t>https://www.amazon.in/Rechargeable-whisks%EF%BC%8C3-Speed-Adjustable-Cappuccino-Bulletproof/dp/B08CGW4GYR/ref=sr_1_348?qid=1672923610&amp;s=kitchen&amp;sr=1-348</t>
  </si>
  <si>
    <t>B00A328ENA</t>
  </si>
  <si>
    <t>https://m.media-amazon.com/images/W/WEBP_402378-T2/images/I/419H62Is66L._SX300_SY300_QL70_FMwebp_.jpg</t>
  </si>
  <si>
    <t>https://www.amazon.in/Panasonic-SR-WA22H-5-4-Litre-Automatic-Cooker/dp/B00A328ENA/ref=sr_1_349?qid=1672923610&amp;s=kitchen&amp;sr=1-349</t>
  </si>
  <si>
    <t>B0763K5HLQ</t>
  </si>
  <si>
    <t>https://m.media-amazon.com/images/I/41Lfns2oFNL._SX300_SY300_QL70_FMwebp_.jpg</t>
  </si>
  <si>
    <t>https://www.amazon.in/InstaCuppa-Handheld-Operated-Electric-Stainless/dp/B0763K5HLQ/ref=sr_1_350?qid=1672923610&amp;s=kitchen&amp;sr=1-350</t>
  </si>
  <si>
    <t>B09PDZNSBG</t>
  </si>
  <si>
    <t>â‚¹6,700</t>
  </si>
  <si>
    <t>https://m.media-amazon.com/images/W/WEBP_402378-T1/images/I/21df9THeM-L._SX300_SY300_QL70_FMwebp_.jpg</t>
  </si>
  <si>
    <t>https://www.amazon.in/Goodscity-Garment-Steamer-Clothes-Steam/dp/B09PDZNSBG/ref=sr_1_351?qid=1672923610&amp;s=kitchen&amp;sr=1-351</t>
  </si>
  <si>
    <t>B085LPT5F4</t>
  </si>
  <si>
    <t>https://m.media-amazon.com/images/I/41SWYTwG5-L._SX300_SY300_QL70_FMwebp_.jpg</t>
  </si>
  <si>
    <t>https://www.amazon.in/Solidaire-550-Watt-Mixer-Grinder-SLD-550-B/dp/B085LPT5F4/ref=sr_1_356?qid=1672923610&amp;s=kitchen&amp;sr=1-356</t>
  </si>
  <si>
    <t>B0B9RZ4G4W</t>
  </si>
  <si>
    <t>https://m.media-amazon.com/images/I/31YvxM2eDDL._SX300_SY300_QL70_FMwebp_.jpg</t>
  </si>
  <si>
    <t>https://www.amazon.in/Amazon-Blender-Stainless-Blending-ISI-Marked/dp/B0B9RZ4G4W/ref=sr_1_357?qid=1672923610&amp;s=kitchen&amp;sr=1-357</t>
  </si>
  <si>
    <t>B0085W2MUQ</t>
  </si>
  <si>
    <t>â‚¹970</t>
  </si>
  <si>
    <t>https://m.media-amazon.com/images/W/WEBP_402378-T1/images/I/31l0oxTSJuL._SX300_SY300_QL70_FMwebp_.jpg</t>
  </si>
  <si>
    <t>https://www.amazon.in/Orpat-HHB-100E-250-Watt-Blender-White/dp/B0085W2MUQ/ref=sr_1_358?qid=1672923610&amp;s=kitchen&amp;sr=1-358</t>
  </si>
  <si>
    <t>B09474JWN6</t>
  </si>
  <si>
    <t>https://m.media-amazon.com/images/W/WEBP_402378-T1/images/I/41lGZWRZqOS._SX300_SY300_QL70_FMwebp_.jpg</t>
  </si>
  <si>
    <t>https://www.amazon.in/HealthSense-New-Feel-Rechargeable-Electric-Sweaters/dp/B09474JWN6/ref=sr_1_361?qid=1672923610&amp;s=kitchen&amp;sr=1-361</t>
  </si>
  <si>
    <t>B09G2VTHQM</t>
  </si>
  <si>
    <t>cat0199</t>
  </si>
  <si>
    <t>https://m.media-amazon.com/images/W/WEBP_402378-T1/images/I/310umqMFDRL._SX300_SY300_QL70_FMwebp_.jpg</t>
  </si>
  <si>
    <t>https://www.amazon.in/AGARO-Portable-Capacity-Automatic-33603/dp/B09G2VTHQM/ref=sr_1_362?qid=1672923610&amp;s=kitchen&amp;sr=1-362</t>
  </si>
  <si>
    <t>B07R679HTT</t>
  </si>
  <si>
    <t>cat0200</t>
  </si>
  <si>
    <t>â‚¹23,999</t>
  </si>
  <si>
    <t>https://m.media-amazon.com/images/W/WEBP_402378-T1/images/I/41e5RU3gPHL._SX300_SY300_QL70_FMwebp_.jpg</t>
  </si>
  <si>
    <t>https://www.amazon.in/AGARO-Imperial-Slow-Juicer-Watts/dp/B07R679HTT/ref=sr_1_363?qid=1672923610&amp;s=kitchen&amp;sr=1-363</t>
  </si>
  <si>
    <t>B00B7GKXMG</t>
  </si>
  <si>
    <t>â‚¹850</t>
  </si>
  <si>
    <t>https://m.media-amazon.com/images/I/319pDZDL+sL._SY300_SX300_.jpg</t>
  </si>
  <si>
    <t>https://www.amazon.in/Wipro-Smartlife-Super-Deluxe-Iron/dp/B00B7GKXMG/ref=sr_1_364?qid=1672923610&amp;s=kitchen&amp;sr=1-364</t>
  </si>
  <si>
    <t>B07H3N8RJH</t>
  </si>
  <si>
    <t>https://m.media-amazon.com/images/I/41bdE73aspL._SX300_SY300_QL70_FMwebp_.jpg</t>
  </si>
  <si>
    <t>https://www.amazon.in/AmazonBasics-VCS35B15K-C-1-5-Litre-Bagless-Cylinder/dp/B07H3N8RJH/ref=sr_1_365?qid=1672923610&amp;s=kitchen&amp;sr=1-365</t>
  </si>
  <si>
    <t>B07K2HVKLL</t>
  </si>
  <si>
    <t>https://m.media-amazon.com/images/W/WEBP_402378-T2/images/I/31pzC6I+bEL._SY300_SX300_.jpg</t>
  </si>
  <si>
    <t>https://www.amazon.in/Crompton-IHL251-1500-Watt-Immersion-Heater/dp/B07K2HVKLL/ref=sr_1_366?qid=1672923610&amp;s=kitchen&amp;sr=1-366</t>
  </si>
  <si>
    <t>B09MQ9PDHR</t>
  </si>
  <si>
    <t>https://m.media-amazon.com/images/I/41VYlxCZqLL._SX300_SY300_QL70_FMwebp_.jpg</t>
  </si>
  <si>
    <t>https://www.amazon.in/SaiEllin-Heater-Portable-Bedroom-Compact/dp/B09MQ9PDHR/ref=sr_1_364?qid=1672923611&amp;s=kitchen&amp;sr=1-364</t>
  </si>
  <si>
    <t>B014HDJ7ZE</t>
  </si>
  <si>
    <t>â‚¹7,445</t>
  </si>
  <si>
    <t>https://m.media-amazon.com/images/I/31MEXd6TAoL._SX300_SY300_QL70_FMwebp_.jpg</t>
  </si>
  <si>
    <t>https://www.amazon.in/Bajaj-Majesty-Duetto-LPG-6-Litre/dp/B014HDJ7ZE/ref=sr_1_365?qid=1672923611&amp;s=kitchen&amp;sr=1-365</t>
  </si>
  <si>
    <t>B07D2NMTTV</t>
  </si>
  <si>
    <t>https://m.media-amazon.com/images/I/41ady4ISpWL._SX300_SY300_QL70_FMwebp_.jpg</t>
  </si>
  <si>
    <t>https://www.amazon.in/Black-Decker-BXIR2201IN-2200-Watt-Cordless/dp/B07D2NMTTV/ref=sr_1_366?qid=1672923611&amp;s=kitchen&amp;sr=1-366</t>
  </si>
  <si>
    <t>B075K76YW1</t>
  </si>
  <si>
    <t>â‚¹1,395</t>
  </si>
  <si>
    <t>https://m.media-amazon.com/images/W/WEBP_402378-T1/images/I/413XAuyrxWL._SX300_SY300_QL70_FMwebp_.jpg</t>
  </si>
  <si>
    <t>https://www.amazon.in/Inalsa-Easy-Mix-200-Watt-Mixer/dp/B075K76YW1/ref=sr_1_367?qid=1672923611&amp;s=kitchen&amp;sr=1-367</t>
  </si>
  <si>
    <t>B0BNLFQDG2</t>
  </si>
  <si>
    <t>https://m.media-amazon.com/images/W/WEBP_402378-T1/images/I/51y3Y6qZScL._SY300_SX300_QL70_FMwebp_.jpg</t>
  </si>
  <si>
    <t>https://www.amazon.in/Longway-Blaze-Quartz-Heater-White/dp/B0BNLFQDG2/ref=sr_1_368?qid=1672923611&amp;s=kitchen&amp;sr=1-368</t>
  </si>
  <si>
    <t>B082ZQ4479</t>
  </si>
  <si>
    <t>â‚¹4,330</t>
  </si>
  <si>
    <t>https://m.media-amazon.com/images/I/41-iQHWCwHL._SX300_SY300_QL70_FMwebp_.jpg</t>
  </si>
  <si>
    <t>https://www.amazon.in/Prestige-Wet-Grinder-PWG-07/dp/B082ZQ4479/ref=sr_1_369?qid=1672923611&amp;s=kitchen&amp;sr=1-369</t>
  </si>
  <si>
    <t>B09Y358DZQ</t>
  </si>
  <si>
    <t>https://m.media-amazon.com/images/W/WEBP_402378-T1/images/I/31oK2IDhhLL._SX300_SY300_QL70_FMwebp_.jpg</t>
  </si>
  <si>
    <t>https://www.amazon.in/Pigeon-Powerful-Stainless-Grinding-Polycarbonate/dp/B09Y358DZQ/ref=sr_1_370?qid=1672923611&amp;s=kitchen&amp;sr=1-370</t>
  </si>
  <si>
    <t>B09M3F4HGB</t>
  </si>
  <si>
    <t>https://m.media-amazon.com/images/I/41qqrzjPySL._SX300_SY300_QL70_FMwebp_.jpg</t>
  </si>
  <si>
    <t>https://www.amazon.in/Borosil-Volcano-Filled-Radiator-Heater/dp/B09M3F4HGB/ref=sr_1_371?qid=1672923611&amp;s=kitchen&amp;sr=1-371</t>
  </si>
  <si>
    <t>B07VZH6ZBB</t>
  </si>
  <si>
    <t>â‚¹12,500</t>
  </si>
  <si>
    <t>https://m.media-amazon.com/images/I/31kbrfC16XL._SX300_SY300_QL70_FMwebp_.jpg</t>
  </si>
  <si>
    <t>https://www.amazon.in/Crompton-Solarium-Qube-Star-Rated-Storage/dp/B07VZH6ZBB/ref=sr_1_372?qid=1672923611&amp;s=kitchen&amp;sr=1-372</t>
  </si>
  <si>
    <t>B07F366Z51</t>
  </si>
  <si>
    <t>â‚¹2,385</t>
  </si>
  <si>
    <t>https://m.media-amazon.com/images/W/WEBP_402378-T2/images/I/41RI-hzCnvL._SY300_SX300_QL70_FMwebp_.jpg</t>
  </si>
  <si>
    <t>https://www.amazon.in/Singer-Aroma-1-8-Litre-Electric-Kettle/dp/B07F366Z51/ref=sr_1_373?qid=1672923611&amp;s=kitchen&amp;sr=1-373</t>
  </si>
  <si>
    <t>B077BTLQ67</t>
  </si>
  <si>
    <t>â‚¹4,890</t>
  </si>
  <si>
    <t>https://m.media-amazon.com/images/W/WEBP_402378-T1/images/I/21vWJo4CXKL._SX300_SY300_QL70_FMwebp_.jpg</t>
  </si>
  <si>
    <t>https://www.amazon.in/Orient-Electric-Aura-Neo-IWAN03WSM3/dp/B077BTLQ67/ref=sr_1_374?qid=1672923611&amp;s=kitchen&amp;sr=1-374</t>
  </si>
  <si>
    <t>B07YSJ7FF1</t>
  </si>
  <si>
    <t>https://m.media-amazon.com/images/I/41Yb7bZL3nL._SX300_SY300_QL70_FMwebp_.jpg</t>
  </si>
  <si>
    <t>https://www.amazon.in/Crompton-BRIO-1000-Years-Warranty/dp/B07YSJ7FF1/ref=sr_1_375?qid=1672923611&amp;s=kitchen&amp;sr=1-375</t>
  </si>
  <si>
    <t>B07TXCY3YK</t>
  </si>
  <si>
    <t>â‚¹3,899</t>
  </si>
  <si>
    <t>https://m.media-amazon.com/images/W/WEBP_402378-T1/images/I/41buv8eJQtL._SX300_SY300_QL70_FMwebp_.jpg</t>
  </si>
  <si>
    <t>https://www.amazon.in/Butterfly-Hero-500-Mixer-Grinder/dp/B07TXCY3YK/ref=sr_1_379?qid=1672923611&amp;s=kitchen&amp;sr=1-379</t>
  </si>
  <si>
    <t>B07TC9F7PN</t>
  </si>
  <si>
    <t>â‚¹16,899</t>
  </si>
  <si>
    <t>https://m.media-amazon.com/images/I/31Ex4oSr8RL._SX300_SY300_QL70_FMwebp_.jpg</t>
  </si>
  <si>
    <t>https://www.amazon.in/Racold-Eterno-Pro-Vertical-Metallic/dp/B07TC9F7PN/ref=sr_1_380?qid=1672923611&amp;s=kitchen&amp;sr=1-380</t>
  </si>
  <si>
    <t>B09NS5TKPN</t>
  </si>
  <si>
    <t>cat0201</t>
  </si>
  <si>
    <t>â‚¹75,990</t>
  </si>
  <si>
    <t>https://m.media-amazon.com/images/I/21ywp-zfTjL._SY445_SX342_QL70_FMwebp_.jpg</t>
  </si>
  <si>
    <t>https://www.amazon.in/LG-Convertible-Anti-Virus-Protection-PS-Q19YNZE/dp/B09NS5TKPN/ref=sr_1_381?qid=1672923611&amp;s=kitchen&amp;sr=1-381</t>
  </si>
  <si>
    <t>B00LP9RFSU</t>
  </si>
  <si>
    <t>https://m.media-amazon.com/images/I/41WfA7FDnzL._SX300_SY300_QL70_FMwebp_.jpg</t>
  </si>
  <si>
    <t>https://www.amazon.in/Eureka-Forbes-Amrit-Twin-Cartridge/dp/B00LP9RFSU/ref=sr_1_382?qid=1672923611&amp;s=kitchen&amp;sr=1-382</t>
  </si>
  <si>
    <t>B0B7L86YCB</t>
  </si>
  <si>
    <t>https://m.media-amazon.com/images/W/WEBP_402378-T2/images/I/411NB1EXJNL._SY300_SX300_QL70_FMwebp_.jpg</t>
  </si>
  <si>
    <t>https://www.amazon.in/Green-Tales-Sealer-Impulse-Machine-Packaging/dp/B0B7L86YCB/ref=sr_1_383?qid=1672923611&amp;s=kitchen&amp;sr=1-383</t>
  </si>
  <si>
    <t>B09VPH38JS</t>
  </si>
  <si>
    <t>https://m.media-amazon.com/images/W/WEBP_402378-T2/images/I/51kEztAe73L._SX300_SY300_QL70_FMwebp_.jpg</t>
  </si>
  <si>
    <t>https://www.amazon.in/SaleOn-Charcoal-Electric-Appliances-Mix-colors/dp/B09VPH38JS/ref=sr_1_384?qid=1672923611&amp;s=kitchen&amp;sr=1-384</t>
  </si>
  <si>
    <t>B01MUAUOCX</t>
  </si>
  <si>
    <t>cat0202</t>
  </si>
  <si>
    <t>â‚¹747</t>
  </si>
  <si>
    <t>https://m.media-amazon.com/images/W/WEBP_402378-T1/images/I/315uFBgWK3L._SX300_SY300_QL70_FMwebp_.jpg</t>
  </si>
  <si>
    <t>https://www.amazon.in/SUJATA-Chutney-Jar-Small-8x8x8cm/dp/B01MUAUOCX/ref=sr_1_386?qid=1672923611&amp;s=kitchen&amp;sr=1-386</t>
  </si>
  <si>
    <t>B09MB3DKG1</t>
  </si>
  <si>
    <t>https://m.media-amazon.com/images/W/WEBP_402378-T2/images/I/41UBtJFuwEL._SX300_SY300_QL70_FMwebp_.jpg</t>
  </si>
  <si>
    <t>https://www.amazon.in/KHAITAN-AVAANTE-KA-2013-Halogen-Heater/dp/B09MB3DKG1/ref=sr_1_387?qid=1672923611&amp;s=kitchen&amp;sr=1-387</t>
  </si>
  <si>
    <t>B08QHLXWV3</t>
  </si>
  <si>
    <t>â‚¹11,990</t>
  </si>
  <si>
    <t>https://m.media-amazon.com/images/W/WEBP_402378-T2/images/I/41g0U0-t1RL._SX300_SY300_QL70_FMwebp_.jpg</t>
  </si>
  <si>
    <t>https://www.amazon.in/Kenstar-Watts-Filled-Radiator-Heater/dp/B08QHLXWV3/ref=sr_1_388?qid=1672923611&amp;s=kitchen&amp;sr=1-388</t>
  </si>
  <si>
    <t>B07G147SZD</t>
  </si>
  <si>
    <t>https://m.media-amazon.com/images/W/WEBP_402378-T1/images/I/41A6EmdtN8L._SY300_SX300_QL70_FMwebp_.jpg</t>
  </si>
  <si>
    <t>https://www.amazon.in/NEXOMS-Instant-Heating-Mounted-Stainless/dp/B07G147SZD/ref=sr_1_389?qid=1672923611&amp;s=kitchen&amp;sr=1-389</t>
  </si>
  <si>
    <t>B09LH32678</t>
  </si>
  <si>
    <t>cat0203</t>
  </si>
  <si>
    <t>https://m.media-amazon.com/images/W/WEBP_402378-T2/images/I/41Ps3i9b4HL._SY300_SX300_QL70_FMwebp_.jpg</t>
  </si>
  <si>
    <t>https://www.amazon.in/BONIRY-Waffle-Maker-Inch-Watts/dp/B09LH32678/ref=sr_1_390?qid=1672923611&amp;s=kitchen&amp;sr=1-390</t>
  </si>
  <si>
    <t>B09R1YFL6S</t>
  </si>
  <si>
    <t>https://m.media-amazon.com/images/W/WEBP_402378-T1/images/I/41C90o+3GOL._SX300_SY300_.jpg</t>
  </si>
  <si>
    <t>https://www.amazon.in/Candes-BlowHot-Silent-Blower-Heater/dp/B09R1YFL6S/ref=sr_1_388?qid=1672923612&amp;s=kitchen&amp;sr=1-388</t>
  </si>
  <si>
    <t>B07Q4NJQC5</t>
  </si>
  <si>
    <t>https://m.media-amazon.com/images/W/WEBP_402378-T2/images/I/41iZgQu0WLL._SY300_SX300_QL70_FMwebp_.jpg</t>
  </si>
  <si>
    <t>https://www.amazon.in/Ionix-Digital-Kitchen-Jewellery-Weighing/dp/B07Q4NJQC5/ref=sr_1_389?qid=1672923612&amp;s=kitchen&amp;sr=1-389</t>
  </si>
  <si>
    <t>B097RN7BBK</t>
  </si>
  <si>
    <t>https://m.media-amazon.com/images/I/31B-f4QcESS._SX300_SY300_QL70_FMwebp_.jpg</t>
  </si>
  <si>
    <t>https://www.amazon.in/Kitchen-Kit-Electric-Stainless-Protection/dp/B097RN7BBK/ref=sr_1_390?qid=1672923612&amp;s=kitchen&amp;sr=1-390</t>
  </si>
  <si>
    <t>B097MKZHNV</t>
  </si>
  <si>
    <t>â‚¹4,849</t>
  </si>
  <si>
    <t>https://m.media-amazon.com/images/W/WEBP_402378-T1/images/I/314qO8dyvRL._SX300_SY300_QL70_FMwebp_.jpg</t>
  </si>
  <si>
    <t>https://www.amazon.in/Racold-Pronto-3Litres-Vertical-Instant/dp/B097MKZHNV/ref=sr_1_391?qid=1672923612&amp;s=kitchen&amp;sr=1-391</t>
  </si>
  <si>
    <t>B07LG96SDB</t>
  </si>
  <si>
    <t>â‚¹510</t>
  </si>
  <si>
    <t>https://m.media-amazon.com/images/W/WEBP_402378-T1/images/I/41d2SJq5sxL._SX300_SY300_QL70_FMwebp_.jpg</t>
  </si>
  <si>
    <t>https://www.amazon.in/ESN-999-Quality-Immersion-Heater/dp/B07LG96SDB/ref=sr_1_392?qid=1672923612&amp;s=kitchen&amp;sr=1-392</t>
  </si>
  <si>
    <t>B08KS2KQTK</t>
  </si>
  <si>
    <t>https://m.media-amazon.com/images/W/WEBP_402378-T1/images/I/31+EgPqYa6L._SX300_SY300_.jpg</t>
  </si>
  <si>
    <t>https://www.amazon.in/n1-Retail-Stainless-Indian-Coffee/dp/B08KS2KQTK/ref=sr_1_393?qid=1672923612&amp;s=kitchen&amp;sr=1-393</t>
  </si>
  <si>
    <t>B095K14P86</t>
  </si>
  <si>
    <t>cat0204</t>
  </si>
  <si>
    <t>https://m.media-amazon.com/images/I/414gUKUBHML._SX300_SY300_QL70_FMwebp_.jpg</t>
  </si>
  <si>
    <t>https://www.amazon.in/Saiyam-Stainless-Espresso-Maker-Percolator/dp/B095K14P86/ref=sr_1_394?qid=1672923612&amp;s=kitchen&amp;sr=1-394</t>
  </si>
  <si>
    <t>B08K36NZSV</t>
  </si>
  <si>
    <t>https://m.media-amazon.com/images/W/WEBP_402378-T2/images/I/410GwzE+TrL._SX342_SY445_.jpg</t>
  </si>
  <si>
    <t>https://www.amazon.in/KONVIO-NEER-Cartridge-Compatible-Pre-Filter/dp/B08K36NZSV/ref=sr_1_395?qid=1672923612&amp;s=kitchen&amp;sr=1-395</t>
  </si>
  <si>
    <t>B07LDPLSZC</t>
  </si>
  <si>
    <t>https://m.media-amazon.com/images/W/WEBP_402378-T1/images/I/41JWKjRa+PL._SX300_SY300_.jpg</t>
  </si>
  <si>
    <t>https://www.amazon.in/Havells-Glydo-1000-Watt-Iron-Charcoal/dp/B07LDPLSZC/ref=sr_1_396?qid=1672923612&amp;s=kitchen&amp;sr=1-396</t>
  </si>
  <si>
    <t>B07F1T31ZZ</t>
  </si>
  <si>
    <t>https://m.media-amazon.com/images/I/41UGgTLOD4L._SX300_SY300_QL70_FMwebp_.jpg</t>
  </si>
  <si>
    <t>https://www.amazon.in/Raffles-Premium-Stainless-Indian-Coffee/dp/B07F1T31ZZ/ref=sr_1_397?qid=1672923612&amp;s=kitchen&amp;sr=1-397</t>
  </si>
  <si>
    <t>B0BNDRK886</t>
  </si>
  <si>
    <t>https://m.media-amazon.com/images/I/41asnfU59KL._SY445_SX342_QL70_FMwebp_.jpg</t>
  </si>
  <si>
    <t>https://www.amazon.in/IONIX-Tap-filter-Multilayer-Filter-Pack/dp/B0BNDRK886/ref=sr_1_399?qid=1672923612&amp;s=kitchen&amp;sr=1-399</t>
  </si>
  <si>
    <t>B09ZVJXN5L</t>
  </si>
  <si>
    <t>https://m.media-amazon.com/images/I/41EFR4bxzeL._SX300_SY300_QL70_FMwebp_.jpg</t>
  </si>
  <si>
    <t>https://www.amazon.in/KNYUC-MART-Electric-Compact-Adjustable/dp/B09ZVJXN5L/ref=sr_1_403?qid=1672923612&amp;s=kitchen&amp;sr=1-403</t>
  </si>
  <si>
    <t>B08JKPVDKL</t>
  </si>
  <si>
    <t>cat0205</t>
  </si>
  <si>
    <t>https://m.media-amazon.com/images/W/WEBP_402378-T1/images/I/41kr7l+z1FL._SY300_SX300_.jpg</t>
  </si>
  <si>
    <t>https://www.amazon.in/INKULTURE-Stainless-Measuring-Kitchen-Gadgets/dp/B08JKPVDKL/ref=sr_1_404?qid=1672923612&amp;s=kitchen&amp;sr=1-404</t>
  </si>
  <si>
    <t>B09JFR8H3Q</t>
  </si>
  <si>
    <t>https://m.media-amazon.com/images/W/WEBP_402378-T2/images/I/41UoZi45q9L._SX300_SY300_QL70_FMwebp_.jpg</t>
  </si>
  <si>
    <t>https://www.amazon.in/Macmillan-Aquafresh-Micron-Filter-Purifier/dp/B09JFR8H3Q/ref=sr_1_405?qid=1672923612&amp;s=kitchen&amp;sr=1-405</t>
  </si>
  <si>
    <t>B07LDN9Q2P</t>
  </si>
  <si>
    <t>https://m.media-amazon.com/images/W/WEBP_402378-T2/images/I/41lYqkaeadL._SX300_SY300_QL70_FMwebp_.jpg</t>
  </si>
  <si>
    <t>https://www.amazon.in/Havells-Dzire-1000-Watt-Iron-Mint/dp/B07LDN9Q2P/ref=sr_1_406?qid=1672923612&amp;s=kitchen&amp;sr=1-406</t>
  </si>
  <si>
    <t>B08T8KWNQ9</t>
  </si>
  <si>
    <t>https://m.media-amazon.com/images/W/WEBP_402378-T2/images/I/51fYpZRmZ2L._SX300_SY300_QL70_FMwebp_.jpg</t>
  </si>
  <si>
    <t>https://www.amazon.in/Tvara-Enterprise-Instant-Electric-Heating/dp/B08T8KWNQ9/ref=sr_1_407?qid=1672923612&amp;s=kitchen&amp;sr=1-407</t>
  </si>
  <si>
    <t>B07Y1RCCW5</t>
  </si>
  <si>
    <t>â‚¹2,550</t>
  </si>
  <si>
    <t>https://m.media-amazon.com/images/W/WEBP_402378-T2/images/I/31C71rcp+1L._SY300_SX300_.jpg</t>
  </si>
  <si>
    <t>https://www.amazon.in/WinoteK-Instant-Portable-Geysers-automatic/dp/B07Y1RCCW5/ref=sr_1_409?qid=1672923612&amp;s=kitchen&amp;sr=1-409</t>
  </si>
  <si>
    <t>B0762HXMTF</t>
  </si>
  <si>
    <t>https://m.media-amazon.com/images/I/41EI+3OYGaL._SY300_SX300_.jpg</t>
  </si>
  <si>
    <t>https://www.amazon.in/Kent-Alkaline-Filter-Pitcher-3-5-litres/dp/B0762HXMTF/ref=sr_1_410?qid=1672923612&amp;s=kitchen&amp;sr=1-410</t>
  </si>
  <si>
    <t>B00K57MR22</t>
  </si>
  <si>
    <t>â‚¹8,478</t>
  </si>
  <si>
    <t>https://m.media-amazon.com/images/I/41cZE9HcRUL._SX300_SY300_QL70_FMwebp_.jpg</t>
  </si>
  <si>
    <t>https://www.amazon.in/Sujata-DynaMix-DX-900-Watt-Grinder/dp/B00K57MR22/ref=sr_1_411?qid=1672923612&amp;s=kitchen&amp;sr=1-411</t>
  </si>
  <si>
    <t>B07TTSS5MP</t>
  </si>
  <si>
    <t>https://m.media-amazon.com/images/I/31Sh9NZmX-L._SX300_SY300_QL70_FMwebp_.jpg</t>
  </si>
  <si>
    <t>https://www.amazon.in/Lifelong-LLMG74-Mixer-Grinder-White/dp/B07TTSS5MP/ref=sr_1_412?qid=1672923612&amp;s=kitchen&amp;sr=1-412</t>
  </si>
  <si>
    <t>B09ZDVL7L8</t>
  </si>
  <si>
    <t>â‚¹3,895</t>
  </si>
  <si>
    <t>https://m.media-amazon.com/images/I/41+oy999w7L._SY300_SX300_.jpg</t>
  </si>
  <si>
    <t>https://www.amazon.in/TTK-Prestige-Limited-Grinder-1200ml/dp/B09ZDVL7L8/ref=sr_1_413?qid=1672923612&amp;s=kitchen&amp;sr=1-413</t>
  </si>
  <si>
    <t>B09XHXXCFH</t>
  </si>
  <si>
    <t>â‚¹5,495</t>
  </si>
  <si>
    <t>https://m.media-amazon.com/images/W/WEBP_402378-T2/images/I/417Fqdo6KJL._SX300_SY300_QL70_FMwebp_.jpg</t>
  </si>
  <si>
    <t>https://www.amazon.in/AGARO-Regal-Electric-Ceramic-functions/dp/B09XHXXCFH/ref=sr_1_412?qid=1672923613&amp;s=kitchen&amp;sr=1-412</t>
  </si>
  <si>
    <t>B0BL3R4RGS</t>
  </si>
  <si>
    <t>https://m.media-amazon.com/images/W/WEBP_402378-T1/images/I/411S8WHOsXL._SX300_SY300_QL70_FMwebp_.jpg</t>
  </si>
  <si>
    <t>https://www.amazon.in/Portable-Rechargeable-Smoothies-Vegetables-BOTTLE/dp/B0BL3R4RGS/ref=sr_1_415?qid=1672923613&amp;s=kitchen&amp;sr=1-415</t>
  </si>
  <si>
    <t>B07P1BR7L8</t>
  </si>
  <si>
    <t>https://m.media-amazon.com/images/I/417VKyMXuYL._SX300_SY300_QL70_FMwebp_.jpg</t>
  </si>
  <si>
    <t>https://www.amazon.in/Philips-HD6975-00-25-Litre-Digital/dp/B07P1BR7L8/ref=sr_1_417?qid=1672923613&amp;s=kitchen&amp;sr=1-417</t>
  </si>
  <si>
    <t>B078WB1VWJ</t>
  </si>
  <si>
    <t>https://m.media-amazon.com/images/W/WEBP_402378-T1/images/I/31gRT7Gvw7L._SY300_SX300_QL70_FMwebp_.jpg</t>
  </si>
  <si>
    <t>https://www.amazon.in/Usha-Electric-EI3710-1000W-Golden/dp/B078WB1VWJ/ref=sr_1_418?qid=1672923613&amp;s=kitchen&amp;sr=1-418</t>
  </si>
  <si>
    <t>B0BP89YBC1</t>
  </si>
  <si>
    <t>https://m.media-amazon.com/images/W/WEBP_402378-T1/images/I/41hoHTbN5rL._SX300_SY300_QL70_FMwebp_.jpg</t>
  </si>
  <si>
    <t>https://www.amazon.in/Spring-Chef-Stainless-Restaurant-Installation/dp/B0BP89YBC1/ref=sr_1_419?qid=1672923613&amp;s=kitchen&amp;sr=1-419</t>
  </si>
  <si>
    <t>B09W9V2PXG</t>
  </si>
  <si>
    <t>https://m.media-amazon.com/images/W/WEBP_402378-T2/images/I/41HoeX-PcDL._SY445_SX342_QL70_FMwebp_.jpg</t>
  </si>
  <si>
    <t>https://www.amazon.in/Themisto-TH-WS20-Digital-Weighing-Stainless/dp/B09W9V2PXG/ref=sr_1_420?qid=1672923613&amp;s=kitchen&amp;sr=1-420</t>
  </si>
  <si>
    <t>B09XTQFFCG</t>
  </si>
  <si>
    <t>â‚¹3,199</t>
  </si>
  <si>
    <t>https://m.media-amazon.com/images/I/41R4IgGsMaL._SX300_SY300_QL70_FMwebp_.jpg</t>
  </si>
  <si>
    <t>https://www.amazon.in/FYA-Handheld-Cordless-Wireless-Rechargeable/dp/B09XTQFFCG/ref=sr_1_421?qid=1672923613&amp;s=kitchen&amp;sr=1-421</t>
  </si>
  <si>
    <t>B08LVVTGZK</t>
  </si>
  <si>
    <t>https://m.media-amazon.com/images/W/WEBP_402378-T2/images/I/41mcGL9ei0L._SX300_SY300_QL70_FMwebp_.jpg</t>
  </si>
  <si>
    <t>https://www.amazon.in/Lifelong-Sandwich-Griller-Non-Stick-Plates/dp/B08LVVTGZK/ref=sr_1_422?qid=1672923613&amp;s=kitchen&amp;sr=1-422</t>
  </si>
  <si>
    <t>B07J2BQZD6</t>
  </si>
  <si>
    <t>https://m.media-amazon.com/images/W/WEBP_402378-T1/images/I/51Ule90yh0L._SX300_SY300_QL70_FMwebp_.jpg</t>
  </si>
  <si>
    <t>https://www.amazon.in/Kuber-Industries-Laundry-Basket-CTKTC1475/dp/B07J2BQZD6/ref=sr_1_427?qid=1672923613&amp;s=kitchen&amp;sr=1-427</t>
  </si>
  <si>
    <t>B07HK53XM4</t>
  </si>
  <si>
    <t>https://m.media-amazon.com/images/I/41Fo2P8-4ZL._SY300_SX300_QL70_FMwebp_.jpg</t>
  </si>
  <si>
    <t>https://www.amazon.in/Bulfyss-Plastic-Remover-Cleaner-Remover/dp/B07HK53XM4/ref=sr_1_428?qid=1672923613&amp;s=kitchen&amp;sr=1-428</t>
  </si>
  <si>
    <t>B08RDWBYCQ</t>
  </si>
  <si>
    <t>https://m.media-amazon.com/images/W/WEBP_402378-T2/images/I/41F-EWC+v+L._SY300_SX300_.jpg</t>
  </si>
  <si>
    <t>https://www.amazon.in/TOPLINE-Egg-Beater-Stainless-Attachments/dp/B08RDWBYCQ/ref=sr_1_429?qid=1672923613&amp;s=kitchen&amp;sr=1-429</t>
  </si>
  <si>
    <t>B09FHHTL8L</t>
  </si>
  <si>
    <t>https://m.media-amazon.com/images/W/WEBP_402378-T1/images/I/41Qu+vkjbcL._SY300_SX300_.jpg</t>
  </si>
  <si>
    <t>https://www.amazon.in/Empty-Trigger-Plastic-Spray-Bottle/dp/B09FHHTL8L/ref=sr_1_430_mod_primary_new?qid=1672923613&amp;s=kitchen&amp;sbo=RZvfv%2F%2FHxDF%2BO5021pAnSA%3D%3D&amp;sr=1-430</t>
  </si>
  <si>
    <t>B0BHNHMR3H</t>
  </si>
  <si>
    <t>https://m.media-amazon.com/images/I/51V0CstI47L._SX300_SY300_QL70_FMwebp_.jpg</t>
  </si>
  <si>
    <t>https://www.amazon.in/LONAXA-Travel-Rechargeable-Fruit-Juicer/dp/B0BHNHMR3H/ref=sr_1_431?qid=1672923613&amp;s=kitchen&amp;sr=1-431</t>
  </si>
  <si>
    <t>B07D8VBYB4</t>
  </si>
  <si>
    <t>â‚¹7,776</t>
  </si>
  <si>
    <t>https://m.media-amazon.com/images/W/WEBP_402378-T1/images/I/41pb+fODkVL._SX300_SY300_.jpg</t>
  </si>
  <si>
    <t>https://www.amazon.in/Powermatic-Plus-CH-900-Watt-Grinder/dp/B07D8VBYB4/ref=sr_1_432?qid=1672923613&amp;s=kitchen&amp;sr=1-432</t>
  </si>
  <si>
    <t>B0B3TBY2YX</t>
  </si>
  <si>
    <t>https://m.media-amazon.com/images/I/310R9iLp3mL._SX300_SY300_QL70_FMwebp_.jpg</t>
  </si>
  <si>
    <t>https://www.amazon.in/AGARO-Double-Layered-Boiling-Protection/dp/B0B3TBY2YX/ref=sr_1_433_mod_primary_new?qid=1672923613&amp;s=kitchen&amp;sbo=RZvfv%2F%2FHxDF%2BO5021pAnSA%3D%3D&amp;sr=1-433</t>
  </si>
  <si>
    <t>B088WCFPQF</t>
  </si>
  <si>
    <t>cat0206</t>
  </si>
  <si>
    <t>https://m.media-amazon.com/images/W/WEBP_402378-T2/images/I/31YEW0-SNcL._SX300_SY300_QL70_FMwebp_.jpg</t>
  </si>
  <si>
    <t>https://www.amazon.in/Cafe-JEI-Filtration-Resistant-Borosilicate/dp/B088WCFPQF/ref=sr_1_436?qid=1672923613&amp;s=kitchen&amp;sr=1-436</t>
  </si>
  <si>
    <t>B07JZSG42Y</t>
  </si>
  <si>
    <t>â‚¹2,590</t>
  </si>
  <si>
    <t>https://m.media-amazon.com/images/W/WEBP_402378-T1/images/I/51IMz58igdL._SX300_SY300_QL70_FMwebp_.jpg</t>
  </si>
  <si>
    <t>https://www.amazon.in/Borosil-Prime-BGRILLPS11-Grill-Sandwich/dp/B07JZSG42Y/ref=sr_1_437?qid=1672923613&amp;s=kitchen&amp;sr=1-437</t>
  </si>
  <si>
    <t>B08YRMBK9R</t>
  </si>
  <si>
    <t>â‚¹6,299</t>
  </si>
  <si>
    <t>https://m.media-amazon.com/images/I/21NKf-n3WdL._SX300_SY300_QL70_FMwebp_.jpg</t>
  </si>
  <si>
    <t>https://www.amazon.in/Candes-Automatic-Instant-Multiple-Perfecto/dp/B08YRMBK9R/ref=sr_1_438?qid=1672923613&amp;s=kitchen&amp;sr=1-438</t>
  </si>
  <si>
    <t>B00935MGHS</t>
  </si>
  <si>
    <t>https://m.media-amazon.com/images/I/4108k4zDdOL._SY300_SX300_QL70_FMwebp_.jpg</t>
  </si>
  <si>
    <t>https://www.amazon.in/Prestige-PSMFB-Sandwich-Toaster-Plates/dp/B00935MGHS/ref=sr_1_436?qid=1672923614&amp;s=kitchen&amp;sr=1-436</t>
  </si>
  <si>
    <t>B07B5XJ572</t>
  </si>
  <si>
    <t>https://m.media-amazon.com/images/I/41hBHbn0KFL._SX300_SY300_QL70_FMwebp_.jpg</t>
  </si>
  <si>
    <t>https://www.amazon.in/iBELL-MPK120L-Stainless-Purpose-Kettle/dp/B07B5XJ572/ref=sr_1_437?qid=1672923614&amp;s=kitchen&amp;sr=1-437</t>
  </si>
  <si>
    <t>B086199CWG</t>
  </si>
  <si>
    <t>â‚¹4,799</t>
  </si>
  <si>
    <t>https://m.media-amazon.com/images/I/41QKvmjpVFL._SX300_SY300_QL70_FMwebp_.jpg</t>
  </si>
  <si>
    <t>https://www.amazon.in/Maharaja-Whiteline-Odacio-550-Watt-Grinder/dp/B086199CWG/ref=sr_1_438?qid=1672923614&amp;s=kitchen&amp;sr=1-438</t>
  </si>
  <si>
    <t>B0BBWJFK5C</t>
  </si>
  <si>
    <t>https://m.media-amazon.com/images/W/WEBP_402378-T1/images/I/413b+0JACfL._SX300_SY300_.jpg</t>
  </si>
  <si>
    <t>https://www.amazon.in/Shakti-Technology-S3-Pressure-Cleaning/dp/B0BBWJFK5C/ref=sr_1_439?qid=1672923614&amp;s=kitchen&amp;sr=1-439</t>
  </si>
  <si>
    <t>B07GLS2563</t>
  </si>
  <si>
    <t>https://m.media-amazon.com/images/I/41XXDlWCBDL._SX300_SY300_QL70_FMwebp_.jpg</t>
  </si>
  <si>
    <t>https://www.amazon.in/cello-Stainless-Electric-Kettle-Silver/dp/B07GLS2563/ref=sr_1_440?qid=1672923614&amp;s=kitchen&amp;sr=1-440</t>
  </si>
  <si>
    <t>B09P182Z2H</t>
  </si>
  <si>
    <t>â‚¹5,799</t>
  </si>
  <si>
    <t>https://m.media-amazon.com/images/I/31hQyi26uAL._SX300_SY300_QL70_FMwebp_.jpg</t>
  </si>
  <si>
    <t>https://www.amazon.in/AGARO-Ultrasonic-Humidifier-4-5Litres-Adjustable/dp/B09P182Z2H/ref=sr_1_441?qid=1672923614&amp;s=kitchen&amp;sr=1-441</t>
  </si>
  <si>
    <t>B0B59K1C8F</t>
  </si>
  <si>
    <t>https://m.media-amazon.com/images/W/WEBP_402378-T2/images/I/51wxUA6-CBL._SX300_SY300_QL70_FMwebp_.jpg</t>
  </si>
  <si>
    <t>https://www.amazon.in/Wolpin-Roller-Sheets-Remove-Clothes/dp/B0B59K1C8F/ref=sr_1_442?qid=1672923614&amp;s=kitchen&amp;sr=1-442</t>
  </si>
  <si>
    <t>B06Y36JKC3</t>
  </si>
  <si>
    <t>https://m.media-amazon.com/images/I/31Y+l9J1nYL._SY300_SX300_.jpg</t>
  </si>
  <si>
    <t>https://www.amazon.in/Measuring-Cups-Spoons-Set-Essential/dp/B06Y36JKC3/ref=sr_1_443?qid=1672923614&amp;s=kitchen&amp;sr=1-443</t>
  </si>
  <si>
    <t>B075S9FVRY</t>
  </si>
  <si>
    <t>â‚¹7,200</t>
  </si>
  <si>
    <t>https://m.media-amazon.com/images/I/41wCglxg9qL._SX300_SY300_QL70_FMwebp_.jpg</t>
  </si>
  <si>
    <t>https://www.amazon.in/Sujata-Supermix-AM-007-Watt-Juicer-Grinder/dp/B075S9FVRY/ref=sr_1_444?qid=1672923614&amp;s=kitchen&amp;sr=1-444</t>
  </si>
  <si>
    <t>B08SJVD8QD</t>
  </si>
  <si>
    <t>â‚¹389</t>
  </si>
  <si>
    <t>https://m.media-amazon.com/images/I/31HohsWo-+L._SY445_SX342_.jpg</t>
  </si>
  <si>
    <t>https://www.amazon.in/Weighing-Multipurpose-Electronic-Measuring-Vegetable/dp/B08SJVD8QD/ref=sr_1_445?qid=1672923614&amp;s=kitchen&amp;sr=1-445</t>
  </si>
  <si>
    <t>B07FJNNZCJ</t>
  </si>
  <si>
    <t>â‚¹13,049</t>
  </si>
  <si>
    <t>https://m.media-amazon.com/images/W/WEBP_402378-T2/images/I/31B7DwG79FL._SY445_SX342_QL70_FMwebp_.jpg</t>
  </si>
  <si>
    <t>https://www.amazon.in/V-Guard-Zenora-Litre-Purifier-Purification/dp/B07FJNNZCJ/ref=sr_1_446?qid=1672923614&amp;s=kitchen&amp;sr=1-446</t>
  </si>
  <si>
    <t>B09MFR93KS</t>
  </si>
  <si>
    <t>https://m.media-amazon.com/images/W/WEBP_402378-T1/images/I/31uBcZhDMjL._SX300_SY300_QL70_FMwebp_.jpg</t>
  </si>
  <si>
    <t>https://www.amazon.in/Bajaj-Jars-Mixer-Grinder-White/dp/B09MFR93KS/ref=sr_1_447?qid=1672923614&amp;s=kitchen&amp;sr=1-447</t>
  </si>
  <si>
    <t>B07Y5FDPKV</t>
  </si>
  <si>
    <t>https://m.media-amazon.com/images/W/WEBP_402378-T1/images/I/41XtCfScreS._SX300_SY300_QL70_FMwebp_.jpg</t>
  </si>
  <si>
    <t>https://www.amazon.in/Kent-Hand-Blender-300-White/dp/B07Y5FDPKV/ref=sr_1_451?qid=1672923614&amp;s=kitchen&amp;sr=1-451</t>
  </si>
  <si>
    <t>B0756KCV5K</t>
  </si>
  <si>
    <t>https://m.media-amazon.com/images/I/41jv4fqU1EL._SY300_SX300_QL70_FMwebp_.jpg</t>
  </si>
  <si>
    <t>https://www.amazon.in/Prestige-PIC-15-0-1900-Watt-Induction/dp/B0756KCV5K/ref=sr_1_452?qid=1672923614&amp;s=kitchen&amp;sr=1-452</t>
  </si>
  <si>
    <t>B0BJ6P3LSK</t>
  </si>
  <si>
    <t>https://m.media-amazon.com/images/W/WEBP_402378-T2/images/I/41NSz+RdSoL._SX342_SY445_.jpg</t>
  </si>
  <si>
    <t>https://www.amazon.in/Aquadpure-Copper-RO-Automatic-Controller/dp/B0BJ6P3LSK/ref=sr_1_453?qid=1672923614&amp;s=kitchen&amp;sr=1-453</t>
  </si>
  <si>
    <t>B09HS1NDRQ</t>
  </si>
  <si>
    <t>https://m.media-amazon.com/images/I/416VJv+z7CL._SY300_SX300_.jpg</t>
  </si>
  <si>
    <t>https://www.amazon.in/PrettyKrafts-Laundry-Foldable-Multipurpose-Slanting/dp/B09HS1NDRQ/ref=sr_1_454?qid=1672923614&amp;s=kitchen&amp;sr=1-454</t>
  </si>
  <si>
    <t>B018SJJ0GE</t>
  </si>
  <si>
    <t>cat0207</t>
  </si>
  <si>
    <t>https://m.media-amazon.com/images/I/41Mm2LXiZrL._SX300_SY300_QL70_FMwebp_.jpg</t>
  </si>
  <si>
    <t>https://www.amazon.in/Libra-Athena-Roti-Maker-Black/dp/B018SJJ0GE/ref=sr_1_455?qid=1672923614&amp;s=kitchen&amp;sr=1-455</t>
  </si>
  <si>
    <t>B09FPP3R1D</t>
  </si>
  <si>
    <t>https://m.media-amazon.com/images/I/31afXBXOUVL._SX300_SY300_QL70_FMwebp_.jpg</t>
  </si>
  <si>
    <t>https://www.amazon.in/Glen-Electric-Multi-Cooker-Boiler/dp/B09FPP3R1D/ref=sr_1_456?qid=1672923614&amp;s=kitchen&amp;sr=1-456</t>
  </si>
  <si>
    <t>B01F7B2JCI</t>
  </si>
  <si>
    <t>https://m.media-amazon.com/images/W/WEBP_402378-T2/images/I/41BMEYjkguL._SY300_SX300_QL70_FMwebp_.jpg</t>
  </si>
  <si>
    <t>https://www.amazon.in/Dynore-Stainless-Measuring-8-Pieces-DS_45/dp/B01F7B2JCI/ref=sr_1_457?qid=1672923614&amp;s=kitchen&amp;sr=1-457</t>
  </si>
  <si>
    <t>B09NNZ1GF7</t>
  </si>
  <si>
    <t>https://m.media-amazon.com/images/W/WEBP_402378-T1/images/I/51B4Ea7gRCL._SX300_SY300_QL70_FMwebp_.jpg</t>
  </si>
  <si>
    <t>https://www.amazon.in/SAIELLIN-Clothes-Sweater-Defuzzer-Trimmer/dp/B09NNZ1GF7/ref=sr_1_458?qid=1672923614&amp;s=kitchen&amp;sr=1-458</t>
  </si>
  <si>
    <t>B01CS4A5V4</t>
  </si>
  <si>
    <t>cat0208</t>
  </si>
  <si>
    <t>https://m.media-amazon.com/images/I/41xjCi0e7GL._SX300_SY300_QL70_FMwebp_.jpg</t>
  </si>
  <si>
    <t>https://www.amazon.in/Monitor-Split-AC-Stand-White/dp/B01CS4A5V4/ref=sr_1_459?qid=1672923614&amp;s=kitchen&amp;sr=1-459</t>
  </si>
  <si>
    <t>B0BL11S5QK</t>
  </si>
  <si>
    <t>â‚¹3,890</t>
  </si>
  <si>
    <t>https://m.media-amazon.com/images/I/41mZWS7bb+L._SX342_SY445_.jpg</t>
  </si>
  <si>
    <t>https://www.amazon.in/Induction-Cooktop-Overheat-Protection-Certified/dp/B0BL11S5QK/ref=sr_1_460?qid=1672923614&amp;s=kitchen&amp;sr=1-460</t>
  </si>
  <si>
    <t>B09BL2KHQW</t>
  </si>
  <si>
    <t>â‚¹260</t>
  </si>
  <si>
    <t>https://m.media-amazon.com/images/I/41ugz3c3G1L._SY300_SX300_QL70_FMwebp_.jpg</t>
  </si>
  <si>
    <t>https://www.amazon.in/KENT-POWP-Sediment-Filter-Thread-WCAP/dp/B09BL2KHQW/ref=sr_1_461_mod_primary_new?qid=1672923614&amp;s=kitchen&amp;sbo=RZvfv%2F%2FHxDF%2BO5021pAnSA%3D%3D&amp;sr=1-461</t>
  </si>
  <si>
    <t>B081RLM75M</t>
  </si>
  <si>
    <t>https://m.media-amazon.com/images/W/WEBP_402378-T1/images/I/31QVpoSYsrL._SX300_SY300_QL70_FMwebp_.jpg</t>
  </si>
  <si>
    <t>https://www.amazon.in/LACOPINE-Mini-Pocket-Roller-White/dp/B081RLM75M/ref=sr_1_462?qid=1672923614&amp;s=kitchen&amp;sr=1-462</t>
  </si>
  <si>
    <t>B07SYYVP69</t>
  </si>
  <si>
    <t>https://m.media-amazon.com/images/W/WEBP_402378-T1/images/I/41VOCgvMKJL._SX300_SY300_QL70_FMwebp_.jpg</t>
  </si>
  <si>
    <t>https://www.amazon.in/SEK170L-Premium-Stainless-Electric-Cut-Off/dp/B07SYYVP69/ref=sr_1_460?qid=1672923615&amp;s=kitchen&amp;sr=1-460</t>
  </si>
  <si>
    <t>B0BDZWMGZ1</t>
  </si>
  <si>
    <t>https://m.media-amazon.com/images/I/41Peadim8bL._SX300_SY300_QL70_FMwebp_.jpg</t>
  </si>
  <si>
    <t>https://www.amazon.in/Activa-Nutri-Mixer-Grinder-Lasting/dp/B0BDZWMGZ1/ref=sr_1_461?qid=1672923615&amp;s=kitchen&amp;sr=1-461</t>
  </si>
  <si>
    <t>B078JT7LTD</t>
  </si>
  <si>
    <t>â‚¹8,073</t>
  </si>
  <si>
    <t>https://m.media-amazon.com/images/I/415634DtKfL._SX300_SY300_QL70_FMwebp_.jpg</t>
  </si>
  <si>
    <t>https://www.amazon.in/Sujata-Dynamix-900W-900-Watt-Mixer-Grinder/dp/B078JT7LTD/ref=sr_1_462?qid=1672923615&amp;s=kitchen&amp;sr=1-462</t>
  </si>
  <si>
    <t>B09WF4Q7B3</t>
  </si>
  <si>
    <t>https://m.media-amazon.com/images/W/WEBP_402378-T1/images/I/41YFjcEIwWL._SX300_SY300_QL70_FMwebp_.jpg</t>
  </si>
  <si>
    <t>https://www.amazon.in/Cordless-resistant-soleplate-Vertical-Horizontal/dp/B09WF4Q7B3/ref=sr_1_463?qid=1672923615&amp;s=kitchen&amp;sr=1-463</t>
  </si>
  <si>
    <t>B092R48XXB</t>
  </si>
  <si>
    <t>https://m.media-amazon.com/images/I/31grDt8hrBS._SX300_SY300_QL70_FMwebp_.jpg</t>
  </si>
  <si>
    <t>https://www.amazon.in/Vacuum-Mop-Intelligent-Navigation-Connectivity-Assistant/dp/B092R48XXB/ref=sr_1_464?qid=1672923615&amp;s=kitchen&amp;sr=1-464</t>
  </si>
  <si>
    <t>B00KIDSU8S</t>
  </si>
  <si>
    <t>â‚¹2,360</t>
  </si>
  <si>
    <t>https://m.media-amazon.com/images/I/41+zSXivpML._SY300_SX300_.jpg</t>
  </si>
  <si>
    <t>https://www.amazon.in/Havells-FHVVEDXOWH08-Ventil-200mm-White/dp/B00KIDSU8S/ref=sr_1_465?qid=1672923615&amp;s=kitchen&amp;sr=1-465</t>
  </si>
  <si>
    <t>B0977CGNJJ</t>
  </si>
  <si>
    <t>cat0209</t>
  </si>
  <si>
    <t>â‚¹11,495</t>
  </si>
  <si>
    <t>https://m.media-amazon.com/images/I/41hYZPZaWfS._SX300_SY300_QL70_FMwebp_.jpg</t>
  </si>
  <si>
    <t>https://www.amazon.in/AGARO-Setting-Whisking-Warranty-33554/dp/B0977CGNJJ/ref=sr_1_466?qid=1672923615&amp;s=kitchen&amp;sr=1-466</t>
  </si>
  <si>
    <t>B08WWKM5HQ</t>
  </si>
  <si>
    <t>â‚¹4,780</t>
  </si>
  <si>
    <t>https://m.media-amazon.com/images/I/31rcvrnc1RL._SX300_SY300_QL70_FMwebp_.jpg</t>
  </si>
  <si>
    <t>https://www.amazon.in/Crompton-Highspeed-Anti-Dust-Ceiling-Efficient/dp/B08WWKM5HQ/ref=sr_1_467?qid=1672923615&amp;s=kitchen&amp;sr=1-467</t>
  </si>
  <si>
    <t>B015GX9Y0W</t>
  </si>
  <si>
    <t>https://m.media-amazon.com/images/W/WEBP_402378-T1/images/I/414fV+i+rcL._SY300_SX300_.jpg</t>
  </si>
  <si>
    <t>https://www.amazon.in/Lifelong-Waffled105-750-Watt-Waffle-Maker/dp/B015GX9Y0W/ref=sr_1_468?qid=1672923615&amp;s=kitchen&amp;sr=1-468</t>
  </si>
  <si>
    <t>B089BDBDGM</t>
  </si>
  <si>
    <t>https://m.media-amazon.com/images/W/WEBP_402378-T1/images/I/51rf2161JNL._SX300_SY300_QL70_FMwebp_.jpg</t>
  </si>
  <si>
    <t>https://www.amazon.in/Kuber-Industries-Waterproof-Organizer-CTKTC044992/dp/B089BDBDGM/ref=sr_1_469?qid=1672923615&amp;s=kitchen&amp;sr=1-469</t>
  </si>
  <si>
    <t>B0BPBG712X</t>
  </si>
  <si>
    <t>https://www.amazon.in/Portable-Compact-Electric-Wall-Outlet-Adjustable/dp/B0BPBG712X/ref=sr_1_470?qid=1672923615&amp;s=kitchen&amp;sr=1-470</t>
  </si>
  <si>
    <t>B00JBNZPFM</t>
  </si>
  <si>
    <t>https://m.media-amazon.com/images/I/41CAIlYtE+L._SY300_SX300_.jpg</t>
  </si>
  <si>
    <t>https://www.amazon.in/Karcher-WD-Multi-Purpose-Vacuum-Cleaner/dp/B00JBNZPFM/ref=sr_1_471?qid=1672923615&amp;s=kitchen&amp;sr=1-471</t>
  </si>
  <si>
    <t>B08N6P8G5K</t>
  </si>
  <si>
    <t>â‚¹10,995</t>
  </si>
  <si>
    <t>https://m.media-amazon.com/images/W/WEBP_402378-T2/images/I/41vooC+8vUL._SY300_SX300_.jpg</t>
  </si>
  <si>
    <t>https://www.amazon.in/Inalsa-Digital-Fryer-Nutri-Fry/dp/B08N6P8G5K/ref=sr_1_475?qid=1672923615&amp;s=kitchen&amp;sr=1-475</t>
  </si>
  <si>
    <t>B07NPBG1B4</t>
  </si>
  <si>
    <t>cat0210</t>
  </si>
  <si>
    <t>https://m.media-amazon.com/images/I/418vOzm6DZL._SX300_SY300_QL70_FMwebp_.jpg</t>
  </si>
  <si>
    <t>https://www.amazon.in/AmazonBasics-400mm-Pedestal-Remote-White/dp/B07NPBG1B4/ref=sr_1_477?qid=1672923615&amp;s=kitchen&amp;sr=1-477</t>
  </si>
  <si>
    <t>B01MRARGBW</t>
  </si>
  <si>
    <t>https://m.media-amazon.com/images/I/310wgAGevYL._SY445_SX342_QL70_FMwebp_.jpg</t>
  </si>
  <si>
    <t>https://www.amazon.in/Crystal-Cartridge-size-Fresh-Clean/dp/B01MRARGBW/ref=sr_1_478?qid=1672923615&amp;s=kitchen&amp;sr=1-478</t>
  </si>
  <si>
    <t>B07VZYMQNZ</t>
  </si>
  <si>
    <t>â‚¹1,440</t>
  </si>
  <si>
    <t>https://m.media-amazon.com/images/W/WEBP_402378-T2/images/I/414WPLTqm0L._SX300_SY300_QL70_FMwebp_.jpg</t>
  </si>
  <si>
    <t>https://www.amazon.in/Borosil-Rio-1-5L-Electric-Kettle/dp/B07VZYMQNZ/ref=sr_1_479?qid=1672923615&amp;s=kitchen&amp;sr=1-479</t>
  </si>
  <si>
    <t>B01L7C4IU2</t>
  </si>
  <si>
    <t>â‚¹3,045</t>
  </si>
  <si>
    <t>https://m.media-amazon.com/images/W/WEBP_402378-T2/images/I/31RpzeqSq3L._SX300_SY300_QL70_FMwebp_.jpg</t>
  </si>
  <si>
    <t>https://www.amazon.in/Havells-Ambrose-1200mm-Ceiling-Pearl/dp/B01L7C4IU2/ref=sr_1_480?qid=1672923615&amp;s=kitchen&amp;sr=1-480</t>
  </si>
  <si>
    <t>B09H7JDJCW</t>
  </si>
  <si>
    <t>https://m.media-amazon.com/images/I/41d7YWtyLCL._SX300_SY300_QL70_FMwebp_.jpg</t>
  </si>
  <si>
    <t>https://www.amazon.in/PHILIPS-Coffee-HD7432-20-Medium/dp/B09H7JDJCW/ref=sr_1_483?qid=1672923615&amp;s=kitchen&amp;sr=1-483</t>
  </si>
  <si>
    <t>B07F6GXNPB</t>
  </si>
  <si>
    <t>cat0211</t>
  </si>
  <si>
    <t>https://m.media-amazon.com/images/W/WEBP_402378-T2/images/I/51M0UevRosL._SY300_SX300_QL70_FMwebp_.jpg</t>
  </si>
  <si>
    <t>https://www.amazon.in/Eureka-Forbes-Euroclean-Vacuum-Cleaner/dp/B07F6GXNPB/ref=sr_1_485?qid=1672923615&amp;s=kitchen&amp;sr=1-485</t>
  </si>
  <si>
    <t>B0B97D658R</t>
  </si>
  <si>
    <t>https://m.media-amazon.com/images/I/41zyYoNFiGL._SX300_SY300_QL70_FMwebp_.jpg</t>
  </si>
  <si>
    <t>https://www.amazon.in/Larrito-Humidifiers-Humidifier-humidifiers-HUMIDIFIRE/dp/B0B97D658R/ref=sr_1_484?qid=1672923617&amp;s=kitchen&amp;sr=1-484</t>
  </si>
  <si>
    <t>B09NFSHCWN</t>
  </si>
  <si>
    <t>https://m.media-amazon.com/images/W/WEBP_402378-T1/images/I/51eq6GwXn-L._SX300_SY300_QL70_FMwebp_.jpg</t>
  </si>
  <si>
    <t>https://www.amazon.in/Hilton-Quartz-Heater-Watt-Certified/dp/B09NFSHCWN/ref=sr_1_485?qid=1672923617&amp;s=kitchen&amp;sr=1-485</t>
  </si>
  <si>
    <t>B076VQS87V</t>
  </si>
  <si>
    <t>https://m.media-amazon.com/images/W/WEBP_402378-T2/images/I/310sR2giQrL._SX300_SY300_QL70_FMwebp_.jpg</t>
  </si>
  <si>
    <t>https://www.amazon.in/Syska-SDI-07-Stellar-Dry-Iron/dp/B076VQS87V/ref=sr_1_486_mod_primary_new?qid=1672923617&amp;s=kitchen&amp;sbo=RZvfv%2F%2FHxDF%2BO5021pAnSA%3D%3D&amp;sr=1-486</t>
  </si>
  <si>
    <t>B09LMMFW3S</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</si>
  <si>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</si>
  <si>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</si>
  <si>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</si>
  <si>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https://m.media-amazon.com/images/I/41n90w1dlJL._SY445_SX342_QL70_FMwebp_.jpg</t>
  </si>
  <si>
    <t>https://www.amazon.in/IONIX-Tap-Multilayer-Filter-Filter-Pack/dp/B0BBLHTRM9/ref=sr_1_488?qid=1672923617&amp;s=kitchen&amp;sr=1-488</t>
  </si>
  <si>
    <t>B0BJYSCWFQ</t>
  </si>
  <si>
    <t>https://m.media-amazon.com/images/I/41wOaCtfCZL._SY300_SX300_QL70_FMwebp_.jpg</t>
  </si>
  <si>
    <t>https://www.amazon.in/Kitchengenixs-Waffle-Maker-Inch-Watts/dp/B0BJYSCWFQ/ref=sr_1_489?qid=1672923617&amp;s=kitchen&amp;sr=1-489</t>
  </si>
  <si>
    <t>B0187F2IOK</t>
  </si>
  <si>
    <t>https://m.media-amazon.com/images/W/WEBP_402378-T1/images/I/31gr8xzOhEL._SX300_SY300_QL70_FMwebp_.jpg</t>
  </si>
  <si>
    <t>https://www.amazon.in/Bajaj-HM-01-250-Watt-Mixer/dp/B0187F2IOK/ref=sr_1_490?qid=1672923617&amp;s=kitchen&amp;sr=1-490</t>
  </si>
  <si>
    <t>B0B8CB7MHW</t>
  </si>
  <si>
    <t>https://m.media-amazon.com/images/I/51HzkPoNUzL._SX300_SY300_QL70_FMwebp_.jpg</t>
  </si>
  <si>
    <t>https://www.amazon.in/Electric-Handheld-BLACK-COFFEE-BEATER/dp/B0B8CB7MHW/ref=sr_1_491?qid=1672923617&amp;s=kitchen&amp;sr=1-491</t>
  </si>
  <si>
    <t>B07K19NYZ8</t>
  </si>
  <si>
    <t>â‚¹3,290</t>
  </si>
  <si>
    <t>https://m.media-amazon.com/images/W/WEBP_402378-T1/images/I/41UHdKluMBL._SY300_SX300_QL70_FMwebp_.jpg</t>
  </si>
  <si>
    <t>https://www.amazon.in/Usha-812-Thermo-Room-Heater/dp/B07K19NYZ8/ref=sr_1_492?qid=1672923617&amp;s=kitchen&amp;sr=1-492</t>
  </si>
  <si>
    <t>B08ZXZ362Z</t>
  </si>
  <si>
    <t>â‚¹3,098</t>
  </si>
  <si>
    <t>https://m.media-amazon.com/images/W/WEBP_402378-T2/images/I/51WNhYBloRL._SY300_SX300_QL70_FMwebp_.jpg</t>
  </si>
  <si>
    <t>https://www.amazon.in/akiara-Tailoring-Stitching-Scissors-Accessories/dp/B08ZXZ362Z/ref=sr_1_493?qid=1672923617&amp;s=kitchen&amp;sr=1-493</t>
  </si>
  <si>
    <t>B00GHL8VP2</t>
  </si>
  <si>
    <t>https://m.media-amazon.com/images/W/WEBP_402378-T1/images/I/41lsUHKNfSL._SY300_SX300_QL70_FMwebp_.jpg</t>
  </si>
  <si>
    <t>https://www.amazon.in/Usha-1212-PTC-Adjustable-Thermostat/dp/B00GHL8VP2/ref=sr_1_494?qid=1672923617&amp;s=kitchen&amp;sr=1-494</t>
  </si>
  <si>
    <t>B0B9JZW1SQ</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</si>
  <si>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</si>
  <si>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</si>
  <si>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</si>
  <si>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https://m.media-amazon.com/images/I/41JyZuDzDgL._SX300_SY300_QL70_FMwebp_.jpg</t>
  </si>
  <si>
    <t>https://www.amazon.in/Philips-HD9306-06-1-5-Litre-Multicolor/dp/B00TI8E7BI/ref=sr_1_499?qid=1672923617&amp;s=kitchen&amp;sr=1-499</t>
  </si>
  <si>
    <t>B07J9KXQCC</t>
  </si>
  <si>
    <t>https://m.media-amazon.com/images/I/51GEjZAmNRL._SX300_SY300_QL70_FMwebp_.jpg</t>
  </si>
  <si>
    <t>https://www.amazon.in/LIBRA-Portable-Heater-Adjustable-Thermostat/dp/B07J9KXQCC/ref=sr_1_500?qid=1672923617&amp;s=kitchen&amp;sr=1-500</t>
  </si>
  <si>
    <t>B0B3JSWG81</t>
  </si>
  <si>
    <t>https://m.media-amazon.com/images/W/WEBP_402378-T1/images/I/519f6z2dnPL._SY300_SX300_QL70_FMwebp_.jpg</t>
  </si>
  <si>
    <t>https://www.amazon.in/Hair-Removers-Laundry-Remover-Reusable/dp/B0B3JSWG81/ref=sr_1_501?qid=1672923617&amp;s=kitchen&amp;sr=1-501</t>
  </si>
  <si>
    <t>B08L7J3T31</t>
  </si>
  <si>
    <t>â‚¹919</t>
  </si>
  <si>
    <t>https://m.media-amazon.com/images/I/41fDdRtjfxL._SY445_SX342_QL70_FMwebp_.jpg</t>
  </si>
  <si>
    <t>https://www.amazon.in/Noir-Aqua-Spanner-Purifiers-cartridge/dp/B08L7J3T31/ref=sr_1_502?qid=1672923617&amp;s=kitchen&amp;sr=1-502</t>
  </si>
  <si>
    <t>B01M6453MB</t>
  </si>
  <si>
    <t>https://m.media-amazon.com/images/I/41gzDxk4+kL._SY300_SX300_.jpg</t>
  </si>
  <si>
    <t>https://www.amazon.in/Prestige-Delight-PRWO-1-Litre-Electric/dp/B01M6453MB/ref=sr_1_503?qid=1672923617&amp;s=kitchen&amp;sr=1-503</t>
  </si>
  <si>
    <t>B009P2LIL4</t>
  </si>
  <si>
    <t>â‚¹3,080</t>
  </si>
  <si>
    <t>https://m.media-amazon.com/images/W/WEBP_402378-T1/images/I/41qmt2a159L._SX300_SY300_QL70_FMwebp_.jpg</t>
  </si>
  <si>
    <t>https://www.amazon.in/Bajaj-RX-10-2000-Watt-Convector/dp/B009P2LIL4/ref=sr_1_504?qid=1672923617&amp;s=kitchen&amp;sr=1-504</t>
  </si>
  <si>
    <t>B00J5DYCCA</t>
  </si>
  <si>
    <t>â‚¹1,890</t>
  </si>
  <si>
    <t>https://m.media-amazon.com/images/W/WEBP_402378-T1/images/I/51pNg1Zy4+L._SX300_SY300_.jpg</t>
  </si>
  <si>
    <t>https://www.amazon.in/Havells-Ventilair-230mm-Exhaust-Grey/dp/B00J5DYCCA/ref=sr_1_505?qid=1672923617&amp;s=kitchen&amp;sr=1-505</t>
  </si>
  <si>
    <t>B01486F4G6</t>
  </si>
  <si>
    <t>â‚¹3,690</t>
  </si>
  <si>
    <t>https://m.media-amazon.com/images/W/WEBP_402378-T1/images/I/51J2Wk-+c+L._SY300_SX300_.jpg</t>
  </si>
  <si>
    <t>https://www.amazon.in/Borosil-Jumbo-1000-Watt-Grill-Sandwich/dp/B01486F4G6/ref=sr_1_506?qid=1672923617&amp;s=kitchen&amp;sr=1-506</t>
  </si>
  <si>
    <t xml:space="preserve">product_id </t>
  </si>
  <si>
    <t xml:space="preserve"> Product ID</t>
  </si>
  <si>
    <t xml:space="preserve">product_name </t>
  </si>
  <si>
    <t xml:space="preserve"> Name of the Product</t>
  </si>
  <si>
    <t xml:space="preserve">category </t>
  </si>
  <si>
    <t xml:space="preserve"> Category of the Product</t>
  </si>
  <si>
    <t xml:space="preserve">discounted_price </t>
  </si>
  <si>
    <t xml:space="preserve"> Discounted Price of the Product</t>
  </si>
  <si>
    <t xml:space="preserve">actual_price </t>
  </si>
  <si>
    <t xml:space="preserve"> Actual Price of the Product in Indian Rupees</t>
  </si>
  <si>
    <t xml:space="preserve">discount_percentage </t>
  </si>
  <si>
    <t xml:space="preserve"> Percentage of Discount for the Product</t>
  </si>
  <si>
    <t xml:space="preserve">rating </t>
  </si>
  <si>
    <t xml:space="preserve"> Rating of the Product</t>
  </si>
  <si>
    <t xml:space="preserve">rating_count </t>
  </si>
  <si>
    <t xml:space="preserve"> Number of people who voted for the Amazon rating</t>
  </si>
  <si>
    <t xml:space="preserve">about_product </t>
  </si>
  <si>
    <t xml:space="preserve"> Description about the Product</t>
  </si>
  <si>
    <t xml:space="preserve">user_id </t>
  </si>
  <si>
    <t xml:space="preserve"> ID of the user who wrote review for the Product</t>
  </si>
  <si>
    <t xml:space="preserve">user_name </t>
  </si>
  <si>
    <t xml:space="preserve"> Name of the user who wrote review for the Product</t>
  </si>
  <si>
    <t xml:space="preserve">review_id </t>
  </si>
  <si>
    <t xml:space="preserve"> ID of the user review</t>
  </si>
  <si>
    <t xml:space="preserve">review_title </t>
  </si>
  <si>
    <t xml:space="preserve"> Short review</t>
  </si>
  <si>
    <t xml:space="preserve">review_content </t>
  </si>
  <si>
    <t xml:space="preserve"> Long review</t>
  </si>
  <si>
    <t xml:space="preserve">img_link </t>
  </si>
  <si>
    <t xml:space="preserve"> Image Link of the Product</t>
  </si>
  <si>
    <t xml:space="preserve">product_link </t>
  </si>
  <si>
    <t xml:space="preserve"> Official Website Link of the Product</t>
  </si>
  <si>
    <t>user_id</t>
  </si>
  <si>
    <t>user_name</t>
  </si>
  <si>
    <t>review_id</t>
  </si>
  <si>
    <t>review_title</t>
  </si>
  <si>
    <t>review_content</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</si>
  <si>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</si>
  <si>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</si>
  <si>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</si>
  <si>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</si>
  <si>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</si>
  <si>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</si>
  <si>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</si>
  <si>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</si>
  <si>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</si>
  <si>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</si>
  <si>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</si>
  <si>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</si>
  <si>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</si>
  <si>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</si>
  <si>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</si>
  <si>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</si>
  <si>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</si>
  <si>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</si>
  <si>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</si>
  <si>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</si>
  <si>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</si>
  <si>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</si>
  <si>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</si>
  <si>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</si>
  <si>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</si>
  <si>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</si>
  <si>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</si>
  <si>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</si>
  <si>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</si>
  <si>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</si>
  <si>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</si>
  <si>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</si>
  <si>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</si>
  <si>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</si>
  <si>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</si>
  <si>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</si>
  <si>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</si>
  <si>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</si>
  <si>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</si>
  <si>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</si>
  <si>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</si>
  <si>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</si>
  <si>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</si>
  <si>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</si>
  <si>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</si>
  <si>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</si>
  <si>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</si>
  <si>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</si>
  <si>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</si>
  <si>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</si>
  <si>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</si>
  <si>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</si>
  <si>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</si>
  <si>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</si>
  <si>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</si>
  <si>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</si>
  <si>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</si>
  <si>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</si>
  <si>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</si>
  <si>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</si>
  <si>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</si>
  <si>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</si>
  <si>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</si>
  <si>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</si>
  <si>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</si>
  <si>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</si>
  <si>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</si>
  <si>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</si>
  <si>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</si>
  <si>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</si>
  <si>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</si>
  <si>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</si>
  <si>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</si>
  <si>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</si>
  <si>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</si>
  <si>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</si>
  <si>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</si>
  <si>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</si>
  <si>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</si>
  <si>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</si>
  <si>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</si>
  <si>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</si>
  <si>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</si>
  <si>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</si>
  <si>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</si>
  <si>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</si>
  <si>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</si>
  <si>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</si>
  <si>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</si>
  <si>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</si>
  <si>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</si>
  <si>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</si>
  <si>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</si>
  <si>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</si>
  <si>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</si>
  <si>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</si>
  <si>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</si>
  <si>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</si>
  <si>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</si>
  <si>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</si>
  <si>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</si>
  <si>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</si>
  <si>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</si>
  <si>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</si>
  <si>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</si>
  <si>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</si>
  <si>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</si>
  <si>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</si>
  <si>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</si>
  <si>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</si>
  <si>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</si>
  <si>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</si>
  <si>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</si>
  <si>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</si>
  <si>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</si>
  <si>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</si>
  <si>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</si>
  <si>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</si>
  <si>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</si>
  <si>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</si>
  <si>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</si>
  <si>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</si>
  <si>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</si>
  <si>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</si>
  <si>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</si>
  <si>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</si>
  <si>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</si>
  <si>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</si>
  <si>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</si>
  <si>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</si>
  <si>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</si>
  <si>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</si>
  <si>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</si>
  <si>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</si>
  <si>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</si>
  <si>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</si>
  <si>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</si>
  <si>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</si>
  <si>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</si>
  <si>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</si>
  <si>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</si>
  <si>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</si>
  <si>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</si>
  <si>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</si>
  <si>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</si>
  <si>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</si>
  <si>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</si>
  <si>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</si>
  <si>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</si>
  <si>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</si>
  <si>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</si>
  <si>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</si>
  <si>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</si>
  <si>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</si>
  <si>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</si>
  <si>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</si>
  <si>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</si>
  <si>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</si>
  <si>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</si>
  <si>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</si>
  <si>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It's a good product.,Like,Very good item strong and useful USB cableValue for moneyThanks to amazon and producer,https://m.media-amazon.com/images/W/WEBP_402378-T1/images/I/51112ZRE-1L._SY88.jpg,Good,Nice product and useful product,-,Sturdy but does not support 33w charging</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</si>
  <si>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</si>
  <si>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</si>
  <si>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</si>
  <si>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</si>
  <si>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</si>
  <si>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</si>
  <si>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</si>
  <si>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</si>
  <si>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</si>
  <si>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</si>
  <si>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</si>
  <si>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</si>
  <si>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</si>
  <si>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</si>
  <si>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</si>
  <si>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</si>
  <si>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</si>
  <si>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</si>
  <si>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</si>
  <si>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</si>
  <si>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</si>
  <si>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</si>
  <si>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</si>
  <si>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</si>
  <si>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</si>
  <si>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</si>
  <si>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</si>
  <si>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</si>
  <si>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</si>
  <si>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</si>
  <si>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</si>
  <si>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</si>
  <si>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</si>
  <si>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</si>
  <si>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</si>
  <si>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</si>
  <si>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</si>
  <si>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</si>
  <si>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</si>
  <si>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</si>
  <si>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</si>
  <si>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</si>
  <si>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</si>
  <si>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</si>
  <si>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</si>
  <si>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</si>
  <si>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</si>
  <si>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</si>
  <si>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</si>
  <si>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</si>
  <si>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</si>
  <si>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</si>
  <si>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</si>
  <si>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</si>
  <si>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</si>
  <si>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</si>
  <si>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</si>
  <si>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</si>
  <si>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</si>
  <si>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</si>
  <si>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</si>
  <si>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</si>
  <si>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</si>
  <si>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</si>
  <si>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</si>
  <si>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</si>
  <si>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</si>
  <si>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</si>
  <si>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</si>
  <si>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</si>
  <si>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</si>
  <si>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</si>
  <si>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</si>
  <si>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</si>
  <si>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</si>
  <si>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</si>
  <si>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</si>
  <si>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</si>
  <si>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</si>
  <si>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</si>
  <si>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</si>
  <si>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</si>
  <si>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</si>
  <si>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</si>
  <si>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</si>
  <si>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</si>
  <si>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</si>
  <si>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</si>
  <si>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</si>
  <si>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</si>
  <si>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</si>
  <si>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</si>
  <si>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</si>
  <si>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</si>
  <si>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</si>
  <si>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</si>
  <si>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</si>
  <si>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</si>
  <si>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</si>
  <si>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</si>
  <si>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</si>
  <si>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</si>
  <si>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</si>
  <si>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</si>
  <si>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</si>
  <si>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</si>
  <si>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</si>
  <si>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</si>
  <si>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</si>
  <si>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</si>
  <si>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</si>
  <si>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</si>
  <si>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</si>
  <si>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</si>
  <si>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</si>
  <si>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</si>
  <si>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</si>
  <si>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</si>
  <si>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</si>
  <si>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</si>
  <si>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</si>
  <si>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</si>
  <si>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</si>
  <si>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</si>
  <si>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</si>
  <si>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</si>
  <si>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</si>
  <si>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</si>
  <si>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</si>
  <si>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</si>
  <si>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</si>
  <si>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</si>
  <si>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</si>
  <si>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</si>
  <si>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</si>
  <si>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</si>
  <si>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</si>
  <si>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</si>
  <si>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</si>
  <si>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</si>
  <si>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</si>
  <si>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</si>
  <si>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</si>
  <si>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</si>
  <si>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</si>
  <si>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</si>
  <si>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</si>
  <si>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</si>
  <si>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</si>
  <si>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</si>
  <si>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</si>
  <si>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</si>
  <si>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</si>
  <si>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</si>
  <si>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</si>
  <si>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</si>
  <si>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</si>
  <si>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</si>
  <si>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</si>
  <si>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</si>
  <si>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</si>
  <si>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</si>
  <si>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</si>
  <si>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</si>
  <si>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</si>
  <si>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</si>
  <si>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</si>
  <si>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</si>
  <si>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</si>
  <si>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</si>
  <si>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</si>
  <si>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</si>
  <si>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</si>
  <si>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</si>
  <si>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</si>
  <si>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</si>
  <si>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</si>
  <si>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</si>
  <si>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</si>
  <si>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</si>
  <si>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</si>
  <si>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</si>
  <si>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</si>
  <si>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</si>
  <si>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</si>
  <si>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</si>
  <si>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</si>
  <si>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</si>
  <si>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</si>
  <si>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</si>
  <si>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</si>
  <si>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</si>
  <si>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</si>
  <si>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</si>
  <si>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</si>
  <si>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</si>
  <si>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</si>
  <si>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</si>
  <si>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</si>
  <si>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</si>
  <si>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</si>
  <si>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</si>
  <si>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</si>
  <si>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</si>
  <si>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</si>
  <si>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</si>
  <si>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</si>
  <si>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</si>
  <si>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</si>
  <si>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</si>
  <si>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</si>
  <si>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</si>
  <si>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</si>
  <si>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</si>
  <si>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</si>
  <si>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</si>
  <si>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</si>
  <si>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</si>
  <si>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</si>
  <si>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</si>
  <si>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</si>
  <si>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</si>
  <si>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</si>
  <si>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</si>
  <si>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</si>
  <si>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</si>
  <si>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</si>
  <si>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</si>
  <si>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</si>
  <si>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</si>
  <si>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</si>
  <si>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</si>
  <si>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</si>
  <si>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</si>
  <si>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</si>
  <si>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</si>
  <si>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</si>
  <si>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</si>
  <si>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</si>
  <si>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</si>
  <si>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</si>
  <si>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</si>
  <si>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</si>
  <si>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</si>
  <si>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</si>
  <si>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</si>
  <si>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</si>
  <si>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</si>
  <si>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</si>
  <si>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</si>
  <si>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</si>
  <si>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</si>
  <si>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</si>
  <si>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</si>
  <si>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</si>
  <si>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</si>
  <si>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</si>
  <si>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</si>
  <si>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</si>
  <si>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</si>
  <si>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</si>
  <si>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</si>
  <si>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</si>
  <si>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</si>
  <si>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</si>
  <si>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</si>
  <si>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</si>
  <si>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</si>
  <si>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</si>
  <si>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</si>
  <si>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</si>
  <si>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</si>
  <si>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</si>
  <si>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</si>
  <si>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</si>
  <si>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</si>
  <si>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</si>
  <si>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</si>
  <si>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</si>
  <si>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It's a good product.,Like,Very good item strong and useful USB cableValue for moneyThanks to amazon and producer,https://m.media-amazon.com/images/W/WEBP_402378-T2/images/I/51112ZRE-1L._SY88.jpg,Good,Nice product and useful product,-,Sturdy but does not support 33w charging</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</si>
  <si>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</si>
  <si>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</si>
  <si>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</si>
  <si>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</si>
  <si>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</si>
  <si>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</si>
  <si>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</si>
  <si>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</si>
  <si>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</si>
  <si>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</si>
  <si>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</si>
  <si>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</si>
  <si>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</si>
  <si>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</si>
  <si>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</si>
  <si>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</si>
  <si>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</si>
  <si>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</si>
  <si>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</si>
  <si>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</si>
  <si>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</si>
  <si>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</si>
  <si>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</si>
  <si>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</si>
  <si>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</si>
  <si>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</si>
  <si>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</si>
  <si>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</si>
  <si>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</si>
  <si>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</si>
  <si>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</si>
  <si>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</si>
  <si>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</si>
  <si>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</si>
  <si>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</si>
  <si>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</si>
  <si>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</si>
  <si>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</si>
  <si>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</si>
  <si>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</si>
  <si>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</si>
  <si>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</si>
  <si>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</si>
  <si>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</si>
  <si>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</si>
  <si>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</si>
  <si>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</si>
  <si>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</si>
  <si>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</si>
  <si>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</si>
  <si>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</si>
  <si>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</si>
  <si>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</si>
  <si>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</si>
  <si>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</si>
  <si>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</si>
  <si>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</si>
  <si>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</si>
  <si>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</si>
  <si>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</si>
  <si>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</si>
  <si>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</si>
  <si>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</si>
  <si>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</si>
  <si>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</si>
  <si>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</si>
  <si>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</si>
  <si>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</si>
  <si>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</si>
  <si>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</si>
  <si>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</si>
  <si>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</si>
  <si>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</si>
  <si>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</si>
  <si>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</si>
  <si>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</si>
  <si>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</si>
  <si>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</si>
  <si>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</si>
  <si>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</si>
  <si>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</si>
  <si>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</si>
  <si>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</si>
  <si>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</si>
  <si>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</si>
  <si>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</si>
  <si>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</si>
  <si>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</si>
  <si>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</si>
  <si>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</si>
  <si>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</si>
  <si>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</si>
  <si>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</si>
  <si>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</si>
  <si>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</si>
  <si>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</si>
  <si>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</si>
  <si>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</si>
  <si>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</si>
  <si>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</si>
  <si>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</si>
  <si>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</si>
  <si>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</si>
  <si>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</si>
  <si>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</si>
  <si>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</si>
  <si>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</si>
  <si>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</si>
  <si>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</si>
  <si>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</si>
  <si>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</si>
  <si>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</si>
  <si>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</si>
  <si>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</si>
  <si>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</si>
  <si>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</si>
  <si>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</si>
  <si>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</si>
  <si>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</si>
  <si>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</si>
  <si>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</si>
  <si>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</si>
  <si>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</si>
  <si>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</si>
  <si>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</si>
  <si>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</si>
  <si>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</si>
  <si>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</si>
  <si>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</si>
  <si>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</si>
  <si>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</si>
  <si>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</si>
  <si>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</si>
  <si>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</si>
  <si>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</si>
  <si>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</si>
  <si>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</si>
  <si>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</si>
  <si>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</si>
  <si>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</si>
  <si>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</si>
  <si>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</si>
  <si>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</si>
  <si>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</si>
  <si>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</si>
  <si>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</si>
  <si>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</si>
  <si>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</si>
  <si>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</si>
  <si>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</si>
  <si>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</si>
  <si>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</si>
  <si>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</si>
  <si>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</si>
  <si>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</si>
  <si>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</si>
  <si>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</si>
  <si>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</si>
  <si>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</si>
  <si>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</si>
  <si>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AE242TR3GQ6TYC6W4SJ5UYYKBTYQ</t>
  </si>
  <si>
    <t>anurag jain</t>
  </si>
  <si>
    <t>R38OAD16RVS9D4</t>
  </si>
  <si>
    <t>do not buy</t>
  </si>
  <si>
    <t>tv on off not working, so difficult to battery really a bad product</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</si>
  <si>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</si>
  <si>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</si>
  <si>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</si>
  <si>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</si>
  <si>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</si>
  <si>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</si>
  <si>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</si>
  <si>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</si>
  <si>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</si>
  <si>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</si>
  <si>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</si>
  <si>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</si>
  <si>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</si>
  <si>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</si>
  <si>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</si>
  <si>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</si>
  <si>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</si>
  <si>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</si>
  <si>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</si>
  <si>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</si>
  <si>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</si>
  <si>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</si>
  <si>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</si>
  <si>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</si>
  <si>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</si>
  <si>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</si>
  <si>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</si>
  <si>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</si>
  <si>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</si>
  <si>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</si>
  <si>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</si>
  <si>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</si>
  <si>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</si>
  <si>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</si>
  <si>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</si>
  <si>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</si>
  <si>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</si>
  <si>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</si>
  <si>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</si>
  <si>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</si>
  <si>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</si>
  <si>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</si>
  <si>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</si>
  <si>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</si>
  <si>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</si>
  <si>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</si>
  <si>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</si>
  <si>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</si>
  <si>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</si>
  <si>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</si>
  <si>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</si>
  <si>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</si>
  <si>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</si>
  <si>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</si>
  <si>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</si>
  <si>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</si>
  <si>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</si>
  <si>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</si>
  <si>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</si>
  <si>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</si>
  <si>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</si>
  <si>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</si>
  <si>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</si>
  <si>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</si>
  <si>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</si>
  <si>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</si>
  <si>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</si>
  <si>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</si>
  <si>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</si>
  <si>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</si>
  <si>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</si>
  <si>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</si>
  <si>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</si>
  <si>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</si>
  <si>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</si>
  <si>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</si>
  <si>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</si>
  <si>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</si>
  <si>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</si>
  <si>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</si>
  <si>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</si>
  <si>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</si>
  <si>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</si>
  <si>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</si>
  <si>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</si>
  <si>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</si>
  <si>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</si>
  <si>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</si>
  <si>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</si>
  <si>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</si>
  <si>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</si>
  <si>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</si>
  <si>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</si>
  <si>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</si>
  <si>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</si>
  <si>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</si>
  <si>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</si>
  <si>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</si>
  <si>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</si>
  <si>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</si>
  <si>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</si>
  <si>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</si>
  <si>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</si>
  <si>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</si>
  <si>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</si>
  <si>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</si>
  <si>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</si>
  <si>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</si>
  <si>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</si>
  <si>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</si>
  <si>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</si>
  <si>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</si>
  <si>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</si>
  <si>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</si>
  <si>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</si>
  <si>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</si>
  <si>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</si>
  <si>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</si>
  <si>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</si>
  <si>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</si>
  <si>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</si>
  <si>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</si>
  <si>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</si>
  <si>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</si>
  <si>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</si>
  <si>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</si>
  <si>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</si>
  <si>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</si>
  <si>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</si>
  <si>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</si>
  <si>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</si>
  <si>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</si>
  <si>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</si>
  <si>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</si>
  <si>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</si>
  <si>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</si>
  <si>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</si>
  <si>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</si>
  <si>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</si>
  <si>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</si>
  <si>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</si>
  <si>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</si>
  <si>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</si>
  <si>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</si>
  <si>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</si>
  <si>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</si>
  <si>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</si>
  <si>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</si>
  <si>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</si>
  <si>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</si>
  <si>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</si>
  <si>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</si>
  <si>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</si>
  <si>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</si>
  <si>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</si>
  <si>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</si>
  <si>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</si>
  <si>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</si>
  <si>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</si>
  <si>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</si>
  <si>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</si>
  <si>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</si>
  <si>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</si>
  <si>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</si>
  <si>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</si>
  <si>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</si>
  <si>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</si>
  <si>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</si>
  <si>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</si>
  <si>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</si>
  <si>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</si>
  <si>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</si>
  <si>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</si>
  <si>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</si>
  <si>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</si>
  <si>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</si>
  <si>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</si>
  <si>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</si>
  <si>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</si>
  <si>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</si>
  <si>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</si>
  <si>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</si>
  <si>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</si>
  <si>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</si>
  <si>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</si>
  <si>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</si>
  <si>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</si>
  <si>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</si>
  <si>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</si>
  <si>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</si>
  <si>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</si>
  <si>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</si>
  <si>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</si>
  <si>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</si>
  <si>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</si>
  <si>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</si>
  <si>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</si>
  <si>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</si>
  <si>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</si>
  <si>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</si>
  <si>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</si>
  <si>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</si>
  <si>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</si>
  <si>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</si>
  <si>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</si>
  <si>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</si>
  <si>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</si>
  <si>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</si>
  <si>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</si>
  <si>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</si>
  <si>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</si>
  <si>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</si>
  <si>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</si>
  <si>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</si>
  <si>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</si>
  <si>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</si>
  <si>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</si>
  <si>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</si>
  <si>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</si>
  <si>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</si>
  <si>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</si>
  <si>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</si>
  <si>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</si>
  <si>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</si>
  <si>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</si>
  <si>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</si>
  <si>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</si>
  <si>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</si>
  <si>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</si>
  <si>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</si>
  <si>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</si>
  <si>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</si>
  <si>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</si>
  <si>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</si>
  <si>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</si>
  <si>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</si>
  <si>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</si>
  <si>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</si>
  <si>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</si>
  <si>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</si>
  <si>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</si>
  <si>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</si>
  <si>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</si>
  <si>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</si>
  <si>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</si>
  <si>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</si>
  <si>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</si>
  <si>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</si>
  <si>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</si>
  <si>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</si>
  <si>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</si>
  <si>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</si>
  <si>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</si>
  <si>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</si>
  <si>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</si>
  <si>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</si>
  <si>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</si>
  <si>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</si>
  <si>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</si>
  <si>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</si>
  <si>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</si>
  <si>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</si>
  <si>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</si>
  <si>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</si>
  <si>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</si>
  <si>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</si>
  <si>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</si>
  <si>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</si>
  <si>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</si>
  <si>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</si>
  <si>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</si>
  <si>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</si>
  <si>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</si>
  <si>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</si>
  <si>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</si>
  <si>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</si>
  <si>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</si>
  <si>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</si>
  <si>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</si>
  <si>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</si>
  <si>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</si>
  <si>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</si>
  <si>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</si>
  <si>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</si>
  <si>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</si>
  <si>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</si>
  <si>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</si>
  <si>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</si>
  <si>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</si>
  <si>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</si>
  <si>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</si>
  <si>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</si>
  <si>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</si>
  <si>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</si>
  <si>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</si>
  <si>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</si>
  <si>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</si>
  <si>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</si>
  <si>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</si>
  <si>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</si>
  <si>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</si>
  <si>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</si>
  <si>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</si>
  <si>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</si>
  <si>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</si>
  <si>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</si>
  <si>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</si>
  <si>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</si>
  <si>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</si>
  <si>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</si>
  <si>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</si>
  <si>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</si>
  <si>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</si>
  <si>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</si>
  <si>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</si>
  <si>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</si>
  <si>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</si>
  <si>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</si>
  <si>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</si>
  <si>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</si>
  <si>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</si>
  <si>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</si>
  <si>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</si>
  <si>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</si>
  <si>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</si>
  <si>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</si>
  <si>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</si>
  <si>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</si>
  <si>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</si>
  <si>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</si>
  <si>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</si>
  <si>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</si>
  <si>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</si>
  <si>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</si>
  <si>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</si>
  <si>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</si>
  <si>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</si>
  <si>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</si>
  <si>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</si>
  <si>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</si>
  <si>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</si>
  <si>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</si>
  <si>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</si>
  <si>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</si>
  <si>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</si>
  <si>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</si>
  <si>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</si>
  <si>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</si>
  <si>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</si>
  <si>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</si>
  <si>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</si>
  <si>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</si>
  <si>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</si>
  <si>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</si>
  <si>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</si>
  <si>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</si>
  <si>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</si>
  <si>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</si>
  <si>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</si>
  <si>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</si>
  <si>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</si>
  <si>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</si>
  <si>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</si>
  <si>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</si>
  <si>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</si>
  <si>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</si>
  <si>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</si>
  <si>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</si>
  <si>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</si>
  <si>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</si>
  <si>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</si>
  <si>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</si>
  <si>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</si>
  <si>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</si>
  <si>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</si>
  <si>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</si>
  <si>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</si>
  <si>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</si>
  <si>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</si>
  <si>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</si>
  <si>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</si>
  <si>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</si>
  <si>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</si>
  <si>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</si>
  <si>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</si>
  <si>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</si>
  <si>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</si>
  <si>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</si>
  <si>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</si>
  <si>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</si>
  <si>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</si>
  <si>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</si>
  <si>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</si>
  <si>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</si>
  <si>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</si>
  <si>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</si>
  <si>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</si>
  <si>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</si>
  <si>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</si>
  <si>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</si>
  <si>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</si>
  <si>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</si>
  <si>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</si>
  <si>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</si>
  <si>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</si>
  <si>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</si>
  <si>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</si>
  <si>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</si>
  <si>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</si>
  <si>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</si>
  <si>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</si>
  <si>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</si>
  <si>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</si>
  <si>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</si>
  <si>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</si>
  <si>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</si>
  <si>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</si>
  <si>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</si>
  <si>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</si>
  <si>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</si>
  <si>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</si>
  <si>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</si>
  <si>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</si>
  <si>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</si>
  <si>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</si>
  <si>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</si>
  <si>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</si>
  <si>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</si>
  <si>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</si>
  <si>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</si>
  <si>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</si>
  <si>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</si>
  <si>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</si>
  <si>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</si>
  <si>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</si>
  <si>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</si>
  <si>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</si>
  <si>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</si>
  <si>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</si>
  <si>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</si>
  <si>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</si>
  <si>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</si>
  <si>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</si>
  <si>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</si>
  <si>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</si>
  <si>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</si>
  <si>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</si>
  <si>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</si>
  <si>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</si>
  <si>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</si>
  <si>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</si>
  <si>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</si>
  <si>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</si>
  <si>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</si>
  <si>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</si>
  <si>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</si>
  <si>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</si>
  <si>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</si>
  <si>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</si>
  <si>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</si>
  <si>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</si>
  <si>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</si>
  <si>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</si>
  <si>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</si>
  <si>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</si>
  <si>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</si>
  <si>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</si>
  <si>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</si>
  <si>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</si>
  <si>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</si>
  <si>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</si>
  <si>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</si>
  <si>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</si>
  <si>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</si>
  <si>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</si>
  <si>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</si>
  <si>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</si>
  <si>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</si>
  <si>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</si>
  <si>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</si>
  <si>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</si>
  <si>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</si>
  <si>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</si>
  <si>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</si>
  <si>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</si>
  <si>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</si>
  <si>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</si>
  <si>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</si>
  <si>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</si>
  <si>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</si>
  <si>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</si>
  <si>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</si>
  <si>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</si>
  <si>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</si>
  <si>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</si>
  <si>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</si>
  <si>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</si>
  <si>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</si>
  <si>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</si>
  <si>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</si>
  <si>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</si>
  <si>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</si>
  <si>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</si>
  <si>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</si>
  <si>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</si>
  <si>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</si>
  <si>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</si>
  <si>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</si>
  <si>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</si>
  <si>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</si>
  <si>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</si>
  <si>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</si>
  <si>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</si>
  <si>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</si>
  <si>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</si>
  <si>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</si>
  <si>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</si>
  <si>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</si>
  <si>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</si>
  <si>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</si>
  <si>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</si>
  <si>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</si>
  <si>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</si>
  <si>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</si>
  <si>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</si>
  <si>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</si>
  <si>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</si>
  <si>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</si>
  <si>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</si>
  <si>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</si>
  <si>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</si>
  <si>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</si>
  <si>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</si>
  <si>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</si>
  <si>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</si>
  <si>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</si>
  <si>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</si>
  <si>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</si>
  <si>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</si>
  <si>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</si>
  <si>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</si>
  <si>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</si>
  <si>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</si>
  <si>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</si>
  <si>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</si>
  <si>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</si>
  <si>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</si>
  <si>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</si>
  <si>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</si>
  <si>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</si>
  <si>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</si>
  <si>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</si>
  <si>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</si>
  <si>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</si>
  <si>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</si>
  <si>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</si>
  <si>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</si>
  <si>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</si>
  <si>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</si>
  <si>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</si>
  <si>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</si>
  <si>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</si>
  <si>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</si>
  <si>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</si>
  <si>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</si>
  <si>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</si>
  <si>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</si>
  <si>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</si>
  <si>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</si>
  <si>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</si>
  <si>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</si>
  <si>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</si>
  <si>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</si>
  <si>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</si>
  <si>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</si>
  <si>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</si>
  <si>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</si>
  <si>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</si>
  <si>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</si>
  <si>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</si>
  <si>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</si>
  <si>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</si>
  <si>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</si>
  <si>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</si>
  <si>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</si>
  <si>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</si>
  <si>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</si>
  <si>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</si>
  <si>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</si>
  <si>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</si>
  <si>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</si>
  <si>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</si>
  <si>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</si>
  <si>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</si>
  <si>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</si>
  <si>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</si>
  <si>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</si>
  <si>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</si>
  <si>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</si>
  <si>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</si>
  <si>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</si>
  <si>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</si>
  <si>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</si>
  <si>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</si>
  <si>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</si>
  <si>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</si>
  <si>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</si>
  <si>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</si>
  <si>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</si>
  <si>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</si>
  <si>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</si>
  <si>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</si>
  <si>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</si>
  <si>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</si>
  <si>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</si>
  <si>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</si>
  <si>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</si>
  <si>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</si>
  <si>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</si>
  <si>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</si>
  <si>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</si>
  <si>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</si>
  <si>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</si>
  <si>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</si>
  <si>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</si>
  <si>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</si>
  <si>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</si>
  <si>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</si>
  <si>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</si>
  <si>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</si>
  <si>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</si>
  <si>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</si>
  <si>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</si>
  <si>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</si>
  <si>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</si>
  <si>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</si>
  <si>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</si>
  <si>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</si>
  <si>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</si>
  <si>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AGJC5O5H5BBXWUV7WRIEIOOR3TVQ</t>
  </si>
  <si>
    <t>Abdul Gafur</t>
  </si>
  <si>
    <t>RQXD5SAMMPC6L</t>
  </si>
  <si>
    <t>Awesome Product</t>
  </si>
  <si>
    <t>Quick delivery.Awesome ProductPacking was goodJust opened the productExcited to you it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</si>
  <si>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</si>
  <si>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</si>
  <si>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</si>
  <si>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</si>
  <si>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</si>
  <si>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</si>
  <si>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</si>
  <si>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</si>
  <si>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</si>
  <si>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</si>
  <si>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</si>
  <si>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</si>
  <si>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</si>
  <si>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</si>
  <si>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</si>
  <si>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</si>
  <si>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</si>
  <si>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</si>
  <si>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</si>
  <si>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</si>
  <si>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</si>
  <si>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</si>
  <si>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</si>
  <si>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</si>
  <si>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</si>
  <si>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</si>
  <si>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</si>
  <si>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</si>
  <si>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</si>
  <si>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</si>
  <si>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</si>
  <si>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</si>
  <si>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</si>
  <si>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</si>
  <si>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</si>
  <si>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</si>
  <si>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</si>
  <si>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</si>
  <si>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</si>
  <si>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</si>
  <si>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</si>
  <si>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</si>
  <si>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</si>
  <si>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</si>
  <si>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</si>
  <si>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</si>
  <si>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</si>
  <si>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</si>
  <si>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</si>
  <si>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</si>
  <si>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</si>
  <si>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</si>
  <si>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</si>
  <si>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</si>
  <si>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</si>
  <si>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</si>
  <si>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</si>
  <si>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</si>
  <si>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</si>
  <si>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</si>
  <si>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</si>
  <si>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</si>
  <si>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</si>
  <si>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</si>
  <si>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</si>
  <si>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</si>
  <si>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</si>
  <si>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</si>
  <si>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</si>
  <si>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</si>
  <si>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</si>
  <si>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</si>
  <si>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</si>
  <si>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</si>
  <si>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</si>
  <si>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</si>
  <si>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</si>
  <si>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</si>
  <si>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</si>
  <si>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</si>
  <si>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</si>
  <si>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</si>
  <si>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</si>
  <si>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</si>
  <si>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</si>
  <si>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</si>
  <si>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</si>
  <si>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</si>
  <si>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</si>
  <si>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</si>
  <si>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</si>
  <si>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</si>
  <si>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</si>
  <si>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</si>
  <si>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</si>
  <si>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</si>
  <si>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</si>
  <si>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</si>
  <si>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</si>
  <si>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</si>
  <si>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</si>
  <si>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</si>
  <si>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</si>
  <si>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</si>
  <si>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</si>
  <si>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</si>
  <si>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</si>
  <si>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</si>
  <si>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</si>
  <si>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</si>
  <si>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</si>
  <si>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</si>
  <si>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</si>
  <si>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</si>
  <si>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</si>
  <si>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</si>
  <si>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</si>
  <si>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</si>
  <si>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</si>
  <si>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</si>
  <si>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</si>
  <si>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</si>
  <si>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</si>
  <si>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</si>
  <si>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</si>
  <si>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</si>
  <si>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</si>
  <si>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</si>
  <si>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</si>
  <si>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</si>
  <si>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</si>
  <si>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</si>
  <si>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</si>
  <si>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</si>
  <si>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</si>
  <si>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</si>
  <si>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</si>
  <si>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</si>
  <si>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</si>
  <si>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</si>
  <si>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</si>
  <si>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</si>
  <si>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</si>
  <si>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</si>
  <si>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</si>
  <si>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</si>
  <si>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</si>
  <si>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</si>
  <si>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</si>
  <si>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</si>
  <si>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</si>
  <si>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</si>
  <si>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</si>
  <si>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</si>
  <si>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</si>
  <si>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</si>
  <si>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</si>
  <si>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</si>
  <si>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</si>
  <si>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</si>
  <si>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AHQIYGWISGS2IQAQ3OM4IZHKIV4Q,AGXCRSJZ5RYOGMFVSLNRCILGSATQ,AE4MORXG46LGABI76KRVGV5BCLMQ,AHPN4Q3AZDX3HSUYDT7MHYDIL6QQ,AGBOBQFRZDOF5XPJRLHJYOGRFKNA</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</si>
  <si>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</si>
  <si>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AEL5HU25IP7YT5WK3LXNC5M36NBA,AG6OO5TADBKM6RSXLN54U2LYYPXA,AFBICZEMDBBG2PL7T424USBD3PNQ,AH6KGRI6O5D37TRWQAKYLMWIZMKQ,AFQY3C6LSFBOO4FUHKKVD7Q6LFIQ,AFDTYPH2YS7I3XDWEY5I6RXU53MA,AEUXJSPLBCM6V4UCEVFPF53YC4GA,AECKQGFXRQ5NR6PHVGTS5TCIYKQA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</si>
  <si>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</si>
  <si>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</si>
  <si>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</si>
  <si>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</si>
  <si>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AHWRZWPCTG6ICA7WTNLNNZXWFI5Q,AF2AASVYVSROFD7FXA6EFDS6N2LA,AG6YHIDBTRF4SWXLDWRVMRS56AMQ,AHELRKIGSIPF5VMAGPCPAUJYKOLQ,AH7HRG7P5VGMMU4PN7CEDU74Y2AA,AGPO4HV54G5JLGEZYJJ7NC63V6BQ,AHIMX6EL6H3CLBEVJCWLIQHSAA3A,AEITUHHOUWUNZPQDSHA2ZWQGJUMQ</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</si>
  <si>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</si>
  <si>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</si>
  <si>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</si>
  <si>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</si>
  <si>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</si>
  <si>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</si>
  <si>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</si>
  <si>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</si>
  <si>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AHPBU5B6HIJJUIPIX6GIPYKPNZ3A,AGTIGA6CWGOALBOCA5TMGUUDSPPQ,AFOYNH6UHFBRCWDLEY5GKAX2BGKQ,AEYCQ3TR2DE6XHPGHBNF5EW6KUDQ,AG7HMNN4W6OF7QVRDK3MKTR6DY7Q,AFWUBPDUKGCKVGAIFGZ6WMR6EJ6A,AHCAUACHVKPTT5MN5NGYZW4HLH4Q,AHIQOWYOEAPXFI3GJMNRV4Q7BJUQ</t>
  </si>
  <si>
    <t>Not quite durable and sturdy,https://m.media-amazon.com/images/I/71rIggrbUCL._SY88.jpg,Working good,https://m.media-amazon.com/images/I/61bKp9YO6wL._SY88.jpg,Product,Very nice product,Working well,It's a really nice product</t>
  </si>
  <si>
    <t>AE4755NP2P2WIA3W6UZ4GBQUMYJQ,AHKCM7P5EDDMQZBKYYE75CPAF7FA,AFDRB56L4VXGIQHGTVK7NJM3WSYA,AHNAZDZEKS6VNCJWHR4ESXYPU4VA,AGWXSRHKVWHYZILFA5BDCT5XBCGA,AGXQDXGZIHZGK6VZJAMINA4COD5Q,AFEMVPAQZ54XJP3XZOPH5T4AYQ3Q,AHVAPI2PL242EH4HOBT3XMTEYFTQ</t>
  </si>
  <si>
    <t>AGUFJYDE6UKS5WLQYUXYVT5OTWCQ,AHOQDY4AERBRQUTZNXDGE4VONOZA,AGSNTULCKL7K3VTGVWZZ2LFC5MWQ,AE7XNRKCIQXN2W5G667XOUMKDGGA,AFA6RD2OGIVARNPAOXV7MW7LSO3A,AE7A3EKW57EKUTLWKEKWLVQV6RUQ,AFXDZ3POPMDGLR6PH7EGPUAXJIRQ,AHV2FJH22467V4ULH6KKQIWFVGLQ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</si>
  <si>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</si>
  <si>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</si>
  <si>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</si>
  <si>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</si>
  <si>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AEW3QDKETJO6JJTGK5JI2ZW2PA3Q,AFKWBZELRCG57S5TPMOTZNE5KANQ,AEGUNYKUOOKYLZ5EVFG2RZ3IL5NQ,AF4R7KKPJVNKJC5D3CWKKX2JZAHQ,AEMRQAGETOHECPURDR3UBRHG33FA,AEI5XMVBEE4RLXD3B5VKGLNLH2JA,AEXU4Y3XLSP7AIYF33J3A7YN6O6Q,AFTK27OS7TXVU5CISEGTE75PPGEQ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</si>
  <si>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</si>
  <si>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</si>
  <si>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</si>
  <si>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</si>
  <si>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AHALPOEUQFGXEZR6NQ64ZI3EIYXA,AFJEOV652OA6P6CPXI6U34PC677A,AEMQXD272M5OGFOTZDB3PBM2KSWA,AHTNHTN3WQ3NHVW27TWJLRMQDG4A,AGXGWVE46AD3MXJRAA75U5VYV4VA,AEQIOSXDNEWT7VHJIRG5AVN2L7XA,AGZV3QEQWGL37PYNL6FF2FV25Z7A,AETFDFDDPV5V47KNM2ZNBXJ3BCJQ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</si>
  <si>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</si>
  <si>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</si>
  <si>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</si>
  <si>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</si>
  <si>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AFDRGTOQGLLJ3FEYVGQHQY5XYERQ,AHRXHIS73VVO2ABYNN2KGKQJBUEQ,AHF3N2HPJZG2DWTJFC2THLYN52QQ,AGCBDQPRT37LO3J3CP5FYVIQ3OEA,AER2ODPYVD5JB5RTN7HIZZH5F27Q,AHNOI3BBY6UCQN6CNJRZF23YTFTA,AGSEYUOK3UHZTWI44ZDFKIDSWZYQ,AEOJO73NCLD6U7WZ653AZ5LO3LCQ</t>
  </si>
  <si>
    <t>AGB2L4VZFZQISJ44XSXNEQOKSTVQ,AHQDTRQWUS5MPV5MBLSB6HTSJ52A,AH5GUOO3UWAKJD7PAMTZ6UUEYRPQ,AGKSB547ASUKUVCC4SCHFKIH7XWQ,AHWXPJ2XKKVRT2AQLZKFXMQFJLWQ,AGCVMGZJMOJNXWMAAEQPG4KMLGUA,AGRREQL2U4HCQ6K7METWAYVM355Q,AFUGCO26OHJAF7LMREGYHPS2MMOQ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</si>
  <si>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</si>
  <si>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</si>
  <si>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</si>
  <si>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</si>
  <si>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</si>
  <si>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</si>
  <si>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</si>
  <si>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</si>
  <si>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</si>
  <si>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</si>
  <si>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</si>
  <si>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</si>
  <si>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AFLMOZFV4PMKSM3JHJ7ITUT6OVBA,AE2TS2DBYLAJ5WY6FFWFNXFY24SQ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</si>
  <si>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</si>
  <si>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</si>
  <si>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</si>
  <si>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</si>
  <si>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AFBVVELP4GVFVUNT2JCI5JHVGRWQ,AGN6VHI3RRN2EETVG2K6AU54UJ2Q,AEGXNXBUADLS35GCQLX7K5EIFU2A,AGRLRL4UJ4K36QPX6NY4X5ZETZEA,AFB7KATBZJ56CDSFNRN5GVI5WLWA,AEQLEDKX266NBPOVEJSVR35XNFYA,AH4EQ3AD64V4T45VEG3L4LK7IGQA,AH4EGLGTSXX4GYBAOERNBPVIKD6A</t>
  </si>
  <si>
    <t>AHTVBHRLCBX5E5GBPONFYZLCNBGQ,AEXRBZRUCAA7B3P4I2W344GKKEKQ,AGCRWVPOVID3SCYSXUIFZNEVZ5KQ,AFLG2PW5COQFF4ALCTWAHMWQ5XBQ,AGTYNRS4BMV64TFKAWN5BGOC3RLQ,AH4SGJXQP3YL7ZSOBVDVA6EF6NNQ,AEE6GBKI25S2XX77PN4SZTH7KWTQ,AFQREO7QQWGS5QZYY2VUNQKV5VPA</t>
  </si>
  <si>
    <t>AGKL2QQZYTI6LCC4CDJEGIV3EDUQ,AGFI73CMZKYLOYXJFEQBOGGVTTMA,AELXR5NQFM7D6VMAQLQ75LZKBRQA,AEOFVQUVTVP7AU7TM7IZBXJC3NOA,AHG33QRWJPAIDBY3URAHOVO67T5A,AEWCPYNJLQRK7UW54HDWPA45R6SA,AHLDP6L4GQIF7MJWWMNALXNQXYEQ,AG5TXJG5DJ554EJX2GMQL67ZCP2Q</t>
  </si>
  <si>
    <t>AE5X7F5K6HASKKQZGUJEF3VZFRRQ,AEKVSWRDHUU76ES43EFWKAWTDYGQ,AF2CYQ4QUO4JYJDIRRB5R3YZHYCA,AGXAFZHSGPYKI3IF3CUMM3FKCT3A,AF5H5CZXXSPIJL6A7CRZRJQPMJWQ,AFMFLXBICTWGULWCOSXF6BRBQCNQ,AHUVRK6VJOSRKW2RAD6PXS4YVCUA,AGP365OHRJ23BJZKPU3GJ7NVQHVA</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</si>
  <si>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</si>
  <si>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</si>
  <si>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</si>
  <si>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</si>
  <si>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</si>
  <si>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</si>
  <si>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</si>
  <si>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</si>
  <si>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</si>
  <si>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</si>
  <si>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</si>
  <si>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</si>
  <si>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AGRV2QBB6JEZZOFFU2SXQ6MD4FKQ,AE63YMXM3DHXLPTNVJHJ52BUA4KA,AGVIZXWQFUOANBYPMIQ6GY5XG2SA,AFOEZACEOW6XEVSVUCJEGHS6U2KQ,AE5JZKPJIR4HTZPWNC6ZPYMMGNBA,AHDF7YP2MU5KXG43ZVYWMMQNHJMQ,AEHGQC3G6B3IWI6OD7AGD353D6ZQ,AG44OTCJB3ZNRPLXK2KTM3R4RGRQ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</si>
  <si>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</si>
  <si>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</si>
  <si>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</si>
  <si>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</si>
  <si>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AEQ2YMXSZWEOHK2EHTNLOS56YTZQ,AGRVINWECNY7323CWFXZYYIZOFTQ,AHBAT6VLOXWGYDL57KHCNCLPXAKA,AF7NDY2H6JVYTSQOZP76GCATQ34Q,AFV7ZA733ZLME4KNLZPMPCBUNPPA,AEP4MK3EKOBDKTGPJTRN5RBDIODA,AHFAAPSY2MJ5HYOU2VQDJ7AQY4NQ,AH2WGV2PEBUTICRPBEEVKF24G5LA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</si>
  <si>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</si>
  <si>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</si>
  <si>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</si>
  <si>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</si>
  <si>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AE3SQVHSPJCIM3FT4MYLZOLX2ZSA,AGVJFS4QXURZUT34VBLXILIVA64A,AEC3CTKKV26PO32KOGUKKABJ4OAA,AFWLMSZPLJIABG6W6IFSFLEVHETA,AGZGIO6G2BKPLG4SN6O4ZRQOA54Q,AH3NLKVBUDIHF6LUVBM3CJI4WFXQ,AH43NCUTAEIE2WGCFN3DV6PM5LTQ,AE4CJM43GFS4KYQVZRKJSGM5MIPA</t>
  </si>
  <si>
    <t>AHPK4PXDZS4FBECPMPFQOZRLDPAA,AFDZPGN3IBUCVS4QG4U5YCG4QZMA,AGXRKO2ZS34CPIT4HVKL4ZVP7UMA,AGAYLHB4FT5IE4A5NXOCGX6VDWUQ,AHXFVLYGYVEDJD4JY35L425PK5YQ,AHTHZGMRK6ZMTCCPSKOGS7GTFGPA,AFNZPK76SJ4OIOZUZPZUKEDOMJQA,AHDSEBUBYJQEKVHY277BC2ZKYPYA</t>
  </si>
  <si>
    <t>AENDUJB5OZB6K4DYJJ6JCWFTSRCQ,AHRWY7ICLIT3SPBQFPD7V7C7NJDQ,AFSTHMXFUDYHM43NKFYVF5TM2DDA,AGVOU7UYLUAX4S7LCOYNNEXUCD3Q,AHARTLP3RPKXFY37PX5Z5T4JHUEQ,AHJQYBWVOKGBO6SND232KLREKCSA,AHJYRK56SVRBAQZMLOZWPBQU2FFQ,AF5ORZNIXXXLMFXXPZYZLTGPTQAA</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</si>
  <si>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</si>
  <si>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</si>
  <si>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</si>
  <si>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</si>
  <si>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AHDANFLZ6CRP3NUAFEG5KMPPZOFQ,AGP2HWARZOUPA3CD452G55XDOVCA,AFIXXDE6EGSPL7Z3V2HM2ONLKILQ,AHHC4X3NGUIXBDLGBNSGVCEBBWXA,AFMR2SQ4JJENHHZXWTUYOXFAFBDA,AFSN7XEYM3FYLA553HWSFJIWXNLQ,AFBFWTKCL3QGM752HHFGURNACKNA,AFH5MQTFGQYYKITYYBH5CFON3PEQ</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</si>
  <si>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</si>
  <si>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</si>
  <si>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</si>
  <si>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</si>
  <si>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</si>
  <si>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</si>
  <si>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</si>
  <si>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</si>
  <si>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AHLYJKN3B45FGUXNLI7HBJRMQXBA,AGU3XNDQ5OIFEYL6W7FGAB4QNOPA,AFQQLWLDOYRTQWZETYX6CFXNEOJQ,AGJLSJO25FNAPTAMQITAMV2DTV7A,AGFXSW2YQHNS2ZPAMQHQLDH5QBZQ,AFNQRKRC76QTV3ANYGVIX3WGB7AQ,AGJU6F3B6JF6P3W5KKTWBRLGQFRA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</si>
  <si>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</si>
  <si>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</si>
  <si>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</si>
  <si>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</si>
  <si>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AF535RV7I3GDWBJZWB7HOLHYAUFA,AENGUPOM2EDK3DTX7BZUWYKZIDJA,AFDSO2WPP2FVD5GLVREORVV23VNA,AG36G3XPHERLKRDG7XYQ2IWJWPIQ,AFZYCNGGJWPEVKRYOBQCJFBFPF2A,AFRJUP6OCPKPDASMS3ZF4CXWXCXA,AEW2RGBB7GXPNUGFBMKMK4OKGE7Q,AEGZCGGDNS4ZRNPG3CDULRVB5Z5A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</si>
  <si>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</si>
  <si>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</si>
  <si>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</si>
  <si>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</si>
  <si>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AFZRJWGYUFNULZQLL27PLZYMTYFA,AELUUSXPQUT3DD5LODET67QZYXVQ,AHN5GP2G4PSPXMVTCK3D7FJSUMFQ,AHXQK2APPFORQPV6E43FW2W6DVVQ,AGH3POHLPXABF3I4ASSGTRXAUPPA,AGUKWQ7OYGHXWZQYRBDSP2V77KDQ,AGRFG6LVUVOX5TDHEZULKHHKYK3Q,AGXBRUP77BK42TS3EE7MPBX2OBXQ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</si>
  <si>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</si>
  <si>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</si>
  <si>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</si>
  <si>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</si>
  <si>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AHCZZTKJ5WN7WJSQU3HWL2LK6XQA,AE6OITGK4Q3JK2PM6CA7Q5YVED6Q,AFPXC62PG7UC6DQ7WET3HSXJQ5XA,AG2KPNJXAZXHKWUMAM3PTCO4T7RA,AFLB34EOC2F37MXTUPWYAUBFLXKQ,AGFSZ3NBVGWR5NBRNYIEBHLMSZGQ,AGQ3O74IZOTXX6NCRGUU5SSCAHVQ,AG62MXMQ7L2PI4B757FPQYANBH6Q</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</si>
  <si>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</si>
  <si>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</si>
  <si>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</si>
  <si>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</si>
  <si>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AFAKEZV7KMVT2SGF4KYWXGQRIW4A,AE33MAZWYRVAAICGNACZAIWACK7Q,AGBITVO2DOMNZU6DB4QF2WXXELLA,AFNFUGSKHFEN7D2XJICFYQIK62VQ,AH3HGPTMWGF4FTGDEKIODKTU5RCA,AEMKH7NSGFU5YGYOC54RHG54WHXQ,AGUTBT3QDFUJECX3SI4FAX647CZA,AGZJITIDEQNYDGVCPZDNXLBYDYYA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</si>
  <si>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</si>
  <si>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</si>
  <si>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</si>
  <si>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</si>
  <si>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</si>
  <si>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</si>
  <si>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</si>
  <si>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</si>
  <si>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AE6CROVUGPHR7BRT5JASNRWSPBVQ,AHL5MROK5N63VXVBMKVZJ3GNB7ZQ,AFPCHRP52XCWFQ625WEACPUTXO7A,AHIUG7OVT3SRXSCNUZPNKHTQH57Q,AGVPDZ73B6LF5BBIZ3YGX2WRGJ2Q,AEQEIF23AAXTOBTLBICNMLFK662A,AGDPIWXL6XEBCXAGBYTER5S2JZ4Q,AFPDHMQW4AYII5KK7CLG4MMTIAHA</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</si>
  <si>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</si>
  <si>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</si>
  <si>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</si>
  <si>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</si>
  <si>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AGAPGK7QBUJDHYEHVEZIJSSU6RXQ,AHIFRP4LVADODLWKJGA7DHAIPUJQ,AGB3OGP22I23IZANKYBMKYK6XQRQ,AHJ7766YC7CZ4ORPCHZLOOCANFNA,AGMV2R3JWUMMQLCUPBCLXPWI6PPQ,AHFDXAEDNPG522UV55PCCVEILKOA,AG6VORBMIHPIVWWIAD64NXGEHWAA,AEKYO3V2A6SECGKKZYSRLHFMMA6A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</si>
  <si>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</si>
  <si>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</si>
  <si>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</si>
  <si>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</si>
  <si>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AFLBLMPC4WUEDUWHLHBQVY5AKH2A,AE4ZXGSA2CQOGKH3N7GS7WNS67MQ,AHIQ7HT7HDEW67HOPSLTFF2TH2BA,AFWWWV4JHTQ4PJI5WUC73YTHBQCQ,AHPI2KLLZMZK5CGEZ6ILSIA4FHJQ,AFGQKKARKUCRSUEBE2EETDPNLTEA,AGCD3EP3GKDT4URL7GHQPM4Z7DFA,AEUZZSADD4LNC6NNCPAYMKDKGUKQ</t>
  </si>
  <si>
    <t>AEJLOEHISUISLO2Z4RE2TO2V6NGA,AEJ4UYFD3M2WGB3WEQJOZ3GGJY7Q,AFJ3CVFC3MO2Z3MYQTCELWT4TTKQ,AEEBECR65JN34YC7NEJIFAQB67TQ,AE5XN2CICXIBA4IK6F4ONOJ6TOCA,AGUZQN2LWKQXLXBJO2NRTXGV7EUA,AHWQSD5JHCOHW7JYN7F52ABQCJQA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</si>
  <si>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</si>
  <si>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</si>
  <si>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</si>
  <si>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</si>
  <si>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AEKSR7FVH2XR55S47DZZLAFA4KHQ,AH2Z4CKZS7LRJGKNN7CBOZMQ5SNA,AGZOQA4S3KYQ5XWA2NNCVAPL5NAQ,AFAI2HVZTWZTAN4VOOOMVS5H55VA,AEQ2H25C6M6LFUM7FSHRKM7MMHOA,AE562XMNDX7ZSE5LXF3ML73JYBFQ,AFVF4DJMF7VPQN73T57F4CZT2HGA,AEN6F63NGBECRWCS3ZXU6TVDF2XQ</t>
  </si>
  <si>
    <t>AFIC3QEUDEWLWIHED5B64254Q5QA,AEKAQEDPX7S73J5RW2YU5SZKTXGQ,AH5DWYIRRSDMRTEU3V224I2UCBUQ,AFIB4S4TTITWHDPKW5U3JISOCALQ,AGIE63Y7UCQUKSDR3PK6IUPRTX3A,AH62YA354G4U5AD2BG3YI5H7MXMQ,AEONKCD4VUEPQ3YEK5JMVPGLCDDQ,AHLBCSKY2R74QDIIG43AIMBG46NQ</t>
  </si>
  <si>
    <t>AFLKEO2K6COQHU2DXPFV54VSZYDQ,AE7CRGIWRNSZMTVAHR3SWOUQVFUQ,AG67CGR3C43TNGHCXQDEHUMT5QSA,AF3ZXSDNA4OBYAYA7DKTZ6QOZOZQ,AFD5PNXQHWWDULY26SXS7SIYRG2A,AFNOEGQW7O3AHVLS6EBSUQP3VBXA,AFYHQLI23FMT3VQTHL6MTDZUMRVA,AGRKUDIXVSUQBXB2VMMCZZZ7QPPA</t>
  </si>
  <si>
    <t>AE2OFVZSIE6KSBAPG6GMKCER35LA,AFEOAY5PB4XEYIOL6DY5WJBOYSKQ,AEJTETVJ7NY3GMARSTJNPOG3AY3A,AFMQHAPYUAV7ZSPABOAVTNZVESWA,AEGYHN3DWMVH2RZLTP2H2A2U6EHA,AFIWP2JBBUU6SH3MK355UEG4TZGA,AF7XGOMQWMA2ITB72BPIVHL23EJA,AHBTDCFI4HA6ONMJZRTYUXAEP46A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</si>
  <si>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</si>
  <si>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</si>
  <si>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</si>
  <si>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</si>
  <si>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</si>
  <si>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</si>
  <si>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</si>
  <si>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</si>
  <si>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</si>
  <si>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</si>
  <si>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</si>
  <si>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</si>
  <si>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AFG3EU556AXTCQXSTGYD2ACM5H6Q,AF65DDTW2IWXZ4TJJ7ZMVMH7J35A,AEVPRYZLGHNMEZA5BYGIX36LYZXA,AF2YGWDQLV72RCMMOSU2FVQCMVTQ,AGGMCQ2FU6ORE3JKL6VUTHPQKZZA,AGJK54UTZLRAIC27TJYRC2FITPNQ,AECA5GYEXI5PM7SREQZXQQBLP5PA,AGVJCBYEOVBLWDFZ42IPRVYU25RQ</t>
  </si>
  <si>
    <t>AE55KTFVNXYFD5FPYWP2OUPEYNPQ,AE7UFVGPV7KYAP74UQJAQYE5PEDQ,AGCMESD262GPMVIP77LD57FWCOSQ,AGHNDMYRUJOLLYU3ZCO7FZJOFJUA,AFARAZP3IF343NCQTLZA27FJNIQQ,AEGGIMWBMF527D35B4MPSIRF7I3A,AFXYNRL37KVTOBVKIVMSHZPZWBCQ,AF7Z6AXMT4QMKJNV6CH6XRIVGVPQ</t>
  </si>
  <si>
    <t>AFFOR2CVZKO4LFXRBJ2WEQXRHDKA,AEE5DT5BRBCBX27LOGB5EIX3GVHQ,AHCHD46P252E5T27D26CGOAVD4PQ,AEMUIOWHXS3X7TCLNOURVJFTE2BA,AGWO67H5CHGZF5AAAUAD5QQCZODQ,AGFY3ZBTCRZXSPRR4NXXE7N2SKQQ,AFFVMKWXROYV7F5GCRX72SOBBEUQ,AEKAEWCGDYUP75CGK24GI3RWCBQQ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</si>
  <si>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</si>
  <si>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</si>
  <si>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</si>
  <si>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</si>
  <si>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</si>
  <si>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</si>
  <si>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</si>
  <si>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</si>
  <si>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</si>
  <si>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</si>
  <si>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</si>
  <si>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</si>
  <si>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</si>
  <si>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</si>
  <si>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</si>
  <si>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</si>
  <si>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AFDITJCB5D4EOPYZKGP5RGRJFVLA,AHFCEAPRZ44PZ2EVRAJ5SBCDGSBA,AFXDLSR7SKWLB4PKF5SSF5Q27WIQ,AHHBQDFH6KWPFVI3SBXHZNTYK3XQ,AFLRNKKT3DOOAGGWGYWTKEQMGZXA,AGYKT5FSJDBCXWNU74MA2M4OGXKA,AHPYSN2CUNOSXL6BZG6G2LFLV27A,AFJXJVGLO27UBT2KSFMXD2QDKGZA</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</si>
  <si>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</si>
  <si>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</si>
  <si>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</si>
  <si>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</si>
  <si>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AHECNVXSW6REC5TOGBH6OJXIBL4A,AFWAX2O5B5I36ESHPOWZKN25BYPA,AHSDH2Q4Q2QSUYUGEAGPIR22MT7Q,AFSJOIQSSLDDJPOWX3DDKXDA6T5A,AGUXZXNTCLWNP7Y5QA2KYEJLBMKA,AHOZLLUCMPI33IIR3Z5Y7UT2LCLQ,AGBT7W456GGMVOR73SNSIGLSK5DQ,AGYF2BCD5W756VOY2V5HJQCX4H4A</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</si>
  <si>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</si>
  <si>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</si>
  <si>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</si>
  <si>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</si>
  <si>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</si>
  <si>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</si>
  <si>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</si>
  <si>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</si>
  <si>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AELBDTDLN6LH4TEVDSSVNVRMHOTA,AF6WQKW6OFXB56NMHLIN4Z3XRTNQ,AFH5GFI3ZLDKRPX7OOXJDZKNTTTQ,AEQCU4OWLDASI2OKORSLGN4UFUXA,AHKQFWVTWLZQYGV6ZA6OCY333SNA,AHX5S7C6OWULLEH2WS5TSQFATXPQ,AHTWMZQ36LO3QXAIALC6VJ7OLTCQ,AHE3N52C6VWHPAF36U7GF7W2UV6Q</t>
  </si>
  <si>
    <t>AEJKUZQM36XSQ4JKVC4UBWE5YJJA,AGQWUC553PFV7YGNWOJPLCHRBIVA,AH6U3UC6OTD65UGQF6RMHGEE4UPA,AEG5SODTEGYP3IUXIGCGFJBG4W4Q,AH2EAMUTPTX7PVUNPFYL4RO6DQEQ,AFO7YXLQXSGY3DH6FMRQW2AZCOHA,AGIMUNQKIQNNE3SPFKQ7LZIWGWPA,AE3NK5I2NAFOPARL2APH27FP3HBQ</t>
  </si>
  <si>
    <t>AGPVN62QTZNEHCVDPA4237YQ5VMQ,AF7KNSLEDN6UCGACICGMVXRW6FZQ,AERIRWR6GSTILA6LAAFDAG3FENNA,AG3SI2KQY3UNEQJOKH565UD4Y6FA,AGBDMC7RQ25U6AEK5YA5TLP4S5HQ,AGS23EI6FG7FXH3XR4HGYLJF5UAA,AGLDR4PNZ6ZWNGFV5EEV7BL6LAAA,AGE5JVVFCOPUTGK7F2PUUST4OWOA</t>
  </si>
  <si>
    <t>AEN657OFUBBVTAFRFCOOUKFBNQ4Q,AESZZZXVFKLKXWSQPL4ECENSVBWQ,AG2UBCLWPOQR4QN5YCLXLC3XLHCA,AG7LUOL4B7W4Y5AWCZ5MK47P3OUQ,AFKWQ4PQTTDZKB7EET3UOXALXIOQ,AFTRUR7C3BJWFR5KW4W4SCBXU6NQ,AF4QNWLEXCHDBQ54GFXNI6N72XZQ,AGURV6CHVKSHPRM6VV4FSRY5NYKQ</t>
  </si>
  <si>
    <t>AGQIXFPHABUZ2WPETGRYDB7VSMXA,AECPF7WFMUQ3TR7YTLSL72GHF36Q,AGL7ZQV5GFVZMHW7CKCENRGWN72Q,AGUHK5ZM4TY34VNG5TPPNM4XKBLQ,AEYDG3MS53N2AXAG22CIKKLZ3H7A,AHCIMCXVSX6LO3HH7B7BP23VTPWA,AGQWWZTXBNKQCTJHEYL7R7U54SHQ,AEX4JSF5BMTK2X273FGK4OKW6SAA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</si>
  <si>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</si>
  <si>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</si>
  <si>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</si>
  <si>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</si>
  <si>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AHJHHQWQ25VCIQHG5XMZN5MRZFYA,AFCFHU6B5RH4YN6DNTLUMY3CILHQ,AGLNHKFYTWDPKIAIQTE4UPB5I7ZQ,AEZKRUEG7M7P4JGJEVHMWZ3MGFPA,AHXWYJUQTCQRTQG3XYEAAYI3EURA,AHYAIOJLTBNK23OEWQ2BELX3PVXA,AHPP7A2M3LU7BWBZVIWXBNIVAPNA,AG6FKYZZA7HPN54KNFM5EIKJNDSQ</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</si>
  <si>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</si>
  <si>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</si>
  <si>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</si>
  <si>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</si>
  <si>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AGZD3RPRHHX2DKW6TEB65JLH5S5A,AE5UEABJHMKBLTCBIQYEFKFG3LAQ,AFCJPD4OYU6E3CQYH32MUOX26A5Q,AHOKPNT5H34CQXR52YBMVLR6GTZA,AGTM5FVKPGPRP7YEKY4F46BYLKAQ,AHMTIK5UNPKUXAZEYS6SXOQLQ3MQ,AF367Z63Q7PILESRPHP7QHMMT2QQ,AH55R53RN3UWSSDSNBGV6BCQL6NQ</t>
  </si>
  <si>
    <t>AEYLB6L333GKGCRGR5N6NDB335TQ,AEUZYVUGRR6URWHTEQR3NCGWN46A,AHYWG4RZCXWYBUPMUCNYX76JWF4Q,AHKCYSBVKKLZ6TZEUYSMS7JK7O3A,AHOLDR6WNL5GVEDVEX7HEK7KGA2A,AEVCDJRYLA3LTJCNTFYX53MAHAGA,AHM52LICMSWL734Q5OL4BUM7YWLA,AHFK5JSZGYMOMOE36LRSR2HC3V3Q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</si>
  <si>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</si>
  <si>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</si>
  <si>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</si>
  <si>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</si>
  <si>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AH7LW3BCJBLCZTMWBOFL33UGIRBQ,AFSJYBGBY2U6KAAUR23KS3COL5SQ,AGCLLMGPNMO4IGCQ4253BICGDADQ,AHHC3QIX44VPXBB4HHGJ2RNFV67Q,AGBJ6SKHL3RD37OYZ54U52DAIIPA,AHDPRYTLYXKEPSTVF2LRV5SQJIYQ,AEIQA6TZQ4Y2SMVJTGE27G4MGBXA,AHE7VTTWP3YUKXVDZDJP6NZUIHLQ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</si>
  <si>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</si>
  <si>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</si>
  <si>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</si>
  <si>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</si>
  <si>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</si>
  <si>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</si>
  <si>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</si>
  <si>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</si>
  <si>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AFTS5BKDRY7Y23B27UVBE2V6TOHA,AHRIDJXYEBQS7MXFDZ7AAX3AACRQ,AEDHFXMKZMTSZUD6ZDT2EAIJBQUA,AHBMWXLEXHMD3QWGJ4BY7XIDEDUQ,AGVSEPNAZEEDAMS3QS6KVA7XYXXA,AG2ITB7GSXUQM6CODSEUDY2P64DQ,AG37JT3DBXZLS3HJHIAJZUA7A3LQ,AGYBSDZV56GWQP7LHLWIBBYLJF4Q</t>
  </si>
  <si>
    <t>AHCJOEQEARI6IQ2XGJ6HTGQSRUXQ,AGBUKPO3CSYIJA4C4IO22UUEGBLQ,AG7EDX6NV5CSHGLF5QKGWTKGYRVA,AFUXZLDQRZZW3OBIZHMMRKKIEC3Q,AFCSX2LUWQ3TNV2RUG7G7PGO4V3Q,AENFYL3PYY3GDTSKARQ3XBN5RGEQ,AED2V75UUU3LKRDYR6C7JKBSMOOQ,AHCDZR5MNGRRU7NSOZZCWA5ZIURQ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</si>
  <si>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</si>
  <si>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</si>
  <si>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</si>
  <si>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</si>
  <si>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AGYPVBWZGS5N6B4LBSHETPVHMKUQ,AE7WCE4G7TDHHYVS72L46F2VKMOQ,AHF4VUNETUB7FQORZINTQG2XOEQQ,AFIO5M6WIUKDYTE7PYCYGYW2Y5WA,AG3J4S2BFDNPWLWKFM4JZ5ZZGRDQ,AFGCSWFB6JCB7T57BVBCLPAXVEKA,AF3EF5QQOHLKBPEKFANXBCUG5NPA,AFX6DXBXJZC4YETE5ZYXJJCE3PFQ</t>
  </si>
  <si>
    <t>AFB5KJR4Q5FICAHBOPDPUTB3O7QQ,AHW3QBHDOUMXODZ4EAMHD5JMDIDQ,AGXRGH7DLS3RVFS5KWU4PGR3H3GQ,AFLIHOX2HH7S2OJAD63UAHKMY34Q,AEHBE4U3HD6G2TMSHKE7TNZYOWCA,AFHKIURZM4R62UEXTOCZLI2FPQ6A,AEW6K4E5A4RUWRFFUDINQE5WWBSQ,AGAHH7PWXC4ZX235QLJVVHU76USQ</t>
  </si>
  <si>
    <t>AHZNSNBVKQR4OGJAQHE4DCDA4YHA,AFBW6COTZXGHQMWVDUOSXVUCCIHQ,AFFRU7QVLXG4LNG6JKQKJ23KBA2A,AF5E74KNXXYBJVMG7HUYXNRNYY3A,AF4F4SKVD2UU7ZBJFZNNBK7ORIGA,AF3IVRFFILSUOKAXKRZBFBDRF7MQ,AF23WB7B2XKLYCA3KXEGKSBWYKOA,AHAJNAQDV3BHN5AYLY3LOWFJCS6A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</si>
  <si>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</si>
  <si>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</si>
  <si>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</si>
  <si>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</si>
  <si>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AFICHFCZ5WJJOZ6HM67EQ2L3YYTA,AFRGLG5OYGNQX7XQRZUL75X3IRDA,AFA6Y4X6JXUJS7K3ALWAK3B33GZA,AHMMGE7E7A4MRWPCBASIPVF3AI4A,AH6MNV2WOAZU6TJAQ2HR5B7UHNDA,AECZ74YEI7GUHN27KFQKRVIEFCHA,AGOPT5ISDG5GJG2LCY6HYOV6KUDA,AGWJ2WGTJWSGOVXK4FZTGLJO6LLA</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</si>
  <si>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</si>
  <si>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</si>
  <si>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</si>
  <si>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</si>
  <si>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AGGXWYRLPMULBPR7OXPEV6SNOMIQ,AHBKNSJNHRF22KZYCFRN4CQJG3EA,AELCNLLIFS2RDDTYTLT4KXJRIG5A,AHHS23JALEPKBIT7NAIJDAW3U5NA,AE4ECIOVJONHQF4A4G4GYNVQNPZQ,AHRWF3BGXKDJ4HR7NMPSC4BBMM6Q,AFJ7OTPT4MWWC3XXZCYYKIXEXFGA,AHU2SCYTK66DFVXSMANJZRT2LPKA</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</si>
  <si>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</si>
  <si>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</si>
  <si>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</si>
  <si>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</si>
  <si>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AHFDZC2Q6XYLTF2H645HIE2ABOTA,AG5KYNRJXLJG2YENX3MQR6FSYMNA,AFUPCMP6RPBTIAKVTGCGKCKMDMLQ,AHPUB6PWTLZFJNEIZJFPKADKX6HQ,AFXLD7CM6FII27LC6W7HHACGDEAQ,AFKM46JT4BN64WI6WKVJ5A4SS7RA,AG33SHKIV4KLY4PPGUGUNDNTIAMA,AEUOZUIXQQSUHC3EVYRKUXQS3IRA</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</si>
  <si>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</si>
  <si>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</si>
  <si>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</si>
  <si>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</si>
  <si>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</si>
  <si>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</si>
  <si>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</si>
  <si>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</si>
  <si>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AG2WVO7W7ODQCKIFZ4EEIQSC5Y7A,AFDCDOCRT7PK5OZCUBZJ3WGXQC5A,AGY5MU7BF5S7NZ7H6FDZC7BM7PAA,AHVGSKRUJAMOKHD3LI46BE322UDQ,AG4OAYEMGQAZIBMSV7SJPYDXICXA,AH22BJULNDXPJPJ5NZEBHQRAUS7A,AHF3ANMCWYYADVLTRUTKK43XXLPQ,AFH7NASUMH66QSOAFC3OEXCF5LNQ</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</si>
  <si>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</si>
  <si>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</si>
  <si>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</si>
  <si>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</si>
  <si>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</si>
  <si>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AHXMSMSLFDG7IIBBIVO6DY5RPVCA,AHD6BOJBLAFIBLI2KIGGMNFRRCXQ,AE52UBBUK555IYRGTS5VX7PO44IA,AGYGPHX5U4GJVA3MHCWSGZIHBMFQ,AH3BI36C3I7GJFS5QMG2MKJEVQKQ,AFHKKUWCQRUBPCUAOMO5OJML5B5Q,AEUIUWBD6LGQOYOKWQBFV4IL2Z5Q,AENIY3OVB3WZJOVPBXQLMTGCJM2A</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</si>
  <si>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</si>
  <si>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</si>
  <si>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</si>
  <si>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</si>
  <si>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AG2V3QSA4MVD6RPA5UGUMYMH3PXQ,AGHIZULBQOJPXZ2EUBOVSCRTBI4A,AEFNEVSP4WMJVLBSRPH3YKKRSDWA,AFW6KM45ORMBEVYBQ4QMSGG2ODOQ,AGB2EEPBUR5MIG35HYFKQFWBDHNQ,AHXTIJOG7AQRG6AAFQC6P74S5WYQ,AHSOOVRJXP7QJTQUF6JLK3WGI3AQ,AHK2ZYSXEGSQYPDXT53GDNFSEWXA</t>
  </si>
  <si>
    <t>AH3PBQI6DTRU4WDPCYH47DK2JQ7Q,AHO4SAT62OYFF6SLBDKX6EPDVPAA,AF7GOEYE5GJO744YPMKRF75AERWA,AF333KSWESUJI6F56KHX6T6PKBIA,AERMLOT7BN7ZXYSFU5IF3C6RJWFQ,AFWQG4DPBS3OFVH2BCUERQSOSEBQ,AFHSGIPKQQMN6CAZL6LCCBHOXJ7Q,AF3XSVAYCEHUJFKDS6H5ES4FYDFQ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</si>
  <si>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</si>
  <si>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</si>
  <si>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</si>
  <si>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</si>
  <si>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AE3JIMEZHC22EA7YZAUQF7VOUIFQ,AEHZS2RWOOR6UFKXAYRXJMQMJ3MQ,AFZAJPI7LJPDCOSMY6ASVRJOECMQ,AEY7NLLYHRUBHDIAFPM4O6PALCSQ,AF3IH3T2BPU4MB3U34MNSKQRHJ4Q,AF5IMXZIJ7WVPW4XMKAEJCJNGVFQ,AHHTWGSVW6ENNVUTEPAFHRLQJPFQ,AEIWPJPP35D2MB5KMUWLI4LTICBA</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</si>
  <si>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</si>
  <si>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</si>
  <si>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</si>
  <si>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</si>
  <si>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AEJHP62NHRVRCWIMXUODSZLSBNUA,AF3U4PQTRSBX3JB6NUI4Q652IE4Q,AEBM3UFSICAMJJ63YZUBAFR6DZHQ,AGVN2YMSW5XV3H7H2MLRNDINPITA,AGRZTDPR7I75A5V36SYCPXIXHI5Q,AGECH5TXOT3LNZSNATG3E7NFATBQ,AGSAHTWECW2CLZXM5NWAEUDBU6OQ,AF5ZRMB3EOZXTXOOBVEVJTGZ2XFA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</si>
  <si>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</si>
  <si>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</si>
  <si>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</si>
  <si>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</si>
  <si>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AFO7LXSMPQDD7JG6I5QARG5I4N6A,AFWFOKIGSV22T2HT62VTTV6LUN3Q,AHF32Q6YAAQ7QNHEROCDCCWFUOPQ,AECXZYGASHXD24MRMRWAS4JAHENA,AF2GDZL7TSXL4TIODN72IU3MWGMQ,AFDOG7VEXVBQAS7QZY7S4S37GKAQ,AFZUN3PXHMWKAANEXOL22647UYBQ,AGQQ5YMVO337YAMQZFRARULONQ5Q</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</si>
  <si>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</si>
  <si>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</si>
  <si>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</si>
  <si>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</si>
  <si>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</si>
  <si>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</si>
  <si>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</si>
  <si>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</si>
  <si>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AGW2NIO4JHGF3E4YYX74PSRCAKOQ,AGFAIQUG5PIPGUXTO6LP4TU2GSQA,AFXRMHZQNO7PQW3EFY7KUMXVWMGQ,AE537L5FIMAIM2UYHZ3YQEUC7WJA,AF5VJGOWRIVRLRYH6OKAJ3GXAC3Q,AHS3PKPC7A23SHSLIDRZJZBFSCIA,AFOCVEQFZDYB3EGYKJAY6P2O7EMQ,AGUZMT2E4HNC5VF25OWLAUF6KBGA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</si>
  <si>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</si>
  <si>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</si>
  <si>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</si>
  <si>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</si>
  <si>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AFJ4ZH2VBT7VFHQNRMCEX2L2LBUA,AFFPHN5H4FO3XR2OZ3O2WJU27FCQ,AFYW2E6QX62PBJAJEIOE25GCKXOA,AFRF3MH2AZZR7AJQFT7A73H7D6LA,AHTRPDYOHYTPMP53RQDET3NIEOKA,AGIIYMV2W7KQZQA7G4IAJ2KT5U3A,AFC7G4ZMZALNTMXSNZOXFMWGXW7Q,AGRF7QVYGI7QVV6BKP6POB3OLT3Q</t>
  </si>
  <si>
    <t>AES2J44MJ3FMUE6NIAJTOUQCQIWA,AHQ7LIIQZN6O7YA3EYZ7SV2RIYFQ,AH63HFCY2DBQCGPIVKPHXNHTA7WA,AFYA4YKSMUOYCP7QOKA4UULLVOVQ,AGBNZJLZPYRHG5ZBJ4XSL4ZIUUMQ,AFVC6JKNNPRKNPVSGTKTDVE6S7KA,AHYE26O7K6TJKC36JVCCCL27UJPA,AH6B3XKTUGRPKW7TPUVUY46L5WYQ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</si>
  <si>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</si>
  <si>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</si>
  <si>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</si>
  <si>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</si>
  <si>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AEIOP36AQPGVLNNTDXHSUSVIRO3A,AEU76NMTP5BLAI4YLE37G5UXRMMA,AEVEJZ2RUY6RZ6GY5EIRES4BOUNA,AF2CSU2H5EC6MVKB3PWJPY7EITYA,AHRQKUYYOLHECU4IUH6OSL7AYM2Q,AE2Z7NYPJLUYMZ3GNEMYZ5RDRM6A,AE2WCZU5RXVCKNUTUJ4HCDTLU6OA,AESZ7VB66VS6APYVPSMUGOFI536A</t>
  </si>
  <si>
    <t>AGD5KTBDTS26I2SB3B7LCYBR6U3A,AFE2LQATN64EXU6NVTTEMV5XKDGA,AEJA3E7VLQFEQGJGJLV3KOZPXJMA,AEE6AOZ236TYFSCLGHGXIIG2SFUQ,AEZR42M5D6YTRJ732HWXBM5YEGKQ,AFCR3Q2LBT2KWRN42AOROJEDECNA,AET435JGPEIORB35LT7EZ4ASDRRQ,AENNEXWQZKHYRUEMUASXQG6O4GDQ</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</si>
  <si>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</si>
  <si>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</si>
  <si>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</si>
  <si>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</si>
  <si>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</si>
  <si>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</si>
  <si>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</si>
  <si>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</si>
  <si>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AHVEG7WUVHTOAT7YZ2Z6VNJCBYYA,AFX7Y424L7A2WXEKEFTRAATHZTGA,AGKVBPWUJ5SHPUHQCCYNHWBISW5A,AEC2T4BCBJLQGM6767M73GQX6THA,AEUUGGQ72VZ33Y4WLZKDODUA3XZA,AGGHAVSNZUQC5BOOK56TT6TQJSGA,AEZX46Y3IHTKWR3QYFI34XQKFJ6Q,AEZZ4FRTICGTE5ELNL2IAZYRH3QQ</t>
  </si>
  <si>
    <t>AH3LHRL5P4YAVOQQCH72G2PJFXSA,AFA332YHUPB6I7KMME7SOFX5RKQQ,AGUUHLF34AIEIOE5KULXXVWKBCMA,AEYA6LQE25O2P6C7XV62XM3YV2EQ,AHWY6IG3PXBBJMLVFMHHKM25BVCQ,AEOKB3ECJUM6UQOBFKMEMQVVHL4A,AHMKSLALVS62JUHSHAI3FUXWDYYA,AFZIZOK5KDBOB5QCHUQRR2ZWUYKA</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</si>
  <si>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</si>
  <si>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</si>
  <si>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</si>
  <si>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</si>
  <si>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AFXUMOU3PMUQEHSYTB7SBVYFN34Q,AFJBVZGNIZISS2EGIUZRHMIDD7AQ,AGLIJTPBLLORZ2E35K2DFO3V3FXQ,AF5JPNCVJVCR3EMLVNG3MERJYU3Q,AFZDR5KNLP6HTBN33LC3AZ472J5A,AEKW5FURRS4HCH6MS7RL7FI2GC6A,AGKBXNKA52CUF4OZMIFDDTKVI6LA,AHILS5IGSFXF4SM2DAOB4LLULPHA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</si>
  <si>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</si>
  <si>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</si>
  <si>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</si>
  <si>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</si>
  <si>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</si>
  <si>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</si>
  <si>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</si>
  <si>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</si>
  <si>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</si>
  <si>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</si>
  <si>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</si>
  <si>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</si>
  <si>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AE3XH7AL52IBMYH77L5KO4DGTCDA,AHZHIHTLOMIHI5DFCYLT2ZIBMUCA,AEFZB452E6G2IGBYI3RXU7C5QGTA,AE56M2JBQC5JI3MSRAM3VTYP36HA,AEEVA2YRT3OJQTU2U7EWDW7EKPPQ,AHDGC4HI43BOPM4AH4NOT4SJNL2Q,AHQLC5YA473NA4RJFGR33PYO5GGQ,AHRP5SYVMJGYNSHAWBCS6AKC5VEQ</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</si>
  <si>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</si>
  <si>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</si>
  <si>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</si>
  <si>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</si>
  <si>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</si>
  <si>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</si>
  <si>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</si>
  <si>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</si>
  <si>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AH3DPBR7M2QD4UAT3SOYSFP4WTAQ,AH7YF74D552LEEDO65OAPQU5EXYQ,AHGHZUAWSZHBYY7LU2UTO447DP3A,AEN5AYM227HQJ5KNJ6DH6T3TFFQA,AHWQK2QNBGWHI7PRLYLJLBEE5LVA,AFN6XC3BAISXNBNSU2JN3D3KLIRQ,AEKRHF4LHGITVJ45B7H73OOEYNNQ,AFWUGSDFT6MHTAGQWD3KBFOSLXRA</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</si>
  <si>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</si>
  <si>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</si>
  <si>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</si>
  <si>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</si>
  <si>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AGWQCZIF4W7MPCFGEWBBYGVWS22Q,AFDZC4D7R4555BAGB45PI7V7DNEQ,AFDCKNT7PKHIXJGOE5KTS2T543DQ,AFVF7AJZSBE46XHJTIQKCTOWZIAA,AHWYTMSJ7KUHHJOOCNC6WQI6G25A,AE64VTXK4VOBPNSBG2EGZS62YF6Q,AHV5XE2XBBMMQTGCBDR5QB54FJYA,AG77NL56ZZCL5IZXNPYYVIMOGNHA</t>
  </si>
  <si>
    <t>AE5DHPL6NSPL4NZU5YM6P2U67ZSQ,AFGLK3RB6EJGURQ7WAJ5OCSYZVZQ,AHCEM32SEYJBW2IHJIAF62AVK4VQ,AGUP3L3UQTAMC3O7ML4OKIQMZJGA,AGZWO6D4BGO7B4PZ57VBFVKYARIQ,AGZTEQUP744MNZ7EOTLOHQSA6CWA,AFTKUCFRMCTXZQTTCJZLOSNFVTDQ,AFUVA7UIKBWGLYUMDJ5AUS64V2QA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</si>
  <si>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</si>
  <si>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</si>
  <si>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</si>
  <si>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</si>
  <si>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</si>
  <si>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</si>
  <si>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</si>
  <si>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</si>
  <si>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AGNJW4JB3SQZZEVJCOR6EXOTNMOQ,AFTBDE5KEINLXCQI2KBACSU4VO6Q,AHG766GX32WE357IIFA2PJWO7XRA,AG6TL6KXOCB6HW6QITVEZ3NFPYFA,AGD2H2SMDLQK62MH7BFWQ2INBP2A,AEHKGBC4LAMAC3AUCAWLJKKHRTAA,AHB6B3AB5OU3ITBYOSU2YSPVJ7RQ,AF7JC6AKO652RERHTNJ4NFM6NN4A</t>
  </si>
  <si>
    <t>AHOQPLT222WN4LQV55XMUEZY6MAA,AFNKDB2UZ7JPX7N53QPPTXBDCJXQ,AFHKQPCPHXZP3ZYZE5AN7VSCVDRQ,AGXQ7FB3Q276VMKWFLEWL3T23SLQ,AGLMYJKO4AKOSRJGJSMVBCDD2X5A,AETHGZYL2OPKWCDKUT5CWOO6ANMA,AEG4RN3E6SIUFNUSICKYE5VPJMMQ,AFIPC6U53NW33X7IKK7KRDEA2TCQ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</si>
  <si>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</si>
  <si>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</si>
  <si>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</si>
  <si>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</si>
  <si>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</si>
  <si>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</si>
  <si>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</si>
  <si>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</si>
  <si>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AEJHP62NHRVRCWIMXUODSZLSBNUA,AF3U4PQTRSBX3JB6NUI4Q652IE4Q,AG64E4GTHGCK5JAQJBFV3GPWYWOQ,AEBM3UFSICAMJJ63YZUBAFR6DZHQ,AGVN2YMSW5XV3H7H2MLRNDINPITA,AGRZTDPR7I75A5V36SYCPXIXHI5Q,AGECH5TXOT3LNZSNATG3E7NFATBQ,AGSAHTWECW2CLZXM5NWAEUDBU6OQ</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</si>
  <si>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</si>
  <si>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</si>
  <si>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</si>
  <si>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</si>
  <si>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AFAKLGJPBTX3EWCXJWB6TF4LJOXQ,AHR5LL4YACXI5EFTGVBU56XUEG3Q,AEWZWQVWEH3665BOU2QPVBRLTTSQ,AG4K2GZXDJUJR73746BVI5ZCXXAA,AHRRE5O2H4IOLL6MP6GQDG5WA7CA,AHXDIZAFO4I6IXLPNGBHUSK7UZBQ,AHTLGCL5SZOQA3Z7FN2JPUWU2FAA,AGWT3N6VGOTZTXX4EK53LSAV4JDQ</t>
  </si>
  <si>
    <t>AFSRFIJ7SMY5WDUSEHB4FW3ZJHBQ,AEEK7DYZXOHAWSCKMMKJYMOMDS5Q,AHW36WCBK4L6CVEGYNZELYFAN66Q,AFBU23LMK34PMRYBIIPLRVFPP6WQ,AFO4M4BQ2WS7A3LPKJY45B5C7DYQ,AF25RSBVLDMIXQZLIJSBVHHU7HJQ,AE2H52BMLK7G66D6ALAYEQHW37PQ,AGSMYUPKP2KNRQPZ2URY75DV7OYQ</t>
  </si>
  <si>
    <t>AFUDD2HQICGHV2X6MXURZJ3FFKTQ,AHFWTVQF2PV2OSERO2BHZXE6OKFA,AGH7ZYNYWARUASLXNJWFVBMBQ27Q,AG5CZPAP4OJQAWDOFWDX5DEQ23JQ,AHEWCJSLDVOE5SZ7AB4VZ7GWOSCA,AFMCJ44W4DCNOIZZWGHT4II3EYZA,AFYNVZTVIP3DSF3J5C2NCUYYSHBA,AHUW3CZFOWPFLM3DYDHP3N4HXD7A</t>
  </si>
  <si>
    <t>AGPLH6XWDVSULDCZOFJRM6XNTNXQ,AGJA524SLTMC75HT355BYHZ4SYZQ,AHKBD2IJWFB65Y2C2W4J2VOMZQ6Q,AGKPXBE2NL6FYBQESVEHL3RA6X5A,AFKTDJKT5X5JYXWOH5SMI7ZBB42A,AFN6SNPXWBPQF3LKVCMEV42Z66EA,AHBOEAQIX4ZVKW7XTBDVCH3CWVSA,AFWQEIDPK36M5BVEIU5MXV4HEMEQ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</si>
  <si>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</si>
  <si>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</si>
  <si>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</si>
  <si>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</si>
  <si>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AGY4ILCL5CCENO25T2FOKOESHJTQ,AH32DGGWA7EAENDTHYGGGHBVNQPQ,AFNU4IC55QLKRUH3HO4F5Q3IFMMA,AGOUFAD56YMVQOAFUWLW3XFVWX4Q,AFSM54B2B2VV367PWSU7PU6PE4HA,AGFXR3KSCZMQCGC4PF6KV4YYBI5A,AF7767UQSOLO562YELBYVK7LKB4Q,AE3DUU4DR7FZFATXB6EAXVQ2XXHA</t>
  </si>
  <si>
    <t>AFBPBZLHAOY5FLNKXSMY7R5NGW4A,AGRIGBJGBMM4HDFVZRSR6KNFCZQA,AFL2RLMNGDTJED222FJJLDX6BN2Q,AGO2GZLUYPY2PUV7F5YM244ODJ7A,AGZT23MB5BA7JK74E4NOOJEWQVAQ,AEEK7J244RB5UK7OFFLH5QHEQ3RQ,AGHSNUIUGMFHBLKEXG7CRIF5DC3A,AEPBNLNECBWYCIHCV4MUJDT5WCBA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</si>
  <si>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</si>
  <si>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</si>
  <si>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</si>
  <si>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</si>
  <si>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AH3HLGFYASB5KSFZRSQVOQF5BKKA,AGTPV3RAU44JP5BCX4LCQJD4WVLQ,AHPI2KLLZMZK5CGEZ6ILSIA4FHJQ,AEZZW5Z3LUJUY5RPYIDDTT64QVQA,AHBEND2UUAP6UNJZVH72H7FKZSMA,AHLQIXPRTNN5L6C3CBOUFKA5BJ6Q,AFJVOXOQOKVDW2MJ24CT2NJD6Q7Q,AELCTVZ7X3OEG62M4JR2TL2VCHDQ</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</si>
  <si>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</si>
  <si>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</si>
  <si>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</si>
  <si>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</si>
  <si>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AFPMBWVYFY6T7W3RZXDGZUPYNKPA,AG5QSBZVK2PROVFXY6NCIIPZCBMQ,AGIZ3WNZX67YKD4PT46PBZS2V3QQ,AEZRQDYOBPGOJXGYBF76TP4PVIUQ</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</si>
  <si>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</si>
  <si>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</si>
  <si>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</si>
  <si>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</si>
  <si>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AEE5XXQWRVZSVDNYTBDR3BY4PHAA,AHBJI32NFYYFJRSI2NZ3RGNYYNLA,AF2H7SUW3MQY6BK7UCPQQIEGRMTQ,AGRZAB2LJP4QQYHXKK3B7UW6YF2Q,AHOI4MSGDEZLYUHGIGUGTGYJKDXQ,AGVPR6MD63A3AKMWVSTGLXNYTXQQ,AFOIHDXLNQ6URAZKGT3UND7PPAQQ,AGQJUVEAZQS64J4PFY7EENAHF2QA</t>
  </si>
  <si>
    <t>AEZH7UN4SKV7VKJ3NYH7D7CBHA4A,AEEMDECLMB6ZOYW4MZDRUTMPNDMQ,AGCDPH7XJBZZ6ALNCA6XYKP3BZIA,AEZHGBDTPEAIDEC4HF753JL7NDNQ,AFNGYI4A433E2ZEIJ4PTRXTOFSCQ,AGGWFNVDN6N7RMXJH3DXEDO63ANQ,AEF27BA6AC4XT2HSGW57TG3YS2HA,AF5WOBBT3ODEBTFUCW72L3P57TLQ</t>
  </si>
  <si>
    <t>AFWOX5BA5QS5TCVTNV3EHQXOSCLQ,AGGM4C652EG6WSDEOWBQCR7UXG7Q,AFZ3S6RJS6RVOXVK5OAIT4AX76UA,AFRUXOMHPM4OTISKC4VE3PM45DTQ,AFGX776XSUUA2LIYKLHSXN3PHOXA,AF6XZI4LVIVFP2UTPNVFYGF7JPQQ,AGYX7IY6ZHCU2J6DXRW5SN6LGEVA,AHA3ODJCWS52ZKJYWV2UBFR3AVBA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</si>
  <si>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</si>
  <si>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</si>
  <si>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</si>
  <si>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</si>
  <si>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AGQVEI5FN545VZMNGYRR752JCSUA,AHMJA6VNTL3MQGWVBYXNUI26DTLQ,AH4OTB7KAP7IRL7PQDKLY5C4M7YA,AFIWQPGVVMPXHXEOCBSOG7COXDDQ,AHAVKIJW3GZCEMG6GGBR2KY7SJBA,AE42NSELZZ36ILVUWVDCPYWS3HDQ,AERT4TSCBIG3ZL2UH52LZBPXJCLA,AGC3K2VMDCOKRMMB2TRB3JZU4HAA</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</si>
  <si>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</si>
  <si>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</si>
  <si>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</si>
  <si>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</si>
  <si>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AFF3MID2VKCRG3UPIGY4OPDLKNBQ,AGYZOVT6JVQNGFJ2WL62EMZ2Q6XQ,AGM2GCYQPQRIRJYCQBKBUOCD6VJA,AHKM6B5F2SLXBFKIBHFHGBXNF4HA</t>
  </si>
  <si>
    <t>AHJTLVVBATTLS7X3LPKL2MVJM6VQ,AF6TX2WLPW4DJJZ4DDZMEXKMVHPA,AGDLLU2SF3BJPMEHUPCBCSHW7YOQ,AGY3ZSD5TYCTKJVVU2CUU2QS7XXQ,AHV25QIEQTDUMOJKQQ77WG7X3TAA,AG6ISZK2C6E2PVIUWTIBAMHO4KQQ,AHG3XDBDEPOZ2PQAIQ7HUSSRMANA,AFSJ552FEBIZBYEP7AKKXOTOGO7A</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</si>
  <si>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</si>
  <si>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</si>
  <si>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</si>
  <si>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</si>
  <si>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AHUKIXVRPVVYYRQOUGWBDYO7RFDQ,AGGFXEMEWUIDSSL7KN6EJW42DQ2A,AGFUEPQZZPYTSQIL7UBTDIJYUGWA,AE4JBCKONTM2LRZA546FASO3KV7Q,AHQXFZDEXSIE427UGMKSKWNFS6GA,AEJM5FOA2D5WGIYCT5VSKHMSL2YA,AGQXKHGGT3Y6QOCEULP2LJ44Y3PA,AHJLV2V57MWQV4UA37TJ2ORGQLJQ</t>
  </si>
  <si>
    <t>AFBLFBJHOW7CQX62SQP7S3QJCFVA,AHRPOOH37D4FX5UHQEWKJ5RL4DVA,AGYYGL7JDT7YHKFH7HKAQH5DPBFQ,AGB77J7O6BH5OYGIU5PPZNLCB64A,AFUPOIQZH7NDPJN6S2SA7FUJUC5Q,AHIUAO5XZ6A6KCCQVX7IX2DWQSAQ,AGPM77A4UXCNYQ6QY527N3FQGXCA,AGTXMLVIUZKUII7RXIDLLIN4TLZA</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</si>
  <si>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</si>
  <si>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</si>
  <si>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</si>
  <si>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</si>
  <si>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AEYESC4XEIJ23NANPR3BK2GGXS2A,AH5ZM42ZT35ZFEILY444IJR5KRXQ,AHHUUUD4XBXYHTWDGSEQGER6S5ZA,AGEJRNVD42CVJLY6QQULGJVX6J6Q,AHYCGGRP7XQVIYP6NRVZI6A7FH2A,AFMG67GYJL44TDSFMSA2OFXMGTQA,AH72QVCCGUXFHEAFLJB2IHSIDGWA,AHWAEDGCATZFN3QCEBZVXCLIRDTA</t>
  </si>
  <si>
    <t>AHSYI7EUDN2RNS2IPMGAS5MKLXPQ,AHHLJNBYVOGQSFG2Q4UMMRU3V3UA,AFC7PJA3XS6MHXYAUF3JZDHDUZWQ,AFL6U5G4P2KLLZU4HCOXES7ME2CQ,AFSSRLUEWTKDHYSAS36MDQQPYTKA,AG5UBF32OIHPW42GLXLBS4QOKKVA,AHLGMGTL6FSAFU2INPKH5ISUODTQ,AFL2ZLTGQ64RMXKWRI7QSA3457GQ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</si>
  <si>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</si>
  <si>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</si>
  <si>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</si>
  <si>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</si>
  <si>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AFZECWTOM2GUH3T67XW26DXUIJNA,AEIEKF6EFHH26R4DTUACQKMPJXDQ,AEFLPPQ4RG2KHSAOJF53X2CIPTEA,AGFTSZE2FTF4SUTZC7ONQ4JZDRJQ,AE5SY7U46GVLNQWM3GYOBMBKCVQQ,AGAOZJQ4WQAODOWE4K6CSPUDNG4A,AHTX2BOQMMX45RTHRTRK2E6PASUQ,AFC5XSGIOQBZNVIN5UVP7IOUXFSA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</si>
  <si>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</si>
  <si>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</si>
  <si>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</si>
  <si>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</si>
  <si>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AHCY2NLFROLZAQ3YQAKVF3DMHB7Q,AHH7ZBKQ6VW722YSK6JZANJAO7VA,AE6TWJIXPTWPLBA6HQBQSCSHMXVA,AG2KRPXT2HVJMBECVLAOTO7CNI6A,AFDUBGK37QSYU5TRFFFN2GO2ZIIQ,AEGFQO2LSWCXXPUILBB4B4GDIOWQ,AF7NUBGRCKGFYSLOEUO4Y2UC4QZA,AEYKETLWPT5Z6X2DVORJ76G2E23Q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</si>
  <si>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</si>
  <si>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</si>
  <si>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</si>
  <si>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</si>
  <si>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AHH26HAPTOI5Z52DFLNYU5TOLWCQ,AFIPAA4KT36MSZTCVAITRIUVJCNQ,AEYXCHSBU6NC4ZKH4OOFYZZTQJFA,AG4CH37VZG5JRJCAEYYGYTFH5UWQ,AGGCXXWA7CJVTHA22YE7PTNWQ7NQ,AFNQO7B5IZKARACZBIO74VFTU6EA,AH3ABVXQTD6ZA64V6NTEJL66RV7A,AFKY3NTT4T35K67VJ2RIO76YDK2Q</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</si>
  <si>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</si>
  <si>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</si>
  <si>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</si>
  <si>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</si>
  <si>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AHR4WZ6M4WXGQP65Z6SSP4LBJJ7A,AFWCLXKTHZPXBGFUEZSMLNWHGHNQ,AGEWKSFDTAPPBDWREYVDDGF54ZLA,AGTWAL33XMDTWFE7KCCBAPV4HHEA,AELBVPKFN3ACEWFOHW6PO7WU6HSA,AEZYTNF5ZWY4QEOAAJBW4HLB2U6Q,AEN3AIBIBGI7VSC6DSJBWDF2CHKA,AHTHIO4VEWZ6SO3MIQKNNZMDUJGA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</si>
  <si>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</si>
  <si>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</si>
  <si>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</si>
  <si>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</si>
  <si>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AFEMYJODFSKRPR4XTYKCPXMCO4YA,AH7PGDCSET6C5NOBBY2TLG2GX3IA,AEU243XCV5FGTBUI3KKCC5BGXH6Q,AFIQV62SLZITCC4FDVBUSBXBBIEA,AEHSXJA4C4V3JQWZMSE6FTILXNXQ,AEOODTBGBG2EUG3TEFGVON7V5NLA,AGMO4AMM5IA4MMUHGAXVMUHY37LQ,AHUIRRUDX4AQRQM4N7WNVLAJLSPQ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</si>
  <si>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</si>
  <si>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</si>
  <si>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</si>
  <si>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</si>
  <si>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AFQUZXA3JPEY4SN7Y772C3Q55IWA,AGUHIAX34GIKOODYIJPF3WLC7D4Q,AFU2GGLEYBWH47VH3HVIR3352MPA,AFHP4M777XP7BFZDMZBUR755IQWQ,AEUXG6K2NIXVHWICO5AUEZ5TZX2A,AHWNDRVWM3DJTAWT2AXHUU2QMVMA,AGPCRJBUW6U66EYH5WARIXLIWLVQ,AFK6EVINI6JZPXK6CRXGD6G7V6VQ</t>
  </si>
  <si>
    <t>AG4KZO4DB3TYVVMBWPWMMJGD4ZYQ,AHE6VSQN5XCADFDWC3TZMMWKYADQ,AHRNAZGI4ZD7G633XI64QAT6F3WA,AHUX4GCB3OYN52TETLMI7OO4JJGQ,AET2XG6WT3TJSTOJRZ5UFC5TYYHQ,AEOIVRQ4ELTA76SML2EVSFT4UM6A,AHEXJOGQ4ZOV6QSW3IHMLRYGFMQA,AEWG5SV4CCM5NUDRMA22BMJDGZVA</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</si>
  <si>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</si>
  <si>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</si>
  <si>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</si>
  <si>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</si>
  <si>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AHN6E6FWRU4KL6CALQVHR3IUMIAQ,AGHGAMWSDB7XXN3GEC4YFDG47CJQ,AGMDO4P3J3J6EV3C7KL5LNIZ3OMA,AEJVKFNPY3U6JF4OWLCJ2XMZNFWQ,AGSVPPCUSENUIYUPBIHKEYIG2NCQ,AF7HMPO2QTCXQ3LHWO4WXXWVH63A,AFF3B5BNL52NXU2E3X5MOBNVGKGA,AFX7BRLKONY7SL2HZRE7RXKZRPHA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</si>
  <si>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</si>
  <si>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</si>
  <si>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</si>
  <si>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</si>
  <si>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</si>
  <si>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</si>
  <si>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</si>
  <si>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</si>
  <si>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AHROIYVXUABAGL5GUFHMEZK3WQQA,AF4VIP5F264O5O2GKFZICPZ52E7Q,AH5ZOJA5RWLFQL3XE3GPOEXYDENQ,AHM5SJCQQWFMCWZ5776MEZGW5VWQ,AE7NBFOB3OSILKUH2JW5D2E26VFA,AG3DYTM7NUZADEFMPATX4TTIKH6A,AFGEXNVVJZMM7UZDPN6EBCUWSQNQ,AFZZGR3USTVT3SLKK2EJHBPJI7XA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</si>
  <si>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</si>
  <si>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</si>
  <si>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</si>
  <si>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</si>
  <si>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AEJSMM2J65DGILOOHC24C74VWPBA,AFC4X5UHL2LN4PBS2TWOMIZ2GHAQ,AEO5TWJ7OMCWVSYFCFNFE7IPHZYQ,AH4V7BEA2Q4XN6RTECG52HJ2HQEQ,AEQ567MMOMWFLO5Z2P4L54R4M3MA,AF3VFLFIMQBQ33R3XIVUEAEERSHA,AHQQTNBM4SFZLLOLXJXA7N42YTTA,AHOF7ZRAY3XJT452UT7VOSM3FSXA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</si>
  <si>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</si>
  <si>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</si>
  <si>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</si>
  <si>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</si>
  <si>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AHZWXUWE3RGLDH4JJUK3HT3VMBJA,AFWUWJMEO4IQEMHKMUXYUILK47LQ,AHESBMCCD2JGQWVMDSW2G6QVJS7Q,AGJ2JB67X6WE4WZMZH4NWXHEGP4A,AEH5FAS6HXOZKYQOUM2YV5KKCNHQ,AGZYICOVCDNGVWXHJCDF63UTU7FA,AFIAREIU3BQVJUNZTYKC5I4TTN7A,AGVOPDVJX5H5BXDGMWPRSWAJSJAQ</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</si>
  <si>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</si>
  <si>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</si>
  <si>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</si>
  <si>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</si>
  <si>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AEXCQMYUSJFK3Z4POJQTN7YOHRVQ,AHETGN27YLTEFPHLK2EM3JEE7JJQ,AE2NBVHMJEM7COMHX2XJ4UPZ7D7Q,AFSIUC3ZDSMMALO7LFNQ46WZMU3A,AHAO6YBR3EDW2EMTABK3HCGJ6LDA,AFHUNQB64BPF4MYZRRLEYY3KW4JA,AE4VZLYVX3UP3NDMCIFWLLDGVO2A,AHNKMCRLNHO3LUTYPZ5C4WBK5JYA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</si>
  <si>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</si>
  <si>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</si>
  <si>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</si>
  <si>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</si>
  <si>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AFUWV4HNHDWYGFGEHEMCKPR7HPBA,AH2QS2327TLYTXS5YHXNAS7X7URQ,AHWO6S34K43AUMEEVHEVFHHPOVQQ,AHRPIB6BCK5TKG2R5DH5H3AMRIHA,AEAYBCVEBO7ZZ4SXPQUEWWYXO7IQ,AGE6KNDSGW2KYR7DTGGTFWVWTGGQ,AFRRGE2IZFVEUFIY6PUKMSGSMZ5Q,AG5WZLHPQHKNWCKK3EZQG73THRGA</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</si>
  <si>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</si>
  <si>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</si>
  <si>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</si>
  <si>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</si>
  <si>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AEQRBL6PVEWH7MEXRN2ZI6FDU54A,AH365TQ2EE2HZM2YUGEBUUA3CBVA,AEIRPCB2GKJMM2D42JI56EZHN2PQ,AEOPPOFRNOWYNA3NCZ7FXRRILVBQ,AFGBMMBD6NTVHNHMZSTDYVKFE2SA,AHTJ4RNDSCXMGFI5GTVYAQNM6DKA,AGOJBMYF6L6P3HQ4W5N46QQIAPUQ,AFKWNS6UYCGBMT6TITLEW7DRFR4A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</si>
  <si>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</si>
  <si>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</si>
  <si>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</si>
  <si>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</si>
  <si>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</si>
  <si>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</si>
  <si>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</si>
  <si>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</si>
  <si>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</si>
  <si>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</si>
  <si>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</si>
  <si>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</si>
  <si>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AG3EJCPDMWMFHVD75JLK6447GEYQ,AG6U76PUTURMNUURSZUAARGW4JGQ,AFUPVR34RLXDQ4KH53C63MQSFISQ,AH6TCUCBZUAI6HVVV3CRMHOYA7EQ,AHDLB7WWZVSRDGIQWDPGPKV6MUZA,AGPTBPJMGFIJOZ7TDQYIDTKYELCQ,AGWOADYNA3ENWC5E2ZTCG44PPUVQ,AE4VHTKSWGIZRK2VBPA5W4BVVW6Q</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</si>
  <si>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</si>
  <si>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</si>
  <si>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</si>
  <si>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</si>
  <si>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AEGEOVAES62OFGQTSPSDSQ5U7SHA,AGMBYTP5MS3JCQZ2NHRA3L2FTC6A</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</si>
  <si>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</si>
  <si>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</si>
  <si>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</si>
  <si>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</si>
  <si>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AFPYH3UF3GB4RNX3MX46AXFM2FTQ,AGWEQHJSUA4YCG44RKCCKPFNHNYQ,AER7URKAHGBZZUO54FO5YIX3BOJA,AEPCLRI6TOAXADIFPVP6BVUV6ZYA,AHMJGVHC6Z2PFDPRVL3FFO6HVWEQ,AHV4FNKMIPRVWQREJHBT3T7KQH3Q,AHHJWO56X2DQATPTWFHER2LAVAGQ,AGXRHQVYZUCT2IESEBL3JYAJ7ZNA</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</si>
  <si>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</si>
  <si>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</si>
  <si>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</si>
  <si>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</si>
  <si>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AF33ARIIERSZ4KGYWLBGIJO3PUQA,AGYPPUPGC6R6YHQ34BXG47EF27SQ,AGJETGMWID7POEU5LDGFS4RPXSAQ,AGRA45O5QGXARH6WCZBOIHOCESJA,AHJCD4A5IUH54M6QRKEW4LUHVJ2A,AHUDJY4VCIHRMXKXIYZEDXGGXGZA,AGXYMK52TU4YHFTS64FNCTDPJENQ,AGJBNYIE4GPKFMI52C33ZNTMSVAA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</si>
  <si>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</si>
  <si>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</si>
  <si>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</si>
  <si>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</si>
  <si>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AF3JE3MHGVCOATHASUTMN3VGF3UQ,AEDSNOOD2D6SJAET2BTNBHLV2SSA,AGGTMAPT4WBWP2C62I6CGW22QNCA,AGC6NVLEXXVXAOMXP46RL2622EBA,AFMZPE7XRDTD4DOUAAMZOME6HG7A,AFOTHR4JPCQC4JXBR3WV4C6T5XHQ,AEJMCBDH3VXRL4SPYOC23J4OG6OA,AFE2254KL46HW7HEMQMQAGTC2LUA</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</si>
  <si>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</si>
  <si>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</si>
  <si>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</si>
  <si>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</si>
  <si>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</si>
  <si>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</si>
  <si>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</si>
  <si>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</si>
  <si>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AFQ7AUYJOIE2HH63KIUQK45ENQ2A,AHT7TTZ5JOTUL7CYSG5BBVPKD37A,AFB2AKARKRKHAB2PUCALX2GXOM3A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</si>
  <si>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</si>
  <si>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</si>
  <si>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</si>
  <si>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</si>
  <si>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AHYXJP46LXOTLZ5FXX53OWHFNWXA,AGJH265WIJJRU5CH6R2T3KPDUHUA,AGURQUXEVAYTPSF26X64GZTYMTVA,AEDNDNSMKKRKDTTX67VVJMEQEPPA,AGCUQVPEVBIWQQBLSEKK2LSICLPA,AE3FZBDL2DKG5S23STYXDBEFCLFQ,AHSDXCJVYDH2MU3PQR7TRI5TA4LA,AETU3IBTWBZE4PUKESCCMCBU7FLA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</si>
  <si>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</si>
  <si>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</si>
  <si>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</si>
  <si>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</si>
  <si>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AEI2GKBIJPYIB7KUV7EKAFN5P4IA,AGC2IANVZWHPGJS6KPCVASYQ5N2A,AEJSFU2MHQAGBDP2LWKW2KDEJHBQ,AFHCBV4DAEF7UL3EHVLA2VQ7R3OA,AERBFUQ2XX22U7LPZTRG6A2HUTAA,AFJJ6ZOQE2X5M5FZHRUGNGHXPS7A,AEHH6FPWXY4NFI63UAHKFRAGWICQ,AEITDY3ZQ4YK4EAX6QNI43CLAKPA</t>
  </si>
  <si>
    <t>AETBZL6TIGY24P3Y6WNN2BNIZIDA,AEM5NWHHVCMHY2LZH5CHNDXON3SQ,AGNOLV6ZQ6SYXOYLHBC4ORHEDL4A,AH5GPY4UE5MUMN6G5NV2BXMUUUZA,AGGCSIEZNAMED5ULILRMUMIZZ4QQ,AFN6SDYZHCOQKXW2WE4MBM3SUQ2Q,AGD6N3XPM2FBWJ5RWHLC5UDE55YA,AEMI7K7IYACRHQ4ULRGRW6JA23PA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</si>
  <si>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</si>
  <si>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</si>
  <si>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</si>
  <si>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</si>
  <si>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AHBB6UBYHJ5FH2BUFQ2BCXHWQFJQ,AE4S7RU4C77FN2E57NMJIFAMH7RQ,AHAUWOVUAQX7D73DVER7HM3WKQZQ,AFVUKW5J3PRPHQ5ZIFK275YXQOPQ,AFXAQKHWVGXPXQ34RWZX3QER6MFA,AF3Q3H3ST2EQI2CBI5V2AZFGETRQ,AGI6BX5V7Y2QSCVLAAHXBHEHQ7VQ,AHVWARXU523WDIQTATHFC5NICFFA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</si>
  <si>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</si>
  <si>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</si>
  <si>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</si>
  <si>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</si>
  <si>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</si>
  <si>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</si>
  <si>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</si>
  <si>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</si>
  <si>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AFAYH4FG2MUZTFGDVONVIOV4W3KQ,AFXA26HZQUFUW7XEXH5GMEEZSPMQ,AHFDNDR53QEPY535GSA7C7ZDQ5DA,AGXTHFOTWKYIA6ES5PVGEF2IHWFA,AHCSJSWJF6TFP3YDLCRVCNWPZFTA,AELOYAHMYOGED3PPIMLJIHD7DHGQ,AGNX3V74DONZBBVE2CYREKRCKAQA,AEG6YPCCZCXOX53TAJ7RCARHGZ3Q</t>
  </si>
  <si>
    <t>AEAX7BRPDS3NSYCZQBQDL5DGZDVA,AFI76LT4UP2L3SFJMDMH2C5SM6RQ,AFK4TVL4GOKGSKXKVD4ROM3NWE3Q,AFNAPG6Q3WJAMY4MYDEV2W7JSPLQ,AF645AUHJGIUD7JY2VHG5TBNYNQQ,AHZZFBL24XXVLW6H44MOB6LBHH5A,AEV5AKL64UCEJJJCSVVBLHHWU7SQ,AHCDJWUO4YVS63AGSZWF2QHS7QPA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</si>
  <si>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</si>
  <si>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</si>
  <si>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</si>
  <si>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</si>
  <si>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</si>
  <si>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</si>
  <si>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</si>
  <si>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</si>
  <si>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AGGDISUCB6COXRY7SCEYULDTYJSA,AETIHYK5L5TW5NKHBPOWXAKS4MBQ,AH77PFYHLOMFUSAQTGZKB3Y3GLRQ</t>
  </si>
  <si>
    <t>AFNMA3FQAONYMREOFLNYF2RV4AOA,AHAYDWCGM4QNXWBCRC5LADVNADTQ,AFQFYAWOQX6T6PE5UVBUEFNBZC5Q,AHCXVEDVUKHZFJY5GZOVEXXZ5FBQ,AEPAT7E6LUSVYZ6BFUYULMMKN6HQ,AE7Y6RN5W7UID7VMJJWVAIT55JAQ,AECBZRZ5INBTHZJJIGSQJNEEEUYA,AHON2KL4HI3A5EPJ4TZU2MQF5ACA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</si>
  <si>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</si>
  <si>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</si>
  <si>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</si>
  <si>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</si>
  <si>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AF4AWOIIGQUD4IZ6QNWXVHL6OKTQ,AHGZNSZ5ECVXE3L5RCORYAQXCDAA,AGXKMOT2VJHSKVF2RGDS3WHGFBCA,AHACIJNM7YURLENNI7T2GIOMOQZA,AE3KVLQI3N4354HVJ5YAIHRJFQSQ,AHYCGGRP7XQVIYP6NRVZI6A7FH2A,AFWFAON3AFS63R4TZJ2DPHHB7KMQ,AFZ4LNRNW2PKH2TMZM6QH2KJNQCQ</t>
  </si>
  <si>
    <t>AGQ3YJHNFI6CFAOTHMHNA3BEH4AQ,AGIGNUSWYO2OQDTSK25NQWQYTKKA,AHIJZTKPBCAZCSUIZU3JPERUM55A,AFJQGE6TV2BR754CRHDMTKOCTHNQ,AGHD2OMQH2SJZ7PQONIDBG63ZBKQ,AGPBPLV5X666GMBRNJCVLJNNH64A,AHRBK243XJM2ALAIV4RQOYVTH54A,AHNZPDWG65TAYC72YLSK2DUCA6BQ</t>
  </si>
  <si>
    <t>AGGDISUCB6COXRY7SCEYULDTYJSA,AEHVGO7QNRXBJXCIN7ZS2IBKCMUQ,AGCTCXJXG6EKLF6ANAPIKPTAW75A,AGACS7BZV5ZPI2NOFQUC4S6LVZGA,AF4WE2MXXMQUPLKNPGCVP6N3K3FQ,AHX75KI55PFZY6J6PHO7A2AENXQA,AFT3ZU3OLRGDMPBARQP3BOKLGWSA,AFFB7SSARMFDEYKPBPVDII3AFIVQ</t>
  </si>
  <si>
    <t>AECQPIQJEIF5ASVCNW43FEDLAATQ,AEO2Q72MKWA5DPWBFQQ63ALQW7AQ,AEW2N6ZN62QQ5C5RXHU4TSK2EYRA,AGLPUYATOE2KVD36DZ2VD4QAOZCQ,AFC5T42J2P6CMZQUXB4IVBEZSAFA,AEAFK6ITOXRVS34MTPODTIE4UWLQ,AGNXO5MSN4KKBGSQR3YT26CYYBQA,AGKMK57A4J54JG5OUHPMVGGPVUKQ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</si>
  <si>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</si>
  <si>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</si>
  <si>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</si>
  <si>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</si>
  <si>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AHDTCW665XEPKY4WAUG3DREFCCYQ,AGPE4RKV5YRZPGLXQ46D7DMCFDLA,AHDKSXMFH5GRBJ6QJAPSEKXC6AYQ,AF7PR2PDWUSBNAQWPFIBW4J5OHBA,AGAWIQ7HOF4I2AFI7CD5ENI7BCDQ,AFF5TLCH4IYWCZK3FG64LZ4FHRHA,AFR53YXK7LLTSYXP3UALTFVDQCAA,AHO4LIQVYAUKT6MMF4Y7MN5Z57YQ</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</si>
  <si>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</si>
  <si>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</si>
  <si>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</si>
  <si>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</si>
  <si>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AHE52HKDGFCWSQO7STU7NRWWHTWQ,AHCBTTZL4LES5ZR54PCU6LSVKYPQ,AFZRZORHYQ6TSM25CRDS6UDSLUDA,AGWC4Q23F4DQ6TOMY2OBPZUB3W3A,AGGXWYRLPMULBPR7OXPEV6SNOMIQ,AGSMAA22LXXQD6VGCO3X5MMAT4RA,AFCTDH6RSQB5Q2F5E3ZXQL5I2RMA,AG4QFJXKZLMRSSLHOSL4XYGM6G6Q</t>
  </si>
  <si>
    <t>AGG35S7QJCAA7Y4FOAUY6IXKP75Q,AEFI7KCPVSZ2JTMHAZ7AXVWCZR7Q,AFCDH6KOUMXDXYT5J6RI66H6H4RQ,AF46JR3IL4FMLAHLNGPOCTPWWO4A,AFWFXXYDJSIBNGG573MZOZ5RW4UA,AEZTQHAUCPBSKVZ3RAZ7E52E4JWQ,AGB6S2IB6ENELR6KLDKCNQUGY6TA,AFE2763GMEXU4LL3TH6HPCL6FWYA</t>
  </si>
  <si>
    <t>AFU4JDUZDD6N5MUGLULCRLUQLHDQ,AGI4QJTBBCTTOJUOUV5X6ROZH4OQ,AGUKIFBPQ5LFT3NFKXAMUVEYNSQQ,AGVBFFFQVNSBYFKF5OKWVY4EPALA,AH4Q3Q5642PKPJSMYRWPYFL3TXEA,AGYUHTEK4JFB4XX5QUITAD2DWWXA,AFPBJHSPYTYE2YXNTCZYAXLQXKZQ,AEDMMOCM4OA7BFGRBDZP2RIROZFA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</si>
  <si>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</si>
  <si>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</si>
  <si>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</si>
  <si>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</si>
  <si>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AFHFQB5UN57HBBYIGBV4YYZDXSZQ,AGPBZBEFPFL64PWRZX32JSZUHDMA,AH32ZSUDD2AINXSY42RIVL5RBCIQ,AEGEQUSFQ3L5GTTYJEM34ZLSZN5Q,AEXNZJKAL3YMVOOAUSE3BZFP4JPQ,AELMNMBT5LVUJB7C3PHTT4NTETXA,AENLU2UJ3XK6A2ORODWSHIRNY7SQ,AFZ5LXQHEOBA4QWHTTF3TQNP7XIQ</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</si>
  <si>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</si>
  <si>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</si>
  <si>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</si>
  <si>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</si>
  <si>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AGBB4DAVTI36DUQN2NLQNXJLG37Q,AG5H3U5TC6HICM23GAH5FKKIZAYQ,AF53WDXQTVOHTCIUK5YSGJXGVLSQ,AGVGHUTVQQMXT76XTN2CYSHDUJNA,AHXN6UXEHQZVJHLCNWCYHA2IAZQQ,AGTC2E3OIYPYGNKPF2XISDGZWZEA,AEQJY72BUJBIQCYK6V7CIZFEGFKA,AGS74K5IWCYY7PLGQZR7KGVOPCYA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</si>
  <si>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</si>
  <si>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</si>
  <si>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</si>
  <si>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</si>
  <si>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AFNGZSZUISNZ2SMAN3L3OALQXS2Q,AEL2T4V2QAHYRIJ6BPMOETWMGLIQ,AHEU57WSVYX3MYVUTKXND7722D6Q,AH7GSAGP2FWNNWZHN7Q56Z2AWLVQ,AGIHBFWNPMXWTJOAUVEHA23XKOBQ,AE54CJHDDTC3JOR6UCSVK4UCZTTA,AHXT34K7Q5XLB7MNGS4NFI2VBMVA,AHTP47A2GMNACDBEPESZBPCQI2UQ</t>
  </si>
  <si>
    <t>AH3VUICGCKITW2W3TEED2EIY3ZTQ,AGTVGGF42U3KPHT3BTNHNX73XSVQ,AHMMC3QMOKVDBOOVOHAFZSCLWDAA,AGRHECE4JDSOZKHEAH5YNWV6YNKQ,AGIL2JPFUVXPBA4PNMMVAIPXAKWQ,AFPOLXH4MXKCJI33QBTKLOA25A3A,AF5M3QNBEEXBHH6BOPCHIU7V2WVQ,AGWVF275SEYSCYQXQFO7KEL5AAQA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</si>
  <si>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</si>
  <si>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</si>
  <si>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</si>
  <si>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</si>
  <si>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AEKLQGYWRYPMVY7BPBGHFZHW2KHQ,AFY6F4SOQGV36CVSEIW32NCNCSUA,AFZJRXAD3NPFKJU56SZBKYK3X4DQ,AHPF7KBSD6D2KESY7LO7JWUYU6IA,AGCILAMQ3VYCN54F3LUXGIFBXTSA,AGE7AOWKJLOVFXMMTBYYLT35OEXA,AGWQVVOQMKQDKPGOT66L7MEXJXIQ,AFLSABEQELMYX7MQMC76CE3YZA4Q</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</si>
  <si>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</si>
  <si>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</si>
  <si>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</si>
  <si>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</si>
  <si>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AGORBC2ADNWTLGRWKCZRO7GOG7RQ,AHW6N3FDZXLXEEXO53Q3SMVFLCDA,AFLGGMV4SBRWIXXHBCHESRA5WMVQ,AHXAAOXPYBOJOTHOOTDEEPQJ7FVQ,AFNROTTTTJQQPZPRJWWPSPBEPVQQ,AHKEHV7YSGK2ZCMEUQYS6LJNURKA,AEFXAZ2UATTLLEZX44V5WMEGNS4A,AHERJ7CWJFLTCL3H64F27OBZBHBA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</si>
  <si>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</si>
  <si>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</si>
  <si>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</si>
  <si>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</si>
  <si>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</si>
  <si>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</si>
  <si>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</si>
  <si>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</si>
  <si>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AECPFYFQVRUWC3KGNLJIOREFP5LQ,AHHURVABUYFBH5VMO37ELU6VL4BA,AGINNSDVZYV5ZKNNIJO7GL2ODKJA,AHGTFXNFYDEBYKFIM5AGTVJHLQWQ,AETX622QBRE6A5D6JOV5JW3NDXUQ,AGJDDBKFP2QLF76TQ4G2LWTVVXLQ,AFYQCTYLY5N5ZAB2DBAKWUZNBF7Q,AFZQHGNNUAQ2MMHXAE3IUISW6OFQ</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</si>
  <si>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</si>
  <si>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</si>
  <si>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</si>
  <si>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</si>
  <si>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AF2PEMNSWZSUIHRAPJGOPJ7GAF6A,AHJATMZUL2L2MVZDRBBE2YCLSDUQ,AHMCOOZB4T62PFVOC5KYTRN7AKCA,AHO6HF6W242DPCOUL337SAZ4RFWA,AEPIMKMLGRFWLU7CETWUPBCLFR7Q,AGT4OV5ZEJELU6LGJ3SVHQBHUBYQ,AGBJZG3XMZ3WPI7FY2DLYYXSBUNQ,AHG4NWCAUQ7X2Q2OYOIB5WRNPHWQ</t>
  </si>
  <si>
    <t>AEJQT5NMTAM2ZRPQDNGLOL6NTKRQ,AHIKFQ5VP6QGYQK3GJICMV4U7ULA,AHWEF3345QLMPIGGOW6VUYJZEFDQ,AFLEQIFCKD7EUBQTHJ7T7XF4MWMQ,AGOYRCQ3PNL2AIXWYLPSXVQYGJEA,AHLORXFV6I3JRBNER3O6DIOVWM5A,AH445QA3XXIV6FPASBU6OBICSLYQ,AHT6SE3YNTHR76UT4QDQKBHEH5EQ</t>
  </si>
  <si>
    <t>AH5ZFNLZLJW24YKDQMDHCWGT3MLA,AETSU7SDMZB4653PYWJ54WIPTYJA,AE3XDACOGNEPOGDQHEDJWR4R3JBA,AGLYWTUJ7XAWSKGMRXZEMUHNN3QA,AGAPGK7QBUJDHYEHVEZIJSSU6RXQ,AGJ2FLVYPLUMJGSB434XS3BTEU7A,AFPDB7JSVPNWJT6KF53C3O5ORJQA,AH3M2HOCS7VMTXCOYYI2AKZTFQDA</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</si>
  <si>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</si>
  <si>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</si>
  <si>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</si>
  <si>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</si>
  <si>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AHB43CZ4RHLJ5S6CBOWX6MEI7J4Q,AF3XMPDSQQDSRN2PG5NGPECLPRDQ,AHQF77NZIRBV6LQMO6VEC6O5FL4Q,AFIKD3VY6WOYWPMJUTELWZAXHIXQ,AH6NJEFXD5ISMZJQICGKAZPQQGWQ,AGQS2PKNNCEBXCPSYKOO4I2DGZNQ,AEMACSBSMT4WLJPLOKIWGFJLJJEQ,AH2MIHS2WTWM7R5DFWRUZVTYK7TQ</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</si>
  <si>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</si>
  <si>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</si>
  <si>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</si>
  <si>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</si>
  <si>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AF37SWB5BJAXD6F2Q74M6HJIHADA,AFP7XI3X4GGJVQCYYPJZ3Y3KZJFA,AFC5CQXBCJCOU4VWPCMLLQV5NJRA,AF5L22PGGUCE6JRZN7Q6CZJMMH5A,AEZQUPHUINOCTERMXT3HOTVPLYGQ,AGLYWTUJ7XAWSKGMRXZEMUHNN3QA,AF2GJR4HSNPC5E7MMHUMDK5QR4PA,AHR6Y7I727FA6UYUHTZYNGOGDV2A</t>
  </si>
  <si>
    <t>AEVPRYZLGHNMEZA5BYGIX36LYZXA,AEZPOZQEEBFFXZ2EQUYJI4VIQILA,AE4FRP3D6KIQG7H3GP436GUD52VQ,AGIUJI423LLZ56YOUAQ5NEYLFVEA,AGGT6VCILAXDI3NPIFAKXBGDYVQA,AHYLFL4VWQ2J4OOZXMEPISX5G64A,AHONFHGWU5UFOW2K622LL7B26M3Q,AETTZUILIPB5I7FQ272YUGEJ4SNQ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</si>
  <si>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</si>
  <si>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</si>
  <si>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</si>
  <si>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</si>
  <si>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AGXGYUPGIFDGD6LPTVB2XVE7JWNA,AH2ZUPRKPAFHMLFBVWD26PDVJK4Q,AGAXCWBSPZUPB6GKZKHS3WDT52YA,AHJBGHHXDRA7M5MKCLYLYDNWSURA,AGS35GMYV4YBWSINMHG7KX6VCX5A,AFX2CQSR3SBHOJQWQHBLDIHQG3RA,AEEE77EDIHNXZHXAC77EGZGKGSLQ,AH64TGKPMKB5SNT76NT4ZDNF5YEA</t>
  </si>
  <si>
    <t>AFYMFZN2MFKODDI25OZKLO36LCHA,AE46PAL3I6SQVZG4CQR754OYQ7RA,AFILVEY4BG7TP2XCLB7N6AGAZMFA,AHKAHUT2A5EOQTRLYEOO6W6BQSTQ,AELYRRH5SBV6UFG3GU6BFG5BR2QQ,AES5I6RABQPPMKSG73P546HHSHFQ,AHTP6VRCDVSOFKPWMXJLFWKU2VJQ,AF27PDSYD6M3T6GI6X3VMQXOGUUA</t>
  </si>
  <si>
    <t>AEY3XQ3NAOS4ZK53VDEVWJ72UYMA,AFENYA36PCVR7U6VQVSGHGIUH7KQ,AEEYC3VV6XNJOUKLAKNJCTNZ37DQ,AE35LUYKKECJUBLJE373GGQIZNOQ,AF75CFR7RD3EVKMOZ6TU5J7GOOVA,AEIHLPUUYWECA55HPXXHUPKVA6JA,AFAEMQGQFXD6JFPE2PTK6THIH53A,AGUZOTZKNVCVN57MFLCTCNCTDLCA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</si>
  <si>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</si>
  <si>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</si>
  <si>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</si>
  <si>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</si>
  <si>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AGUV3QWPJUZF72A7TRV5XZLSRP2Q,AHQMSLQQ4T7RDZBR7K6FFS2WTG3Q,AFZVV44R3C5A6YYCZDNUTMEKD7OQ,AEZKAOXLKYZBBTZ6MEL33LAY2O5Q,AF5AATC7IJVSDOVSKOGL4KE5M52A,AF4KWHA553OSYR5DLLBBDEHHBRJA,AFEVXMESJYDWLJBXPN7HVX62TPOQ,AFI2SQEGAA3335ZEAMB52XPPHS2Q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</si>
  <si>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</si>
  <si>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</si>
  <si>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</si>
  <si>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</si>
  <si>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AEL5HU25IP7YT5WK3LXNC5M36NBA,AG6OO5TADBKM6RSXLN54U2LYYPXA,AFBICZEMDBBG2PL7T424USBD3PNQ,AH6KGRI6O5D37TRWQAKYLMWIZMKQ,AFQY3C6LSFBOO4FUHKKVD7Q6LFIQ,AEP3MKB5RNDLJPK4JW22FX74WKFQ,AFDTYPH2YS7I3XDWEY5I6RXU53MA,AEUXJSPLBCM6V4UCEVFPF53YC4GA</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</si>
  <si>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</si>
  <si>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</si>
  <si>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</si>
  <si>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</si>
  <si>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AFWREBMJRX47V7TJD5E7VUBKZY3Q,AFKUWB5DABB7DVVRNJADCSDKFJ5Q,AGCKABAFBXEB4DLQSVS2YPRFULZA,AEWO5MXEBFN3PMJAXYAUXB4OMBOA,AGBNLIOKIT72A2TBLG6A35XUEIMQ,AGDC3KZSQJMQL3GNEEMOIZRKXUAQ,AENODPH3RWTEZMADDI7ZXXD5UBLQ,AGGJWLZDECN7FGJ45NLF4JOUE27A</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</si>
  <si>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</si>
  <si>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</si>
  <si>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</si>
  <si>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</si>
  <si>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AHLLRY3ISUM56WO2EJYCDE4J6E3Q,AGL2WQUXIVJ7MJZO2FQA5YEEKYGA,AGPMMNZ6KT752BNQNASY52CKSHHA,AFTPAQY425APNC5O64CFVBNYGUMA,AFFGWYKF2QF2IRGERWSNOLQ2QW7A,AFFQMKXLAXT54MS2POKG6RZSRQXA,AE3ZQLAKLHGLFWBN2LOJTSYYN7HA,AHI4OYSIYXJIJIXAO73LAUJTEICQ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</si>
  <si>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</si>
  <si>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</si>
  <si>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</si>
  <si>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</si>
  <si>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AFJ7UDS63R5ITGAMOSRK7KNWHSSA,AH7ZV5NZPWUYLZQLPVYXXYV4VOVA,AHIHRVMHYHOH5D52QNATDQ6G3VRQ,AFDTXWDJNXAYUGM542YUPNIBHBOQ,AFICHFCZ5WJJOZ6HM67EQ2L3YYTA,AEP7EC356VG6MRFKXMOMUB7P54XA,AG2SFK64KDQ5YXJ2DRZSQHA7IAIQ,AGKFITVCPLXDAGC5SLHFRLXPQYYA</t>
  </si>
  <si>
    <t>AEU3E6TTMRR3RHIFOK3IF6XYSDLQ,AEZYNEENP5XHNOPLJJETULXZCA3A,AEGIDWKG4HE7J5FFY65JSBQTELFA,AG5DWPD54QGSLWJ6QUFERLPNAX4Q,AGHNMCD4YF3P2TJZ4OARR35PZT5Q,AEXUB3TKS66IKTFNZZYLP4CJ2IZQ,AFGWFXKWBDBAQ6Q2FCANAK7ZJGUA,AFZDR5KNLP6HTBN33LC3AZ472J5A</t>
  </si>
  <si>
    <t>AEDCAWW6MGT4UO4RRH7NOK3EH5SA,AFMZX4QR2GN2JMC5GZS66RJM4YTQ,AFLG2PW5COQFF4ALCTWAHMWQ5XBQ,AGT75OEHIEIVEH3WH3ARDJGVUM2Q,AEZW37RE5IIP2MCYW7NCWO3CTJCA,AFGLU4AR4M7DZADQJX5SUGNZW7UQ,AG6YU7BHITXUFJ22336KYWROTZKA,AFWHBJHINMLO6RESQFNCY27BFGHQ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</si>
  <si>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</si>
  <si>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</si>
  <si>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</si>
  <si>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</si>
  <si>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AGGSPBWHNKPM222VK2PCN4PHRMWQ,AHKPIQ3BNCTJ2EVZ3SWK45X6S2MQ,AEZ4XP6EQ5UIJF5YHBGJ3EPP4MOA,AFIND4QQKETURXU76GI6655ZFS4Q,AF6SCWIB7NVHZI4WWZHXAY2JJUGA,AEE2XYKFE3DMNYQTOCBK3PEVORQA,AH7X6273K5JCM64M6H4NHACJNOPQ,AHJE2BSA3PARAUPU7WEXWJ6WS3KQ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</si>
  <si>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</si>
  <si>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</si>
  <si>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</si>
  <si>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</si>
  <si>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AHTYSJ2UVZO5LT77K37P423ZMQXQ,AHYQION7F7POWPGNNAFXPK64RSNQ,AHKUNPS4ZAWFCFMIOFSKV5LF7IOA,AH4O4H2WHIKNWUYTERTGOH4FFY7A,AFIS2LYGKHAXZN6NFF2JJI2M4TBA,AFQLKJFTCAK4X2YI2B72OID4IVLA,AHQIKKPBVNWP27JVQYZSYMEG6XAA,AGKYYB6ZSV2OI4BSXLKISFSFLGUA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</si>
  <si>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</si>
  <si>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</si>
  <si>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</si>
  <si>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</si>
  <si>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AFLLCZFPCLWLDKVX63KDI75LX7EA,AG6UWS47VN74SMHL4KL57DEJMBIA,AHVRHERJSRHVM63FSTZZI5SRWFKQ,AEXK4GFZSUC45HV5ZMD6ZSF2CK2Q,AGEE5MMSCUBGNWYJ3WY622OZ7Y6Q</t>
  </si>
  <si>
    <t>AFES6HMBN5CAV5HWKASX5HS743BA,AE2SYKBDNNE4PVOOYME4HQILKXTA,AFDMSPZU56HC6LYNPSPFLBTALJMA,AGVSDTELCGKF3H54PJHYWO22MGFA,AEEOHRSGRB777SO6I4OOPWZ4DQ4A,AF3CZ6OL3AA35DQULP6J2TCEOJOQ,AHTXWZCWVFIFVLHBN27YWHVPXTUQ,AGVJ4GQPFR3DJ4ZV4ZT6EXE3ZNUA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</si>
  <si>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</si>
  <si>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</si>
  <si>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</si>
  <si>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</si>
  <si>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AETEHTDQT4GMZAJW5NTRO77AQBZA,AHMFYDHJQSNEIQVXXGRBHFN4HIXA,AGDVBHF2VZWQBVPW2LSCWM523PCA,AFHCO46ICGCCZ7HI7WZSESKXHVSA,AFOVQIU4VXRHWZ2ON5VX6DOVPRVQ,AGYOOAFQSB2ESYS42MNEKUCHNQGA,AEMEVA4RPDV7TUZZGW42VEOVSMXQ,AETIV4U656LPL5QIPSWXR2INPE4Q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</si>
  <si>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</si>
  <si>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</si>
  <si>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</si>
  <si>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</si>
  <si>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AFG3EU556AXTCQXSTGYD2ACM5H6Q,AF65DDTW2IWXZ4TJJ7ZMVMH7J35A,AF2YGWDQLV72RCMMOSU2FVQCMVTQ,AGGMCQ2FU6ORE3JKL6VUTHPQKZZA,AGJK54UTZLRAIC27TJYRC2FITPNQ,AECA5GYEXI5PM7SREQZXQQBLP5PA,AGVJCBYEOVBLWDFZ42IPRVYU25RQ,AEVPRYZLGHNMEZA5BYGIX36LYZXA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</si>
  <si>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</si>
  <si>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</si>
  <si>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</si>
  <si>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</si>
  <si>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AFIVMGZO74QYOK7KXVJMFH36PTPA,AEILB3YJC5WD4FNH2SCVAGPRDRBA,AEOCPQRJLJDQSJTXD4NVM6LYDWLA,AFHPT2SC2FCLRFYAXBVAYHGPFA6Q,AHDEBPMFVRVWVX6O4KIOLHJ743AA,AEHTBYQI7XPSICO42RVPPDG6GYAA,AGZFM5HJWJ6EYQ5AKAXM22NAPRLQ,AHFUCGQIN5PXICCP3SSBXKBIMIIQ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</si>
  <si>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</si>
  <si>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</si>
  <si>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</si>
  <si>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</si>
  <si>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AGQT36ICAXRXAG4IXZUULJZIH4XQ,AGKL2QQZYTI6LCC4CDJEGIV3EDUQ,AGFI73CMZKYLOYXJFEQBOGGVTTMA,AELXR5NQFM7D6VMAQLQ75LZKBRQA,AEOFVQUVTVP7AU7TM7IZBXJC3NOA,AHG33QRWJPAIDBY3URAHOVO67T5A,AEWCPYNJLQRK7UW54HDWPA45R6SA,AHLDP6L4GQIF7MJWWMNALXNQXYEQ</t>
  </si>
  <si>
    <t>AGQCLZES57R2QEDXM4F4NYKS4BRA,AES2RGBBQ4M5CIOUC5LSR4XORTPQ,AFKGUUI7MXXMU3IRK4KDHPAP5OCA,AEVJWZ7SNUGFWWIEFQ24USB2IELA,AEZEXVSVIXMOTKZXT4BD2BIIUI7Q,AGOUYRRLNFOWW2P323TXTZI42STQ,AEPC76LBJ62NNNFB3FLLEV6DMZXA,AFBVO5EYL6CDO3PXRSG4MK7X2JXQ</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</si>
  <si>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</si>
  <si>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</si>
  <si>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</si>
  <si>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</si>
  <si>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AETHN2CGVNPVX5Y6SAWO6IO7QOEA,AFIZ6OD2C7QAISE7FEEQR4C2NBGQ,AGE43ATINMGDC2ODRZNEM4Q2SEVQ,AE2QGBWD4NHT3VTKAS4TCZY6S7DA,AGKWDNWN4W7YDLRGGLQ2W43GW5AQ,AHPZNS35WCST6ATG2RKUV5UMGU3A,AEETUHPLSOLA55TPPWJWAQ7DZK5A,AFQJDMJNV2HMS7L5OAQRNXKVOVOQ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</si>
  <si>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</si>
  <si>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</si>
  <si>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</si>
  <si>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</si>
  <si>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AGEN4ASYZOLVEWYV3Q2CJR42ZOEQ,AGQMPOU46LE2C4Q5COR7RRACQZ7A,AFDOB6ZOXEPJSTD5TYLQTRXTFSMA,AGDEK4RWKXOP4OS377LV7WQ2O72Q,AELVIMURPMROWIZHRTYGSLXA2SJA,AERMCSAKPLOJGCA3UDMWD3VRR2QA,AHIKZM3LUGBBQKMPY4BSYBCUI6FA,AHUBLOQI56TLETS3LQ3YZIYR5Z5A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</si>
  <si>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</si>
  <si>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</si>
  <si>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</si>
  <si>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</si>
  <si>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AESKYYTGWJ7VJASMOE6QQUDXSITQ,AH6RJFHNEDVIFN34SEYOWEGNXG5Q,AEE2HCL5QT6A7E3BE2FDJ4OLCSQQ,AEQTCWOCB3X4GQI7K2RBNLVRCCRA,AF5XYEIQYYW2O3NPIGGGE22ZQDSQ,AFX3TRRDLRW7VDIT7AJQ4WFA6FOA,AEQOIDOT2CNMB2L6ZFFZ3KSUWBBQ,AH7IU6PPKPCOBZXCSAJRBQMD4SGA</t>
  </si>
  <si>
    <t>AGKMK57A4J54JG5OUHPMVGGPVUKQ,AGZAT3N2CULLOY47CAPOZIZ4IWEQ,AGDVKUWO3IY3NBBLOGIPEYI7AQGA,AG3GZQUNY2SEAOLYGGMUN36D36HA,AGYVTXWWOOWXGPOCDER3AH6ZTTSA,AF2ESYW7THWXOTQLOYLOR24YMU7A,AGEECPGW53BWDVGR3FIUX54YCUWQ,AEX3W4D5UHGTLDCIO6KWMSD3QYIA</t>
  </si>
  <si>
    <t>AEHQYGI5L4FFALBMC5XMT5KXSZCA,AGRR24ZLDUPIJY24ZNQ6KIOYPY4A,AHM342MR54IYOKXJGG5MN53GQQDQ,AFOE32RXBAXIE4XHWXU564FUZT5Q,AF4EXZGWO5Y622TNNQ4LPS6LLG5A,AF3VOU2M55QKFJVDQDNOWKFKOBCA,AGXDNBVCES7HTOHR2K4UBUFUAI3A,AH3XUGDVTNMIHGLJDQIRLHEY54HA</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</si>
  <si>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</si>
  <si>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</si>
  <si>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</si>
  <si>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</si>
  <si>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AH5QYAVG2DRXF32LUKZIPG7KZLDQ,AEHIU6L7VK72RINFPDTI7XSIMD7A,AF6SWZOHDVA3F74K6ATT4UMM7LAQ,AFFHIOWLVWJ4A22EGJX4ME7KQLSQ,AEM4NOAI65UBAADJVTQH7AQUAMRA,AFGXHN54PS4545UIGIHTMWU7OI6Q,AEV5KJYTEDJCSN5KFGKY4DHGZOPQ,AE47RN5UXX2ON7VIYMVW6NBT7PJA</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</si>
  <si>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</si>
  <si>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</si>
  <si>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</si>
  <si>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</si>
  <si>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AE6QIRYYQXWBXRANCBNV7UQU3C3Q,AFR73WEZI4S76UC6WTRTOM27ENZQ,AFCBKJAWH4J2UWEUQEGSVYNFT2YA,AFDKMC6DZFM4M7BKRFA4APKCYZHQ,AECLFSQIEBC26S2ZU7FRYDI66W2A,AFTZLBOMSZSCBJ7CK5VXRSA6FGMQ,AH3HKWLRRJWVLWWNSNRI67WU77ZQ,AHMPP4TKEPMV7DE5QB5NSFTTXUPQ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</si>
  <si>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</si>
  <si>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</si>
  <si>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</si>
  <si>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</si>
  <si>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AGARJN3VAP4E6PQYIF74CDF3W6GA,AEC4ZK2E7SL6RXURSFAQILIAIYHQ,AHP75752OD4FMWOWITYVDF4EJ57Q,AEGZNHJ5ZCSPMTVBUTJZPDEJEGRA,AF2OFWJDSCJNZ4QFIX7VUUCHPURA,AEYL5JRPDTHDBIPN3ZSYS3ZLEK2Q,AECSR4RFQGV6P2PCOA7XPNGGBZQQ,AH7EAYMQGZAZ24G65FHVBLVAJL7Q</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</si>
  <si>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</si>
  <si>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</si>
  <si>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</si>
  <si>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</si>
  <si>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AGASWLGAJEYSNHPWSR74GSDXU5JQ,AGFT22PQSW5ZDJLFLBQLNNFO6I6A,AFBRDCFTMGH6OFKCC7GQQKXBCXKQ,AGQE66MG2AEU3OO5WWLBODZ3DRCQ,AEKU5BEAVUA6QMUPL34NLEFTPXSA,AFWH2VR4TUJFCVLGMLDKY6QHFPSA,AHLVULA55BHT25TPEJKZCCTPM7CA,AGIRX4TLOCUGC4XPUAFPCQ5TLLKA</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</si>
  <si>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</si>
  <si>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</si>
  <si>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</si>
  <si>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</si>
  <si>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AE3GJ4N2G2K4Q6JXYPIQSH4344CQ,AFJMCZWWZZF4HZYT5QLSXG4AKOTQ,AGGORGEJT3XXWXUJNZJNW2L6UZAQ,AENODPH3RWTEZMADDI7ZXXD5UBLQ,AEJQ7NWZITDPI44AMIPQPK7DQLCQ,AGJRVDXBXRIIRR3G7HCF5CR6XDSA,AGU4IMQTKDZTL6IFTDNG3D5CQO6A,AGKXGJ5QRZFNVZ3MKY7PHAOMT5LA</t>
  </si>
  <si>
    <t>AGCWHOWHOTWSN4J2TFAXUEZZUBXQ,AF7COMJXY3YJUCEUEC67ZFJ5H4XQ,AGLEJTZLEMONKAC3DV6ZVJKNFQQA,AGXSNJ34NKC5WUWNLAPAUMTDOI2A,AFVHJSKGY45HGBLZAUIWDMNEXFPQ,AEH5PKQJMHETBOTMVZZU77XAOPHQ,AFPFHOITRATHZVILCGAOACZDXBGQ,AGJVNXCQNOHPS72LI4265DJ6TQQA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</si>
  <si>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</si>
  <si>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</si>
  <si>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</si>
  <si>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</si>
  <si>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AH3XZBFRJ3T2YATYJK2CNTCARCCQ,AF2NVFDYXGX2BT7EPAUN7WYN3TDQ,AEVRTZ6HVKKV5CVX5XBW4QQLY3NA,AH3I5Z4W5KIRTITFSOBDBDSA23SQ,AG2DKHTMNEVMFCTBVNTH6NRRKTMA,AFDJVKMG73WAOX2CNN3VTFIT76UA,AHFPVRVDCUBDIONDU5U2DAT4CVJA,AHVSH7O4J2LW4S3YH4M76PPPVLSA</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</si>
  <si>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</si>
  <si>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</si>
  <si>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</si>
  <si>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</si>
  <si>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AHDNZMNGM6UT4M2VPRPLZ7EBWCOQ,AFI2AGCYNXV2A3SKAJRTFFX65HFQ,AEPIRPEEOWBOSQVYCEWRUCZJFSAQ,AFVP63GD2YFUXERJWKNLUY3NZSKQ,AGFEBW3IPRHJNCKQUJTJQ2GBB3RQ,AHWNQOAOX5D633L5V54NRQBS6BIQ,AEKO2ZDDNGZ4CMORVWODMHM7LD5A,AHJUIXMUINDDJJDLRFHQSHGLBSTQ</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</si>
  <si>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</si>
  <si>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</si>
  <si>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</si>
  <si>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</si>
  <si>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AH2OGGTXFZ6MSSCZB7IRRZPFOJLA,AFV6NBHT64FRQA3KRITDIU3M7NNA,AHIKT4WX23GNGZCH5KEHHVFYZYMQ,AGQXGHRFNHL3Q7C3YGA7SESRJBRQ,AHHURWLAWRA76F6ZD3SQ2LZ5PYVA,AFI3GFCFBOM4G6QGUKQKOZYO4BGQ,AFF57GWUKTC6BV7TNG2LEFWDVRQA,AGJBCJZIXDHRCB2E2W6LKVZRPKTQ</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</si>
  <si>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</si>
  <si>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</si>
  <si>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</si>
  <si>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</si>
  <si>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AGQOIAAECVPLYNBEMZOCS6GKZWDA,AHGAVBUAPBB646EUCPJNUADKTLAA,AHG4ON6JILVZZJIB7VNEWDGQSMZA,AEOMSGRZI2GBBBATYNQ2IXWGXWGQ,AGLEATI6IBYVUFPSA2LAFAVI4ERA,AEAEURMVDILS5FIOXHO3U5UK7GCA,AF65ARGLPJKDMEKC4YE6J6TTE3GQ,AEJULQXD34VV2C2AACLTB44MWEXA</t>
  </si>
  <si>
    <t>AGT57G75IGN5AEBU77WPGOUYZMVA,AHQGD54SLGLEGF2NDJAG3O7QOWJQ,AEUM5B25NOTCU5KDYMVAOBN5Y5FQ,AG6U536CQCCXIUB2KAMNSXV6FDRQ,AHLOOYOSGEO7R4A24UBQVT4UM2JA,AG2Q3W62IHB6PTZ2ZP3W2MI3EN3Q,AFQSUGIEHJ6OAZVRT6AUSLC7DJ2A,AGBEQ2VS3TLOX5JYXV47BERXYWSA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</si>
  <si>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</si>
  <si>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</si>
  <si>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</si>
  <si>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</si>
  <si>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AFZQFX2T6G3DRQ5VN2RLQHKHN7OQ,AEWQ6I7BKVHK5FWMLUNE7WL225TA,AETG7JHK5RW3AFEYCBDANJNOWWGA,AHPF2D5RYZ5QDJZFGDKRPRL36Q5A,AH65VYWK4QUJQPLHAIBZ2PIVQ5WA,AGLMDXIDTQ6JHLKTJF7S2CD3PFJA,AHSCYYDMRKGSS34SATRXSBNFPLSQ,AHYPBUOGDWIPQZHL5OKLHPXJB2SA</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</si>
  <si>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</si>
  <si>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</si>
  <si>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</si>
  <si>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</si>
  <si>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AEKZNJLC7X57UF3F4STP3GSIIGJA,AGPESHJAGFFNOORA77CESB7XBDDQ,AFP6VTPJTBO2PC47S433EJWP6MDQ,AFVTXEYL44JFAYLMKFO7RGRQGKNA,AF62IKENODH7IRC3TVNOMP4PN2NQ,AEPPS42KFYOB2D4EZGAE4DDSL2EA,AE2YPAMPW3WE3EY6YUGZTOVDZMEQ,AEAGP3KMHVFRPDKOR7TNLXYAKA6A</t>
  </si>
  <si>
    <t>AHMAO37N3VRBQR5QXRATTM75KHAQ,AHQ7LIIQZN6O7YA3EYZ7SV2RIYFQ,AHMX2NZBM45ZRMYJIJGGTCHNYC6Q,AGN7DFBGDAM7NRQN6WGIZDOATS3A,AGGZJWNAT4VKG3N7PB5HVNY2GTHA,AGRESPYD37LHSEATHKCG4ED3A6SQ,AFQABEOYWJJP6XUPWCJNZ6DTPTFQ,AF2EHSXFZWWS2YEN22DV2ZCJDZZA</t>
  </si>
  <si>
    <t>AES4PVTQ4WEANJ2E2HOJNVVBGQNQ,AGU4YJLPDKSSANW5PJMTKRAB4TYQ,AFYMT7DOR34UG7SPECITTIOGLASA,AFOCWD5SWSKUUTLBP667KT6PGKOA,AHSXXQ7JVBY3HIPIGY2EGEL37PKQ,AGZUR76DGC2434JZIPVNBWTDRIKQ,AFOBPWQSTMENPV7ZC2SSKSXWFQ2Q,AE3FF4SDT3KWMHGTK4ENKBTY7M6Q</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</si>
  <si>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</si>
  <si>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</si>
  <si>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</si>
  <si>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</si>
  <si>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AHJRPRAXBOIRLYMCRQ4HCACPXDVQ,AH5G5ENXXWLJAEJMD2DGGVVWCXKQ,AEZRJAZOI4QT6FMFJMPVMZEEBGIA,AF7HCYB2DO4LPCOGY4TBL6SW5QXA,AFPF5JNNNSYW22R7HPGXZGZCWJOQ,AELR5MHP3LFLHR2IFMRE3FCQIHZQ,AE6APMY2U2SCCZYPIQWLII3GJGDA,AGYT72RKZLBSL7IRSVJXQNKHJOKQ</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</si>
  <si>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</si>
  <si>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</si>
  <si>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</si>
  <si>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</si>
  <si>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AFD574B3LT7V3OO5CRMLVYUWVDLQ,AH7GUHDHH6BRJQAKZSWN2SRQGC3A,AG6YFIPWZK7TFOKVJJTYNM25TCUQ,AHLAXX7RIGY6XLKCS5X3RRIMJMHA,AHVG34735ZFEUTFNWTE3CN6DUPOA,AGWB4RQND75EY257QYGB2MPW655Q,AFHTTR3AJAXNL2L2DCMTWPIBZELQ,AGQ7HOUDA7K64AQCEWQCKTRE2X2Q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</si>
  <si>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</si>
  <si>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</si>
  <si>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</si>
  <si>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</si>
  <si>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AFEDVL6QIKT4RDYRHGMUZAU2JSQQ,AHQQOEE4QQIMIDYPNWVDHOJKSHFQ,AHTMLMISSWFEKD2NMUHWQEZIQYFA,AGMI265U3VU5FUCE4AIUVKPIECJA,AEX4YXQCRJ7VNPCMPBWKL52L37JA,AEYY4VXTPNYVKYAOEBWGAWONPIDA,AGKQDWDU5LWC5OCTKCXLET7EJENQ,AEAQ7J2ZTABMBDMZHCHUBIMR3RHA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</si>
  <si>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</si>
  <si>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</si>
  <si>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</si>
  <si>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</si>
  <si>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AHUXD3GCY22BRMQLWN5ZEB3TGGAA,AEPHHPGRU3LZVJ3GOQ6HX5WSLUJQ,AHXQZN3N55YAWSIZRNKHRWEQ5XZA,AGKQIHXOMAM6DN7XIUVFFHL554LQ,AF76YQ4VNWMTEZXSFQDAICDLYFXQ,AHHF6TY4V2LICXXBWSKTTCUWRGAA,AE3Y3RIVJMUAJO2ABMM6V7I5V7QQ,AFGC6EORGDR3Y2COS4G5WRLHLPNQ</t>
  </si>
  <si>
    <t>AH3MVZYHGOVNKO5T5EWVT4HK6M7A,AEDGEVRXRPJZOKCKYHPSRPYFIDZA,AG5ZMUHXVOUVN5BBEDWNN56JLUVA,AF3QHAZ5V36AO5PE6AQGFZZSDCCQ,AFCLK65T5NMGQV7RXN3QJTOYNTNA,AHHZ7KJRSXG4SOCT5CYSHO3DWDMA,AEWZXQYKDB6JJD653R4I3TOIJXHQ,AEWMRL2WQK2553OVVG4CKRWSNYHA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</si>
  <si>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</si>
  <si>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</si>
  <si>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</si>
  <si>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</si>
  <si>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AGXE6V4HYRRDGH33H3NE7PGF4D4Q,AFDW67WRZ2IJI7LQQP47LWZJHHUA,AFQVWAIJE5R6L6CSOOEAZ4SB4LNA,AEY3BCCYNITGIMQHCNTZIYDPA77Q,AEIYOPETQ6QHPCWMGJIFDTC5FQIA,AFBICVVDSWHTB37XUM72SGTRRL5Q,AFPMPHWQ374TQ7ZCW3RUEVPQLVSA,AGAGJNDYID4G47KUQZVTWOGT55JA</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</si>
  <si>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</si>
  <si>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</si>
  <si>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</si>
  <si>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</si>
  <si>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AEZPNXZLF5U7XEX6TOW3J56C3XDA,AGG3ECGCIKNPZJEVJKMFI24VBSCQ,AHJWICC6V4BPVHNSGZ3FCIC4KUBQ,AF3SNGFXLO2ONOHN3SHCJZMEWYFQ,AHTBWFIYIZUPOLJC7KOWKDPK4PGQ,AGNE5T4E7SEMJUDM4COI6JBNJQBQ,AFMW4FWA573DFJ2FLM5SVSJ2RABA,AFMZYKMUK4P6MPASSKTR6OB22Y2A</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</si>
  <si>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</si>
  <si>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</si>
  <si>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</si>
  <si>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</si>
  <si>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AG7XUAMM5BZSSPCBAQJ3YGYSIPXA,AGS6JTKZGW3L2TCNL3ERIOHLMCGQ,AFI4YPCZQHDV6ZO7ZJS4IEGDMNMA,AH7WGTWJ5AZHJIATOQGSXBUJ5ENA,AEQVMOXFRHZEVVSM4JNAJ7T3UHPA,AFC5NBFKNTHLIZE4PFLSCEIUHAYQ,AHWWTEG22SBYSSAAMFW4EKBWFJ2Q,AHZS47WK6D5XJ6FS6DINGACMRQKQ</t>
  </si>
  <si>
    <t>AEQGYJXCSCCNZSPU6KO2ROAMEJXA,AFAXMU7HOTIJ56JF2AK52OFSTR5A,AEDN6ICRLDC6CVKYHK3F5747TF7Q,AEDKALHSURZRICZ2LRUS4QMUGK5A,AHG53EP2KNCQJLYG56QPMWGNY3MA,AF2C67JL7AXARCQIW5JJGKTMIWQQ,AGPWV7WDFN56ZITTHJJTONXPBBGA,AGDVP275BZYGQLMEGEB3RSVZUS2Q</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</si>
  <si>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</si>
  <si>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</si>
  <si>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</si>
  <si>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</si>
  <si>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AFMBNWKA4H7GP6PAHPYY25A6Z4HQ,AGMBVEO4J5JYGUM6X5INZMD4FRRQ,AHKQXI6UBPLTL65RPYN7PJ24ELLA,AGWRIXDLH7IBOX4O6L3MW66IJJPQ,AHPV4OCEUB4DZDFNOPHTRE4FHN5A,AG4PTAEZKGTC4UKZX5RSZKK32JIA,AHPD7DFCKP7UFYA4KRGXU3BLR7DQ,AHSUCDSAY4VEIJ3KL6M7NSFL2W3A</t>
  </si>
  <si>
    <t>AEZRH2UWC5CQXUVLFUEAYAPXDFGQ,AEVMIO4NTG5PTXCPYF3BTUXZ66PQ,AF4JRMMORST2B2X2W6XBRMWNKZ5Q,AHCUDG4P7CG35HNQJUAAVOYPZ4WQ,AGA5GE5IJRW4L4BHWDNC5BFS4UUQ,AHLUETN2P3TVLZUYVNMSIJ3GVVPA,AGLKQIVDJLMLUZ5MP3HOO7CDT6DA,AEQPH4WG6ITTFAJPV2MAS6SL46IQ</t>
  </si>
  <si>
    <t>AHPKWPXNLGMP6BBOUC3MKMDWBIDA,AGMBJC7TRKMW6NZEZ3MPTBCTYQAA,AGMR74PGVNG5IU7X25GJGDAT63TA,AEEVP6GP6VPJ3DKV2WCQZXRYF4NA,AGBCEE2BSSGUDXRORMHMYUZVK6LQ,AEVNRR2MLSJBNKXZWO5FKQSJA6MA,AEJRNRKY5EAXSJJK4Y42EIHW7CIQ,AHSUVTV6XML6IBKSEU3PV37SNICA</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</si>
  <si>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</si>
  <si>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</si>
  <si>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</si>
  <si>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</si>
  <si>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AEEYJCTR44VPW4DW537EAZHK5CPQ,AGHDZUKPZDC4HH2GVGDOBXWU4D3Q,AFM7R5JRUEXGKULZMOOZCS2DWRIQ,AFDEGSSFTG26ISJWFNZXKO5VINOA,AFLJZDGN73GMYGJB4HNT2CXBEDIA,AHSPJR6ZDZZBC7PN5ENIUNZ637NA,AHGZYHF5ZRYSA3NOF7NFU4AHW2ZA,AFQ563OKBUIIL2NHNPXX7KRKPYVQ</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</si>
  <si>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</si>
  <si>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</si>
  <si>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</si>
  <si>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</si>
  <si>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AF3GETWWBGMLASY2KKNNBS2VO6DQ,AEZPNXZLF5U7XEX6TOW3J56C3XDA,AF772O5YC4ZR6O2Y4VMIWTWEZMPA,AECNKBFNUZ5AY4RLJIYQOHMMKQVA,AH7MHPNMOPCXJHV56ITYG5BNCVNA,AGVVJUVII5T3HT6O5F7YHQNOXCPA,AGEDNYHQPV3GSF7ZKA3WWGDLKGGQ,AEDVHCTFRSHLBEEGFK3H45GATQFA</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</si>
  <si>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</si>
  <si>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</si>
  <si>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</si>
  <si>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</si>
  <si>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AEDZXGGZW3ZS22XINYAPXX347GKA,AGGIQC3X6SACWMNN7EQANQMS36IA,AEJHA2E6YBI635Q3AKE2QNBOM24Q,AHBXRBDR7QC3GHIMO3KBIIA4U26Q,AHVNWCICNY3UEAX4JMSJGPQNPVRA,AG7KWVG7HMZOHCIDXRJ7KARTAFQQ,AGU4QDN3LU25GWIUH3PQUSSGODPQ,AFL5ZDARQ6ARU2TN3RCY7KFBJBZA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</si>
  <si>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</si>
  <si>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</si>
  <si>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</si>
  <si>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</si>
  <si>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AE3PTJFRVU3YM5YFYN3ICDA5X6FA,AGF5DMXE65QXZPJX6BJANVMCGHGQ,AE5VM7Y43HENV5JBN7JB4LCDHO4A,AHBWFF4SD5LBHN6R3W43JNZW4A2A,AGSOXL3BMIL55ANW7OYCFRBWUGEQ,AEY7GHROFM3MCCHU6VOU5GAUQNCQ,AE6ELRMJIUHC3CN34MMM7JRL5RBA,AHDXDGROQRENYUGOZNF4LBVDF73Q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</si>
  <si>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</si>
  <si>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</si>
  <si>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</si>
  <si>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</si>
  <si>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AFWDV7TXGNYDA54LFNRDRJBTBH4A,AFEPCSTHZXN35QN2NFRS6X54AFQA,AGZEBZMUHSRT37TWDJQAIFK7R7NQ,AFRSTB6WTL3CEY6EHWNZYGP7F5IQ,AFXYRRVG6WFFNONQ2DGVUOCPP2TQ,AFGHPNJCPTG3GN4WG2YTPWNFYPHA,AGKAIBTFKDPPNNZ22TC34TRNBNMQ,AFJJH654JT5YBKS72KDWAOPPCZPA</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</si>
  <si>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</si>
  <si>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</si>
  <si>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</si>
  <si>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</si>
  <si>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AGO7FWIRBIVDDEAYX2UI6DP4G6GA,AGSJBU7AZR5BNW5HGXFDNH76SNWQ,AELVWGIYLMQUY65GUKSUJYVXRODA,AGSZBM525VC5PTNWEZC6I5CTH66Q,AGQDGNLHK6VLEZF33POQLAQ6NNSA,AG76GICZHJGA7YVN4TORX36ONVYA,AH42ECAG6LPCU22T5BYN5OXQO74A,AGHDZUKPZDC4HH2GVGDOBXWU4D3Q</t>
  </si>
  <si>
    <t>AHOXZCFLXIOIPGI7DXYFAI2644UQ,AERATALW2RRDMFXI77X4JJBT23RA,AFCKOCN7FG2KC4PCZZUORJFFGEJA,AHWQSD5JHCOHW7JYN7F52ABQCJQA,AFAVZL5OGYPPWWRW6TJ7XTEHPVFA,AGKSU4ZSIR6TKLSZKM3IHFEH3FZQ,AFPXTEAIUHCMFSNSGOL4CREXR4PQ,AH4TEK5IQCC2BSF2KSQNKQEXAPLA</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</si>
  <si>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</si>
  <si>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</si>
  <si>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</si>
  <si>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</si>
  <si>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AHECNVXSW6REC5TOGBH6OJXIBL4A,AFWAX2O5B5I36ESHPOWZKN25BYPA,AHSDH2Q4Q2QSUYUGEAGPIR22MT7Q,AFSJOIQSSLDDJPOWX3DDKXDA6T5A,AF7YEBOIUIR3AWM2L4PCV2MCTUOA,AGUXZXNTCLWNP7Y5QA2KYEJLBMKA,AGBT7W456GGMVOR73SNSIGLSK5DQ,AGYF2BCD5W756VOY2V5HJQCX4H4A</t>
  </si>
  <si>
    <t>AGO5SRT3ESLNL5WTRQFD5BSIYPQA,AGGNODUMRADB3PQQTLA3U7UKYEWA,AHOUPKNSFRTL4F3KLBXFMEFJSKUA,AE2BXTBQXZ54NAE4NYNFSBR2WREA,AFC3FFC5PKFF5PMA52S3VCHOZ5FQ,AFVUO24OGRVCE6Y7NXYDIOQZONCA,AFJGD6THKLQUOW46YHUM7RY2IPJQ,AEXCIDSOW3GVBORUKET6SP7RJ2PQ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</si>
  <si>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</si>
  <si>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</si>
  <si>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</si>
  <si>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</si>
  <si>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AHCS34T4DOHWPNKZ2G3W76AITIKA,AGEMHG7WVU23NHOM3FGBFUDR4U2Q,AGCOAUC6ORUPLX2ZZZQR5HD3HGHA,AHO4LKHLICKCC2UKDNIAITWMGBJA,AGU4OVT7IYKSJIBKTMGCTB6DYUOA,AG6JGUFT2AOXWJS7UIOZBRYVE7VA,AFUES4NRZYASSBOKEIWJLHRO7CPA,AHDATOMH7HPV57Q6UFWUI47QEQ5Q</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</si>
  <si>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</si>
  <si>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</si>
  <si>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</si>
  <si>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</si>
  <si>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AE4XKNCRFDT42UVC2DCKMIXW4MVQ,AFF4VJIKK6EL5VW7Z7QZGE2JAG6Q,AEV7WXLS2DB6RQA4TZIZ3A3E5L3Q,AGQUCM3GAU6HWOILIQRBR73AAR6A,AFRRHZVMJ63DSEXGYKGIGH7QJYJQ,AE5B4IQUTNKHTVKOPXPIZF7BSVCQ,AHQTD5TF5VW5IPOSAGIZ7VYFB66A,AFHJSGFTBH6DO62VXXNYJWTRC5JA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</si>
  <si>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</si>
  <si>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</si>
  <si>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</si>
  <si>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</si>
  <si>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AEACCLBAYRCRJLUMTQVS5JSOYYVA,AEBFS3LI626ABZMQMQQZAVCZMSEA,AEPNFXQVCUUGVV74K5KGJEIGCBMA,AE7YHD67JEECIX3IESFI44QL4HNQ,AFCCTAOXYH2XQNESLRQRH72G27ZQ,AGSVOGYYWRHJDZKU3MCFFYIPEVWQ,AGWVUW6YRWVQ3III5WXH7X4RE4DA,AHEH2QAVUEPNGB7EQJJWPYAOCAAQ</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</si>
  <si>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</si>
  <si>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</si>
  <si>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</si>
  <si>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</si>
  <si>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AG2X6MXVRQJD5VE7SYKNUNWVOQRQ,AHHZNQQE76XX2RN65TJO57ZXDDLQ,AGQ36NZXZMWU5W2JFXIK5GCM4MUA,AFBV4HQOSFPQYP63ELMOYRE32V6A,AH6SINCM4KQ3L4MEBRPK3MNHX6HA,AHSLNF7XKYX4LHL3JCCWY2KKNEAA,AGNSJO5LAO5FKSHPW3UDKZQLPONQ,AGSA37ZLXWHMSL74K3NMUHKGHWXA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</si>
  <si>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</si>
  <si>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</si>
  <si>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</si>
  <si>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</si>
  <si>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AENFXWHBX7R7PZG2Q67PXLFGPHAQ,AESZWZDE27MOGUHBRLCLXLVPGAFQ,AG4UQP4EKBXW3ZFQFIEGYNY2UHWQ,AFOLBZKWUZVF4PQ33ISHI3DEFDUA,AFV6VAGYLU35VYPDF7TN4ZJOCTWA,AGA4MZI3ZKNPYUXSJ5OHUNI7EJPA,AFJCL4S4SSCDXKTSMZJQ7DWNWQBA,AFRUA3JDKXTUMZLL7DF6FA632JVQ</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</si>
  <si>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</si>
  <si>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</si>
  <si>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</si>
  <si>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</si>
  <si>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AHVAI77H64YMRRMLITKJ5FPYALPQ,AGRSF3JCWR3L4M2GULFI4A4KCZKA,AGBRAMADVM5J4BNY7O4WWXMTYEBA,AHX5AFYII54YJY4XSBZU3HV2PN2A,AFTD5SG4EQFZYMU5MFGH4URN6PKQ,AEESPVBBOGON4LQB5OV3CCXNRKJQ,AG4FDTJABUWBNHOQZ6CDMPEV5VFA,AE637NV55PORSWGNKW547AAOV3VA</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</si>
  <si>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</si>
  <si>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</si>
  <si>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</si>
  <si>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</si>
  <si>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AEPLUJYB5UT2XVP7A2NSNSCOCVLA,AEM3SCJOCJZZLGUXTB75C57SOVNQ,AEBRBDIZFIWDBOXITGLYRRSVZBTA,AF3GJDKWGWNKAWFJPJWX5GB75VHQ,AGCDYE3ROZ5D6RN2F6OGXL4I72RA,AEXQ4SRRBRCQ6ZBY2R2Y3FP7YCFA,AF6ME2VTJURUMEZJMGCC27XEYDPA,AGFPWV2V26QRXMWUSTSGYQRVLW4Q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</si>
  <si>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</si>
  <si>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</si>
  <si>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</si>
  <si>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</si>
  <si>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AHLPMR4VVPOQ2YOHBFOZ55D7OUVQ,AFXQR65B2ONAPVNIFV6RMMJXATAQ,AHKIW5FEJBZVHD4MH7LBRDKXFJTA,AE4XZRBGX3OYZRK6X25BK6UW7KPA,AFA2RHFCGLLADX2Y6VEUWDGJZPNA,AFTW5AE7RXGZCZGGGE5CIVC6ODMQ,AH3VCCMOSINF7Z5TWDQPIJTI7LNA,AHQQ5CAMLDWCOYQLE46VT6DT7T6A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</si>
  <si>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</si>
  <si>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</si>
  <si>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</si>
  <si>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</si>
  <si>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AFPSD5MVTPICFIXY5LKKTXSG7ZEA,AGJBM3XS26DC7YAEKR4MCLGOYVBA,AEZQUPHUINOCTERMXT3HOTVPLYGQ,AFSBPCLAH6PSYUW2CO7D3SLAZDXQ,AH6XCAUGFE76YB4KK6DPMXFQJFGA,AGFWFWJXJOOOZJGBRVWUFFHZVMVQ,AGKJJHQERUQMMSYWWDLXSY5VNH7A,AFXICPXB4TFIKV3SCE3LBN5W5QCQ</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</si>
  <si>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</si>
  <si>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</si>
  <si>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</si>
  <si>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</si>
  <si>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AFFSKDBFEU4DW4HMBLQ52IQXBHZA,AF6PMNNWP4CSP7MYSQ6UMLKNRUJQ,AEMSMWVWDYLWF3I3SCHPJPDTS5QQ,AGTCJJ32K5W5TMGLW3ZYSCOMHWVA,AGAO5NDUOORFZEJW3M27SHMV4IVA,AG4QLX5GRMA774DI4ZA6VHAWPXGA,AG4ZT4XUVYDG34W6WLOXQPYYMX2Q,AFG4YVV6ZDOXBWVY4WW7EZ7FABJQ</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</si>
  <si>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</si>
  <si>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</si>
  <si>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</si>
  <si>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</si>
  <si>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AEKLUZARDMPMWERNPZFR6JD3BYBA,AFZLO4JX4Y2XDISGVAWMFE4GIZZA,AFGENKSKOZGTS6YYL5CYWKMV5MCA,AF4XQLEHSE3N5EXHAFITQTURTKUA,AEOHSSPCLSTWA4MAPWJJLJHSJDMQ,AFWL3FG6OEIIFL3TUJIB76DXYWXQ,AEUYQQW6ZI6DK2MJQTX2O7SNRENA,AHCEHLGVT3XPNMBLTOFSQRRZ3ZTQ</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</si>
  <si>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</si>
  <si>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</si>
  <si>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</si>
  <si>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</si>
  <si>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AEJGZNKM5ZGH6UY2YX537NWNWYDQ,AGZGGK6OUCCSLXO34PHT72EFVDQA,AERTNA7V2HRIEPGANADEJFCY524Q,AHXQK2APPFORQPV6E43FW2W6DVVQ,AEMKH7NSGFU5YGYOC54RHG54WHXQ,AEITY7VD7DALKLQUEG6PFVIR4OIQ,AFUAADADBTTU3YB2FUJQC3C6IEBQ,AH7F7ZZ6T36PJAYQ5CEN62XKFPMA</t>
  </si>
  <si>
    <t>AFGPLYW6L6FYUGQDND7QGCRL2H2Q,AE3W6H2PP2KKMVEDIF4Z2RANULGA,AFERB3TDE3HAUIGGRZAO7LNF7SYA,AEC6SV7YUF3HQVEMSZOXIOJORZ2Q,AHHQF6UWD53IPS32OWDH7PX3LWWA,AEWG4B4DLLS74A5D5D2WYKSH4ZNA,AFYPBI2BVOVJGI2FTGVRG7IPNYTA,AFIOILAIZXRGBCG63U6QWKUJUL6Q</t>
  </si>
  <si>
    <t>AFQ44B5ISCXUWKFHZL7HTRTYWZKA,AF3IECP2JCTQZRF55RNIHBLIVL2A,AFLK6ZRFGVUE3QE7RXQXHDOPPJUQ,AFPXGO2U6B5RAACITVCFJZEUNRKQ,AEQRAZQWNHPRGHNIFYNEIKPYOH6A,AE54CJI2T5ADE7M3QPQN7LC7ECTA,AGMN7AH7PCCN7UGWGCPJQLH2SWWA,AEAATGPU3JDB35QPGDBHURZCAH2A</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</si>
  <si>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</si>
  <si>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</si>
  <si>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</si>
  <si>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</si>
  <si>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AE35OI7LDTOKU32IFQ3GQX5AOKFQ,AHT5CRFFKABTHYW4ECKZTQFY46NA,AEXIV3RFI5NFISHPIOIRBFCEMKUQ,AE4ADCFGK4BPHVK426KLAGJIECTA,AHGC4ISYSAWYL3CB4IONRS7WO2AQ,AHQQYHFW6CVRWYWGJ53LNZKKCSZQ,AEJOCAMBYG2VFPAYA67LRSSAMDBQ,AHESOERCB5FRKL7BYJ6QQHK4BMJQ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</si>
  <si>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</si>
  <si>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</si>
  <si>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</si>
  <si>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</si>
  <si>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AGZCXPBXKXIEQTY4AH7KM6OPQW3Q,AF7IPRBRDY6D4F7XVZW4QZZRI3KQ,AHGJXZZRXZB2T477ZTVMMKDT3LGA,AHXW4TW4TIIXXSXFZXBR2MWZLVQA,AGUQ57PHU2MEG2BIYVXDH5WDDDZA,AH2MCCISNTRUSC5FU5VOYCGL575A,AH4IURQX3DSNH4KLG3MFMVNAR64A,AFNBAIT26TZ4OJCNYY37T6SWDS3A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</si>
  <si>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</si>
  <si>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</si>
  <si>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</si>
  <si>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</si>
  <si>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AFAVJJJRDJZCFKPZ4ACGTYBLRJBQ,AEZBJMTSQQ7IGWYTZDUQ24KXSFWA,AFGZQNTKB7GCYDFGCOV2MF2VBSXA,AHM3MJSP4J3IJUZE6ENH3352KDVQ,AFDE6CEFGDYLXV7SSVU7NCEZKXKA,AHNR5FBWUV4A5XSJXNBBK26US5XQ,AH2YX7BOKWSCK4CRS3U5IOHLPPQQ,AGNBRGWKNVYUJI43BQVDG7UPV6PQ</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</si>
  <si>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</si>
  <si>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</si>
  <si>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</si>
  <si>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</si>
  <si>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AF7IXQKBUL6NEIQG4R53LMJJUGXQ,AFVFGVFOC6WUUL7VZ3ZSBDAFMPOA,AHIQYP5QKXYWXGJC5Z6YGIZVQTKA,AGCXB54PNFRXYGF7NLH66BHO6S7A,AGJTDMCUUNZJRJKAQGZNFBSZUAMQ,AEBHV4MEUEGYYUNRYNMTNAEZFRBQ,AEFIFJIV3YDBR7WKSDYX4JEQSCDA,AGJ7FX6Z4B7QEM6DG2BT26XG6XWA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</si>
  <si>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</si>
  <si>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</si>
  <si>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</si>
  <si>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</si>
  <si>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AF3HHR5VANS5ZX2IATPSOZDFEP7A,AEGDY32LMHDQODUG3Y452L2DSSOQ,AFYM2YCDE6SZB4OHEG4NX7OWJI5Q,AGIT26W6BSDLN6OOXKXIYASNSPXA,AG6WNF3AQBACEWDTRW6UM2MALT2A,AHKRFXJ6RBOTGHZ2QFSLO5BBRHIA,AHMRH27KXXRCKPVINMYZCJRLSGZA,AGOU3P3LXMXSZTQLWKGNGS3Y5TYQ</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</si>
  <si>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</si>
  <si>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</si>
  <si>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</si>
  <si>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</si>
  <si>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AEU6MYQDUVKLBHRXLKVRUIEWLX6Q,AHCIZVWUXAKRCE6KVLLMUKEL2QMQ,AGBUNLUGN3BK6UA3QIFOWGZVTLFQ,AH6WR7DW4S5LL5XV6UALLTX7XH6A,AFC5A2WLRTDARIZXW6FH3SDWVD5A,AHW76O7CH2OHYK2TO5A5BKXJMRTQ,AFEXISDUUT35W2QRLZHXXRXSAG6Q,AGB7Z7NMD5362JFEZKZOJJJHD5OA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</si>
  <si>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</si>
  <si>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</si>
  <si>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</si>
  <si>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</si>
  <si>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AG2ICOYPSOV5SGBKFEYHGKCNK7PA,AGJ3OQ4X262D3MAQZ3CLCRVR5R3Q,AGWXCIC2IWWGNN5I4QTFMPSLSTHQ,AHG33NYBIPVHA7BABNXDT4NDZBMQ,AFWPPZRH2WVNMVTLFNXMAJCTTVFA,AG7Y7ZU2S5Y2H7UJX6AFGQSRB7ZQ,AHAVRPA7Z3PKTTWVBVUISCKI7RYQ,AHKW7DR7CHI2WL772IRNUK3SOAUA</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</si>
  <si>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</si>
  <si>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</si>
  <si>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</si>
  <si>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</si>
  <si>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AE6DY6YWTSSE3XNHDXZDGQM2JL2Q,AES3UPSNCD37JZLHZ3OIILRLLLCA,AESL7YEFFKTIZRBEDUCMD56K6VQA,AHEV734TKPP6CEJPWIMMHA65SL2A,AGBLMQ2TLWRDFQ32LGRIVVPYOQVQ,AHKUSAJGBXVQQSDC4RCKHF6PFODQ,AEPEJSIYSFPXKOXPS2QHZ7P5VCIA,AEU44FW4XJBDB33N4LYZMVLOUYOA</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</si>
  <si>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</si>
  <si>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</si>
  <si>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</si>
  <si>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</si>
  <si>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AGQBRQKHB6V2GKNP5NQCBG3TZFPQ,AGXXROFSXQ7UYFJ4SM2KRSY5GNUQ,AE4OJDGKLBRC3SKJV2S3AHVXBWBA,AEUDSXTROWKKBDOIXDIPXVUR5GAA,AGB2VOIFUR7OVK5G6TMSPV52XHFA,AF6LSVYUDV7WMLIBPHXHBDSVFDTA,AHPXWAFSPVEID3MIG3SFU4XFOSLA,AF7QEOPISA5J33YVAQWX2EGDEPUQ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</si>
  <si>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</si>
  <si>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</si>
  <si>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</si>
  <si>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</si>
  <si>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AGK3NNXG44TLWHYTJ2OAY4JMD3VA,AGKSHSI672DMOJKNVYC33PPKNISQ,AGTC43ZF53CWD5YIEPDMGMDP22TQ,AGHCWVVH53TQGWLKJOGWOYCLLU6A,AGWXGUALH6VESAYTZGWBZBUDTWFA,AESGEGKMDBH4NA6TM7NJILHKW3WQ,AEMDPZ5BX65L4P5KNIF3MZTZ6PEQ,AGRH5LRSEB7REHEO2KY6RSZYERTA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</si>
  <si>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</si>
  <si>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</si>
  <si>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</si>
  <si>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</si>
  <si>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AH2QFGBZYKJDYPAKHEEXUKLZDYTQ,AG2RP4LU7VSU67OTVBAC6LSKI3PQ,AGC6NVLEXXVXAOMXP46RL2622EBA,AEQHT4NCWZ6DDFMOV3QW3W7N5HDQ,AGPYAZNUEWYCAGM4A4WWQNUXD25Q,AEEH35CH4JAERU44DZYQVKQVXGHA,AF67OFMRED2DAQUDHR32ZPSIZEAQ,AHFCRBRVKYQJW75E4DQHUOXK7IVA</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</si>
  <si>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</si>
  <si>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</si>
  <si>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</si>
  <si>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</si>
  <si>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AEWM6BXJQ76ZA3JH3TEG3ORMEDCA,AFWCCY4OETWIYGV47TLKUZG3NAZA,AG2SGIEE46YOK5J5WFS52KHY4PYA,AHTWRETINVEPSRPIOUQTVART3IBQ,AFRSGOLOZ6Q45OOHXXHDH25XYHCQ,AEO6PDZZEPLEYE6MLIQMEEOEVJEQ,AELS6LXTPB4C5JNSXZVLDQDAZ42Q,AFV3TYH4ZUHBEHG57TJOZ6XAQICA</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</si>
  <si>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</si>
  <si>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AFUWVHBC2SCTJ7VEAWEIEYW5V4KA,AFYBMZW3AZJKJJTALIIXD7ZGEHKA,AFUFHMKHZZMFJX554XNEXXTJXWEQ,AHXXQS4GRLX7EK5BE6LFT6OKTWZA,AGUPGGFPP73O6INTDQ4RCOGZA2HQ,AGNZRKED7ZOR5CWLAVUPIYAYAOGA,AET5GWBU6F666XIYM4PJ6EY5WCKQ,AHQ4S2IRIVYCHMRQ2JX27C6KY3IQ</t>
  </si>
  <si>
    <t>AFR7NDA6QYOPSCNJIDXRDRHJIYXA,AHHCHJMZSYKSIE6TTZMRNSBE7WTQ,AFSPQFXDIKOSTXLMOGOBF4WR4SPA,AGHBP6BZR4HZMOMFJ7O2A22EAEWA,AHIPJJAVOME7HM7PQCZAEOJRLLSQ,AFYOIOJCLIUTH3O47WX3UURCJZ2A,AFHSGENEII3KZX2B4PUT7PN4E2AQ,AHAMQ4BF5OY7VBA7DZTCFBRK7QPA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</si>
  <si>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</si>
  <si>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</si>
  <si>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</si>
  <si>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</si>
  <si>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AGIOL4B6EPMZ63RZQFWZWI33O2EA,AG33OJYQIXPPS7CONXFHC5GEYEQQ,AEGA5UJCOTFHN4JW6PDCIHQGYTEA,AFQM22ZZXTGUTLGC7WE4BVLEZW7A,AHNW7DHVU2D3PR2CDGHWALCLXWPQ,AFEVDY2YG3NENBI47RFAXQ7ZEEBA,AGMFAVIBZTCLSNBIEME5SBNPIQ4A,AEWIIDMBKGRGGXGMHUDHSJRSYABQ</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</si>
  <si>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</si>
  <si>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</si>
  <si>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</si>
  <si>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</si>
  <si>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AF5YAAI52AMX6HOPQF2J3SOJESLA,AEU76NMTP5BLAI4YLE37G5UXRMMA,AF5SLHZEFIV3ISEOW2STG3EWYNQQ,AE45TP5ZURNMWK6GGPJ3F75P4ZZA,AHEA3K6ANMNJUJMNXADMGWWCQ7SQ,AFIRCW3B6RJPGLBHGXSYUWY27DNA,AHNBZ3WPTLGJBSD4DMHKPHJ7XDHQ,AHCEOI6ITIDUNPWUJ4UXVSLL4YGQ</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</si>
  <si>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</si>
  <si>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</si>
  <si>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</si>
  <si>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</si>
  <si>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AH6SGND2YZGJPEXEPAT6XTKVRWLQ,AHUKUGMWTTVQ5MYELQCPYTG2PYPQ,AFDHR2G2FNUFDTSWHO4LCLMB6ZYA,AGAPQRGQHJFMTSOOUP4ASESAQ74Q,AGHDPSPN25DVVA7HJ2AH25FTKQFA,AHGT6UU5RQGF6YSGFMDIXANEX5RA,AG6L76MYOFGJ2MUPN3XH2RN6KXHA,AHI55SSF7NUY4BMJHZVXTUAI4Q7A</t>
  </si>
  <si>
    <t>AHB4AEOCLEVH2JSTXPU737KTXS4Q,AHXC62FGJRYSCJEBZEZVALOML3GA,AGZPAEOZFLFBCYQLIKZGSERRSPIA,AE3T6AOS4TGSVXSZ7QPC4ANCQ3TQ,AG5Y7T4IINHLVZVMTSVQVFGJEITQ,AEYZIV7VQ5N4JLPNJBE2H5R4FX4A,AHZSWCFTWESY2N2RK4BVWBMM4TZQ,AGMSYOF7SPTTR7ZTP3VWPKWTZFVQ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</si>
  <si>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</si>
  <si>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</si>
  <si>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</si>
  <si>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</si>
  <si>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AFCKVOFM46DHVEVU7M4ABUCXDLLQ,AH6ROKDEOWF5LFGRK4GWLYNSO6YQ,AGWSJPW7AT2OTWNRZGKCMRT4TPYA,AFX3S2XJA42O4HP6JF2F2MM5XGFA,AHZJIQSIZULMCKUVKKUV7WG5PEKA,AGSOOGPVVNTJXHSJK7FBA7ZJHIHQ,AE5BCR4FI23IPEGD3ZSDWOGO4ALQ,AGJ64A22CHS6NGAE6LD7G7PHCYKQ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</si>
  <si>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</si>
  <si>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</si>
  <si>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</si>
  <si>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</si>
  <si>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AFJXIJRSFMMNTYMOGJK7EE5XNRAA,AHPNKUIAW65N46LJ65KLE62O2ELQ,AEY3K25JLSHVO6HLN6ADH62FJXMQ,AGX4D4PROUQBRLWAC6L2I7UQSC4A,AGI5GQ6NFKL5BOZABRAH3KIS5C7A,AGTBOVMYG7TUOXA2KTDKPHKVOUIQ,AF7NUNBNBZ2WXQ5QGBAVERSVWZYA,AGH73AG4ROQHA5BYSSFPWXK5NXVA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</si>
  <si>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</si>
  <si>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</si>
  <si>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</si>
  <si>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</si>
  <si>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AFA6YM4NTFRGHHKYN5U7HUYEVSUA,AEB3EVUTQCHIE3PGITWK72Q6EKTA,AENDMMCGUEYDYJTVD5GZ7VWYOALQ,AGYTNS7EN2WZ2WQGLKN74NA75PNA,AFXQSIUT7B2DVWYGONQGEGVMGFTA,AGBSRQCSUBTYN644BB4FVJBC6RCA,AGK2AGWUMBCU5TCFIZSFDJORZH5A,AG6DLOLZYH4E5ZATU7HOAK4REHSA</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</si>
  <si>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</si>
  <si>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</si>
  <si>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</si>
  <si>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</si>
  <si>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AEREPHGDEP7EUMBCNLBQ67GNJQMA,AHLOJPA3DIPNKLDZVAW5XBTCSA5Q,AEAEGYFLA2BDHDKFUFJYT535NYGA,AFAC52GQISXYJ5DL4YVQHXGSE4MA,AFHE2TI3W6OLWLYJHVQNAT3C5BUQ,AF3T7GA6HBAC7MHVNY3RBAHOEXJQ,AEOHQRCRMKHNGRQRBVRQJUV3UB3A,AHRD7JPBFXQ2S3VWIQRTIKHYK66Q</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</si>
  <si>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</si>
  <si>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</si>
  <si>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</si>
  <si>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</si>
  <si>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AGDY4LIW3A477KFMINSUKYRMSK7Q,AHX6FDK45XLTIXMOCTEJLIVTHJDQ,AH7QP5VH5777BLVSP5M6KE2IEOWA,AG3B6VHXNSP3NV4QKN6S2UYW3IHA,AGK67PKY5YNSHMUNIPVHWPQKPBLA,AH75SNR4HB6LTEAQRARKQV4PGRJQ,AGCF4OSJR3ZAIS426KF77KR7N52Q,AESIFL6Q25WEMARTHLWMLOCS7ALQ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</si>
  <si>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</si>
  <si>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</si>
  <si>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</si>
  <si>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</si>
  <si>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AFSM3ANFFBHN7NCB3JYF4RZ7YQAQ,AE67ZNU72JW5PJQHCXBG7SZX63SQ,AEWHCRZOB4UBLIBAN2HJSXDEGPBQ,AEQNCSQJK3ZBHTJ7M2ID6FLUA2CA,AEFDI2YRIMBNCPVHEGTCZ3EEJJBQ,AGS3WLGMF7WWDCLGJSVULWUNPLFQ,AEF4AQOCIUBZ2YYY25OWVB42GTKQ,AFDU4WS7SYXWPP3Y7OSPKXRJUB4A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</si>
  <si>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</si>
  <si>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</si>
  <si>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</si>
  <si>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</si>
  <si>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AFXRH6SHIJIG475VOAVT4QPDJHIQ,AFSUZQF66HKTKPWRUOGXQKZ6VAKQ,AFZVACGHIEIUWBF2UAWI2MU67LCA,AGFNZ473LGYCCHTA6CZKSUAYVN7Q,AFHK3ZGJ2YCZLGNZTHLEN6MVGCAA,AFF4CH4SPZXHDKB5BB25KUX22SBA,AH3NRXRMQGG7MFMMJK6V4WQJYO5Q,AFW7SE27ST3TM7KFAGQEORGOCQJQ</t>
  </si>
  <si>
    <t>AFROXVCIF6PZXFXLS7DLTPT2CGCQ,AHA4ODJMDNBNUVEUSICIV66LIJDA,AECLUTC5AZMCISU3ZNO6J5POEQQQ,AFN6GFJ6JSQR5IEIT4Y34BNEZAYA,AEBPHDTDFUCW7HI35KWQYFX46I6A,AELTGGPWKKSTSM7K75CTYV6PIM5Q,AEB5GI6B4ZNBZUJQPXNXKQ5M776A,AHUPT5QRQ2NHQTMF6RUCZW6WBXXQ</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</si>
  <si>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</si>
  <si>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</si>
  <si>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</si>
  <si>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</si>
  <si>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AFUGDQG5WBWBZJE2NX2OICO3UFWA,AHFRVHCEDFHQ4PRJLJHZKNRN34KQ,AHZDDRQIN5ABLJXSOK7EZI2GZHYA,AHCN532M27HWIMZYEX5JVUYXR5EQ,AF6LU7CXBGSR5KKHAJVN2PSESNDA,AG2MRGYFBXUEYGEMBLUJC3F74LJQ,AFF5WUW7WRVIFAPDQNHER4FCQFAA,AERZ4XMT3P4TPSFNUYQ4AKUC6S6A</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</si>
  <si>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</si>
  <si>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</si>
  <si>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</si>
  <si>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</si>
  <si>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AGY65IJP7XREWO3GUDT46474CYKA,AGU43SQ6PXZIL5F5RIBYVGP2JK2A,AESMLM2YPJKZK3XTTYJZFFK4VVSA,AFQO5BOLBEYCCQ2IQ2KCB3FWX25Q,AF3N7NRJHQ6Z5XZXU4HXESU2YXGA,AHL6VKPMWQ4A35OHVFRCPPBBEJMA,AG3YSO4JPZO3L6K2RWYUN5WXRDKA,AEMVESKWHANTAIVYKLAW7JYH4YYA</t>
  </si>
  <si>
    <t>AHITHYIQE2EATBE3LI6GU3HJSMLA,AEZJUJQB64NT76P5L7G2ESI3636A,AHYCLMEK6HTW32Y3U6V3MVCCEELA,AHN4U6CGBQDOWUPXFU7GFTTT4LPQ,AHEN3ERHEI5OYGDGM2BXEF7EH6EA,AFFX2TCBVY23U5UDFM3NTOPUSCFQ,AHHWMM74VFNSZX4JYLKWBTMNBYVA,AENJS6Z72CJBZ6HHPJE2422AE57Q</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</si>
  <si>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</si>
  <si>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</si>
  <si>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</si>
  <si>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</si>
  <si>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AG7L3FBDA2KLNZOZWS2XF7Y2GGRQ,AH6VYUL52LC2OCCRBHLSH6IH4B3A,AGD2RAVYCENEIWLBUNTSEHBJ73QA,AED4F4GBE3CHLH5VPHQFYBNTSZJA,AGNRMULABMTY7VTZAGRBYTQ2EMCQ,AFJGD6THKLQUOW46YHUM7RY2IPJQ,AE6GYV2V4MGT4VMFHJ2CDRWVYS5Q,AGF6BP7K7OUOWT5WN4AKZWW3UDLA</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</si>
  <si>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</si>
  <si>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</si>
  <si>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</si>
  <si>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</si>
  <si>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AHICRWO4RPGT5JZX5X62PHKEIOAA,AELSKKUTL4Y2Q3KU5GP2L33XVMYA,AF34EG2TFEJSS6JCF6KVYXWFVKMQ,AFNLHG3TWOKXCUUSVQRLFJUO4EQQ,AGRLV5DOERPIHD7M2T4BROBCH5BA,AGSKNL5Y5BXTBFEM26LRS26MC32A,AH5PHT6FNGEAWO5L6B7DQSYHZMFQ,AEEFS3FOUKDT4GU4ERN6AOCMHTFQ</t>
  </si>
  <si>
    <t>AFOJ6DLJQNWRLJIVLU25OZILE6RA,AHWP57C3GNX5E32HHWT43GCSC4FQ,AHAKSS633XQSBDP63G7OCYEXPV2A,AG7IZHWLVWLGGYDRPI7FNFT5FTOA,AHQTUOLZMVDGHM233DHLOCIGDSYQ,AHBXADPUQXAIJI5XTHUKDWD3OQLA,AFT2P43UBSNDT2FIVCJGU5OXO4IQ,AFFDTA4C2KBZN6U2VLE3H4Q244QA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</si>
  <si>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</si>
  <si>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</si>
  <si>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</si>
  <si>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</si>
  <si>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AHFX3A6IT3PFKH3WJU3BRCMOAOIA,AE57P6GZXORH2I7GELKYG4WF44EQ,AEYYJ5PIFRCXNHS2EJPMJUGTDEZQ,AFSUJDWQ273XNSVOHS2DODGGBVYQ,AGKQW7XWMS7MUWWL5OHMRKRJCIBQ,AHUIE3AFZ4L4DOWE6HF5XUXBWM7A,AHBJKJCUV3CH6774KEAQSRLKXU4A,AHCP3IJRF3CCTAK5LPCJSWLVMCGA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</si>
  <si>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</si>
  <si>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</si>
  <si>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</si>
  <si>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</si>
  <si>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AEWV35IS77VEIX4T7GIMS7WUPLLA,AHJJPJEYJI7CTBSWRRMIU7GW3NAQ,AEQPYAO4245QP3GSNQPFDVAKHFRA,AHLUETN2P3TVLZUYVNMSIJ3GVVPA,AE52V2LIW4Z75F47TVPERNBRPXRA,AH3EONAK3BU7EWDYJGJEBJ54KRLQ,AEDS2VTTH5GACRGL2B5F7TLJULYQ,AGOY7AILHEVOJA6SPYYUQYIFVVKA</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</si>
  <si>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</si>
  <si>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</si>
  <si>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</si>
  <si>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</si>
  <si>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AEWW4LJOVXD65UKE7QCBCHQZMG7A,AGVWB5YTQZC7GAIV4PCCOFF2U27A,AFUR2THG6BYV6IRA5JV6LBQNG2AA,AFSG5TXKKCLHBK3FABKJABBBUHEQ,AF2DOUVTY5LHTVWGGVE6YHW5KEGA,AFEX5OM5UOST6POIWTBW6TCEZ2YA,AFKZZOQ7J2SOXP3OHFBEDXNFINCQ,AFD6P5IRXY6KWXUW4H7X6ECRMSLA</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</si>
  <si>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</si>
  <si>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</si>
  <si>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</si>
  <si>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</si>
  <si>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AEILGA3FG3TQAYO3EITLHUVI6MCA,AHINIWK2KZENSZSLBZWEDOZMNEBA,AHCOIX4FTZHKMCOH7TPK45D2KKDA,AHYFPG47CQW6OMLRJZSHPCQJXP2A,AEDE34W5WJGXECUXTOAKRHAOUGBQ,AEZW6T6MCZ36RCAVWYLROTAAACCQ,AFSNFNBATJC5YFJ3ML5STBT5A4KQ,AGUI6FOOCJNZ5DBLVZIZPGVHXQNQ</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</si>
  <si>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</si>
  <si>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</si>
  <si>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</si>
  <si>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</si>
  <si>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AGH2D3JCXGY6SY5ZWKOIDELCLUQA,AFK54CUHW2VKQOGOWQD432GXJJJQ,AGWBDFED7HKRTXHFQFNGFDN32GFA,AGVIQIEZRWOFT45FVFJS532GJDEA,AGTM5VJF6YXWQ6RW4Q4OUT2OCX3Q,AFI5C2KZCUJSWZLUFDDRAPMFJPSQ,AF4FIRN7RPMBEFPQGRYS36ZJWW7Q,AF4ZFHPSSQQNBOH2HMEA7ONW5GBA</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</si>
  <si>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</si>
  <si>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</si>
  <si>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</si>
  <si>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</si>
  <si>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AEH4535UEBGBK4WIFIR5RHBM7AQA,AHBXCQFNVX4Y3DSDZYYDHORYLLSA,AEOLHHEMZIIF7EEUUV2R4TJB75UA,AFFAQFCCJ5DD22NG3VJQA3XPECXA,AHSUUCCXKIC7DV2MVAXINC3B4GOA,AF6562TF5CHMMJIIAO2TQPNYVMBQ,AGTQRL452KSW2S3HBDH75PIC4F2Q,AF6AJLI5BMDQ3ODA7AW3UMVU2X7A</t>
  </si>
  <si>
    <t>AEAD2LHI2R3QVR3AQKOPB523SVUA,AGHZS375UQZ6XK6BYQCZ2YJ4TX6A,AE3EZWQC4YBZLYGELTAF4RPD4YVQ,AGHNTOZPHJSNZXAV6VXZ55QQS2VA,AE34CJ4WMOVB26TU5H42L74U5DGA,AEMLPNYNPF73NMFYHSSXRCYO2OGQ,AER43SPS7UTEVRDP7YPU3HTOQA3A,AHF2MPFWRSCS6OXUZ3D5W3C37CRA</t>
  </si>
  <si>
    <t>AEEF4HG4M3I4C27OWPX5SSBESB6Q,AHNRF2HZSCFRQZBZLYECIAG4X7LA,AEBY7LSKMBHUL74SXGJDSRKKPGXA,AFZOAPDLJIFD3YE3HDLTHDSWUXNA,AGHKOJMPPR3ZWSYI7BCOFHNIDP4A,AEUXGDH7N7HYBKXCLX6ISS5XYIWA,AF2FJFSVMDNTOTK5VXW324KCENIQ,AG5S67BW7SOU7MZK7VGDTLCCCFWQ</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</si>
  <si>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</si>
  <si>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</si>
  <si>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</si>
  <si>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</si>
  <si>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AHEPPTU7YZ4YNMCKFBT5PG7W2CHQ,AG7URP5PKDSGZQUIBSSSVTQCYDBQ,AGVHA7GWJH65MLMZ6UEFQFPFEABA,AEZJ7W36ANQVE7DVQAVPDAMMK65Q,AGLLWVAI4Z22HEY37TBOWCHYNVMQ,AG4KCGZMX3RVD6WWOR4USWIW5P6Q,AHI7MAEVGKFALD52EV265L5ZZXTQ,AFGEKEI73SEGJGTUTZCS35U5UJXQ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</si>
  <si>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</si>
  <si>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</si>
  <si>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</si>
  <si>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</si>
  <si>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AFQ7SOVCXM34BZ7KEFEX7M4TPD7A,AHUPUQJ3RNQZH5SI7ZK5LWNDYXVA,AF2K32KCDE5FG35MDRCWU35PBIKA,AECWYSIVTNLIIS5A2JCCXVV65YEA,AFGRH4DRQCAFVZ32E2HCJV2FY2CQ,AG3VNAPINYOYAQVGDR7ZJ4YQMHRA,AFVCCE5SH4O6EKOUDLJNKCHQCEKQ,AHXGYVTMKDT7JUK4RJDJC7ISMPDQ</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</si>
  <si>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</si>
  <si>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</si>
  <si>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</si>
  <si>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</si>
  <si>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AEWRRSZJ7PFNPLN3PDWMWQJ2UEIA,AHWNKLMNWM55LSYHST2D4QJHIPJQ,AEP3BU7PNOTWYZ2YZ2IGC2AFJ4UQ,AH5PCRPW73ATTHHWOOCLLOY27RTA,AHYRVZO75V7QCBX2UY42LN6TPVHA,AGMJH3UJPOVZAA7KCWUGWNBPOPDA,AFA6VUQZIGTFOXBWJQEN4TRPEYSQ,AEFBEFEQHITZHESCPA42U5N2Y7YQ</t>
  </si>
  <si>
    <t>AHXVJ4RECEDVRCX2R7BYOMRO7KJQ,AEUNZGZ7IQFCJEFHU647HB57FC2Q,AEUWYI55HVW2GO4GRLWK4PWCTPLQ,AEDRDM7OTIWIAOWELAEAITODC4EA,AEDZ4OLR66LZO57XWMR6F43K736A,AEIXRXVWCR62IELG44BI5F7ZZUSQ,AFMCGE5U34NNKT2AGRY5TPX4OHKQ,AEFVX5GYQ6Y5MQSA25IP2FM2ZKTA</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</si>
  <si>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</si>
  <si>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</si>
  <si>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</si>
  <si>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</si>
  <si>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AEMEBARDKUUI7MQSY2HXMC2DCT4A,AH36CGQ26U2XBH5AOGHYNKL5Q2OA,AFN2QOA5EGEBINN5RMANWEVQNMYA,AGLYWTUJ7XAWSKGMRXZEMUHNN3QA,AFRAZBKDRASUEHTVFD2LOQLK7DCQ,AEP7EC356VG6MRFKXMOMUB7P54XA,AH4QHKISYAAMVDYY7BKOAN2BNLAQ,AHKEJNX6BD23WELVKN25GORPR2NA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</si>
  <si>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</si>
  <si>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</si>
  <si>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</si>
  <si>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</si>
  <si>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AFTFXABT3BDNGAMCE5GCZ5BIZOGQ,AHGJUEH2OCUBOVSJSKQSHCSOW7ZQ,AELVCY3WRWL2IPLH6BX2VXKUHDDQ,AFQ4223SMNWNRIAGWCCSB6AN6PRQ,AE5XTZM6CCS7KOS6K2CEYEESQJUA,AFSBYWJB5BRFON6DVK7M5YRGL72Q,AGIP2P2RM5LF2Z6NRCGYE6IZA27Q,AFAY4E5XO4Z7KO4FYOWQYQSKT4KA</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</si>
  <si>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</si>
  <si>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</si>
  <si>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</si>
  <si>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</si>
  <si>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AFILRU3X2FCDPDW5UKLT6C7OPJSA,AFWTGD4FCS2E2U2TDCOEOGP2FWEA,AFHMG44566SPMVPBLRU7VTTJ26VA,AFBDL2XOOPYMHMLABSXN4JAF3WOA,AGZK3EYB72FFZWRS77DCYORIIZZQ,AGPQASU7OTDRO76TQFWP7NVDKD6A,AE62ADD7WHBES7SB2GESKXCE2R7Q,AFZZ3LQJXGZL2I3L2FI2I4ZYEDPA</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</si>
  <si>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</si>
  <si>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</si>
  <si>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</si>
  <si>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</si>
  <si>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AF5VUXGXGK7JT2XRO7HGTFDQY5OA,AEIXBTPYBR47FGHAXDGUF47THVNA,AE22E2AXODSPNK3EBIHNGYS5LOSA,AHHV55IOBUA43K6OGUB6MH4SCSPA,AGJZRLTPG3LJML3KI4RAVEQ2RQDQ,AGRAVGG6YRUYTGZDEFZUUNUQO2MA,AGS2SGI5ZQ3VU6CQCOHCNJ33XQRQ,AGCI7Z2ERAGGKG4BPPEUVLXHT2FQ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</si>
  <si>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</si>
  <si>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</si>
  <si>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</si>
  <si>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</si>
  <si>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AFAKLGJPBTX3EWCXJWB6TF4LJOXQ,AHR5LL4YACXI5EFTGVBU56XUEG3Q,AG4K2GZXDJUJR73746BVI5ZCXXAA,AEWZWQVWEH3665BOU2QPVBRLTTSQ,AHRRE5O2H4IOLL6MP6GQDG5WA7CA,AHXDIZAFO4I6IXLPNGBHUSK7UZBQ,AHTLGCL5SZOQA3Z7FN2JPUWU2FAA,AGWT3N6VGOTZTXX4EK53LSAV4JDQ</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</si>
  <si>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</si>
  <si>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</si>
  <si>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</si>
  <si>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</si>
  <si>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AFLLEPVLIAH2DFSHAZ77KWFM72ZA,AHY2YZWK63CNZ626MC3TFQRBB7RA,AG3PG2EM3MIT6IYPS5KZRIAF4QDQ,AE2KS6ZY376YMGX7RNKV7VXUEGFQ,AHUPZTSAPO7GABNBTIBDYNFKYFKQ,AENQGQZ4L2CTB7HT4QUUZB3IJO6A,AFZDZGWHZNPZ3VLECIBYSFUDGT4A,AGOYRUEHDI3SH7N4KBLQS4KE6G2A</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</si>
  <si>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</si>
  <si>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</si>
  <si>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</si>
  <si>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</si>
  <si>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AHT3PNU446CPE3MJRLGDF5V2R5EA,AFM4NVMFZR7V3YHD54FEHQXFQBXA,AFZEG6L4GPWPLCNRA727ERKMBPBA,AF6ZV6WLSN2HCC3XHTVHZOMRRZ3Q,AEIRWUG67FDIYGZLFOLIOT3LAZ4A,AH67GVYCB2QS6CIQIZ7IFYKSMXCQ,AF7V4J7TH7SIZBZW2ZKS56QML76A,AGNGKPDG2KXIZC5EXKPKSBJTSBNQ</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</si>
  <si>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</si>
  <si>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</si>
  <si>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</si>
  <si>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</si>
  <si>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AGZRJIMJCQUUHZG34JSIL5PSXGTA,AHHGP3WIV7RMRVERWVUEYLPYXYHQ,AGB2GEXGTW7TMVVANDCMSSXHC45Q,AHMRZCSYJPOWABVP3722Z6YZR7KA,AFILVH3E6XXNDPWWK5NDSVKXLEHQ,AG4V65HMYF6P3SFTT3ACUTVJ5ZWQ,AEYUOB6DIP2L2UJDHWMN3TIFU2CQ,AE3BKBMK2CPOW3B3NOAN6753O4TA</t>
  </si>
  <si>
    <t>AGKET6EBMS4XL3NJXMR2JOPTFO5A,AEWBMDGEZ4X45MQ755DGGWVOA5PQ,AEDWE7SRSLUC4O4UBDVW2PG6RALA,AGP2G2TDF5Q5HZECH6MKPXWAFWDA,AHHLEAFO3POG5JSN5OBR6S23N3PQ,AGNPEDP5PPB3WS77KHG6YFLDZRUA,AGEZS5T62DR6CMVOT6PTWIKB5G2A,AEXIQRY2ZR6B6GRHEYZEMLUEUAQA</t>
  </si>
  <si>
    <t>AG775T6JDIUUYOZ5VGCCQLTCDVRQ,AFQPZZYIFMI3C6LLIUI7J32N2ENQ,AE35FM3ZVTBEQGYDRYS6BVM65J5A,AETNHAGXKVVCV37ZG5BSJULYPI7A,AHGJVDDNG2LCJPZUBWBLWIJVH5HA,AHKU2DWXK73RVA5XWKV75XR6WFQA,AGC7CC6P34RRKZDPNW5BIM55VA3A,AG5C253AVEWRSVYUA7CC5DCJAXZA</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</si>
  <si>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</si>
  <si>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</si>
  <si>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</si>
  <si>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</si>
  <si>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AF6F5SXN6WZEJUZNPNBN7WYT5HPQ,AE5Q66OAQVOETNNHP2BPN5WIBVJA,AEH2RH7OIWT7S4QEODICS53N57KQ,AEHOWFK4BF6CWRRJDVZUZOVUL64Q,AFJ5LGRDRG2RMQGAD5BJC5YXQSJQ,AHTXV552AQKBQFWD55KKCHCNLVZA,AH2A7GWJRYJ67HRIGNYIKLIU3ORA,AEUXJKOEYXTPEXZALZOBJP3QBI3Q</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</si>
  <si>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</si>
  <si>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</si>
  <si>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</si>
  <si>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</si>
  <si>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AHE44P32QOQ7RN7NMKUUNY5UCWUQ,AEXGNEQORPZO3LRAOYSYY2YEKINA,AGQL4UZV6XLH5QKBJPXX5F2SVRDQ,AGKF7OIXWGSJTEV3DW2MLSSCFK6Q,AF4F7MWCZXPUGRG54DXLB53MOJPA,AEUW4Y5YDVZYXKFQ7BOQZ6IL6MPQ,AGKF4F2CY6D6E6FT2SK2ERSQJBIQ,AE3VYASU5PP6DWIZJ66PBLNM4PLQ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</si>
  <si>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</si>
  <si>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</si>
  <si>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</si>
  <si>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</si>
  <si>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AGVFCAHYGUUYGNODPT4TQQXTUGHQ,AFWK27A6IAU3NDNZKOC6VSFUPT7Q,AEUNRLYPFHSNIUTSTYF72R7XCSMA,AGIXZFCBWQFPGYRBGOMZN4HDJ22Q,AFODHW3TDUL5H2EGNF4DOL5KWEHA,AGQMTHUQSTGTZAMDFWDNAUTLQN4Q,AE3MQNNHHLUHXURL5S7IAR7JTGNQ,AHUAVIIVYTKSFJV2C42QS4BXFOMQ</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</si>
  <si>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</si>
  <si>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</si>
  <si>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</si>
  <si>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</si>
  <si>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AECKRXKG6P4WDPQMPD3XPO5ZZ5QA,AF23F2BUJEUNAGZDIOQJKUYF6LAQ,AHRDRWRO47YAE3WV6X6SXN6DJZBA,AHJ57MLUC2YLYZQKU3CX6UL5PGJQ,AGCKYTS6NKAUMR36K3LGAKBK7HLQ,AGMB47WHJPH52A57TVE43RY5DIZA,AHYSFGBB7ME3WWWP6PX55YHNYFBA,AHS5UBL4UFHYRUJRMMJKY2CUTOLA</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</si>
  <si>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</si>
  <si>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</si>
  <si>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</si>
  <si>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</si>
  <si>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AE5VN6K6A4NJNWVYSEWB62MA3GMA,AGJE2YGFQDWL6E6O3XOBPQ3YJIHQ,AEG3CL326V5AJNOLTC2BCUTR6NHQ,AF2L335C5YSJANG7RGOAGSFB6J3A,AFBUKSAGU3IQF6O63H3C52YQ3KDA,AEWN45SDFVQU23BOZRMYOYRAIVNA,AGRGAYQYSNND6OH2E5YMILNQLBBQ,AE4LFM6DUWG3H3L2O7BRXRDWMPQA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</si>
  <si>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</si>
  <si>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</si>
  <si>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</si>
  <si>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</si>
  <si>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AE2TSJXRS5BXE6X7WFS7HOFJKCOQ,AEQTFT2S7RDVYEGOX5RBADQ4VY2Q,AHPCHA3K3ZQDEKCNSZJ56BD4HY2A,AH75O6CQEPN6J3Q6VH4WIVD4HZUA,AHNK4EL2BOSS6WRMONWHNWAF5KRA,AERG3U7VI5YCANZA73XOR6KT2SZA,AHAN5RDTJMGOCIYJZKWO2SJFOB3Q,AGHS26EBVZK3HDJBO26J7C5HYCSQ</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</si>
  <si>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</si>
  <si>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</si>
  <si>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</si>
  <si>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</si>
  <si>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AGYALNUKBTA6RNY7Z2SC3VH2JT2Q,AHQDHG6EKCV57TQLXPKVE7KAYNVA,AHCJIH6NMUZJQMRBAA5PYGR45WWQ,AF4IW4EBDSC5S2XTNUNVHFYUJS7Q,AE4KVX5GHYODL52WEFZP43XMAQGQ,AHCNPSJTDABFVKVD6GQGNFVLHCQQ,AHSHLUYM2IFSKX2JWJBR6JAAP7HQ,AFYRXRWGIWPROKMMVR6ELUFSFSGA</t>
  </si>
  <si>
    <t>AFMALPNH6MGGBFCSBABKO6HN2KKA,AHVP3JOVGO4JRMQQPHMEUNYSLZEA,AGMHQJ2A77R33DA4XP3ZHYOMOTHQ,AF5VMYLEUAE5OBUOA4XYAVE3FJEA,AH5UVEDAQ5T5QN3ZCZIDM5TNAAFQ,AHKX52UJ5M3DNLQFUIONNKE3TSUA,AFWTGD4FCS2E2U2TDCOEOGP2FWEA,AFAFL4TW6TSNMNULD4R22QMZVDIA</t>
  </si>
  <si>
    <t>AEYREUEKXGYJ52TGYDI3BEH44BTQ,AFY6F4SOQGV36CVSEIW32NCNCSUA,AGD6B62KZDV23C7SNNGH527OSMDQ,AGYGJLVA3D5IZCPCTZ2TRLD7FMPQ,AGRLWIEF6OTIY3HBUUQOGQN26K6Q,AFC577LBGWLZKE53GGT7GGJE5BZQ,AHBQ36XNYYCHTWJGBDIP53OJLBDA,AHE7Y3GGVB7K7SZY6AG3SAD3QINA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</si>
  <si>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</si>
  <si>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</si>
  <si>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</si>
  <si>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</si>
  <si>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AEDKNRNG6YV7UXI72VNLX4DK3XMA,AGOEYA7EZQOCWCZNMHZIS4SESREA,AEY7ZU2T6RLK6AL3INXMZP4VGQCA,AGM4GRCJABX6KMUTF7LJMPUL5BKA,AF6O7NBOMM3QIVE6BOOJII5Y736Q,AFTKVEHGY6PGODF22MSSXW6GIXJA,AEG7RME35Q4ONPV74W2CUT46XFBQ,AEP72RVSIU32NKEQVLVZT5YMSZGQ</t>
  </si>
  <si>
    <t>AH5Y6ZCLABCUE2X6JBWZBNQO232A,AEWQXQDOQAMTNRLYVT65ODCFGMLQ,AEMMWXTPKDUDSHPWJAJWU7QUV6KA,AGGAGBP6E3H4EOJFHMKLV6UTDAFA,AFQDYNJV76K5BEIS7BWNA7HN4EIQ,AGBVG2PAA7ORCTFXCNEII55L66CA,AFVYZFTM3SUEGYESW55OJNGUAJVA,AGVKIL6EHMVCD6XP4SLWUBJRWGAQ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</si>
  <si>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</si>
  <si>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</si>
  <si>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</si>
  <si>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</si>
  <si>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AGQNPJPVAIIWZMD7X5LKPA7WMQDQ,AGPJ54XLGYPWACFVEJ2KWYJYREZQ,AFJFRA7ICAY5EGWEPVUYVN5F4F6Q,AFCINWNSTFJ34CLKQUKDBPPT76RA,AHTNFP2NA52A4C2BE5WK6PFOCSIQ,AHNEADEWNAYISDYQMQWYLB5DC46A,AHPK4TPPZPW5SZTVGVTF2AR33XSQ,AGERE7VCY2MX4KDYA2UECKHFYG5A</t>
  </si>
  <si>
    <t>AHVPFHNEPCJFLAXKD5IGQRRBHMWA,AE7N4FEGNJFTRCFIDRMGOBDVTOKA,AF6FIGYER3CY6DBUHEUCV7C6WNMQ,AF7IXQKBUL6NEIQG4R53LMJJUGXQ,AFKAKXB7ROJUPGDQFMMREJPHKRGQ,AFZEG6L4GPWPLCNRA727ERKMBPBA,AFJZ3VZZ6FQUGCAV2NYXFS44TAMA,AGQ33PJLVCO67H7X7FFQPI3WIXWQ</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</si>
  <si>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</si>
  <si>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</si>
  <si>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</si>
  <si>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</si>
  <si>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AECYNJOWTBY3PX3PXUDDWBLIOPSA,AEPARPN2RVNADVDOWX5E43NSRLBQ,AEUSMIS4UMLQRJF7OOIJ6KTVQYDA,AFESZUVJABZQU6FJXCLTVXNWXDZQ,AH6T7UQ53KSUT77BDESOKVK3KCUA,AGLC3O6OCQK6CXGYLFWPEWDEZXKQ,AFRFNC6ASQGGZVH3NLZE6KT3MR5Q,AEMVIKFENPWUSU4YOQKPSDR2MLPQ</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</si>
  <si>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</si>
  <si>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</si>
  <si>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</si>
  <si>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</si>
  <si>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AECNNZVKQPR25O2GJGFWLHBH367Q,AF56FEP276BYOI3GE7GYBD2GONQQ,AHN5GS7H5SE5ZCFJH4KQOWDUKARQ,AFDIF43EHQD67SR2HWPO3W6B7FDA,AFUVPBEMV5BKKLHXC35CUJ45FV6Q,AGWTCY3ED5Q52QJACMXUFJ32UUGA,AE2IJXBP54QRMOS6COSQSEWEJ6TA,AGGC7EXQIXQQET64Y4ZRMOZBK46Q</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</si>
  <si>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</si>
  <si>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</si>
  <si>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</si>
  <si>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</si>
  <si>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AHAZZ6OGFULNRHTS2SR7HAH223NA,AHNCXTHT7W36ICJ75NEKWWA2AK5A,AFMD4SE25XE75YQ5PNLPNHC7NGPQ,AH3DPG47VN4IXIXJOLBB4IYDHCSQ,AGQGCM2UQZEIKDZL6CHD5CMSWKRQ,AGUUT3CETO52AO4E5ZCNGSFGLEFQ,AHBXADPUQXAIJI5XTHUKDWD3OQLA,AGEFHKQ5LOZMS63V47JBZPDDQI5A</t>
  </si>
  <si>
    <t>AEKJYGHV46KB5CVLQS54Y77VRNDA,AGDONPW67V5WB44YKDWUNIOUCVOQ,AH2G773PSDMH6YDWZTQV46JBDUQA,AGH6Q37L7DIEWBSU3EIR5G2M2IYQ,AFOJCT5TZP6RXPWS6JH3AA6XLGFQ,AH5MGTEZZ3XQQ2VDXWYOWDBBOAOQ,AECQAMC4JK52F4BZZJ23CKZEWXNQ,AFMLNZDRKLSCQYTW64DIOGHX4ZXA</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</si>
  <si>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</si>
  <si>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</si>
  <si>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</si>
  <si>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</si>
  <si>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AEKOR4KOSCMLNF7H2XKEERKJ4XRQ,AEMVIKFENPWUSU4YOQKPSDR2MLPQ,AHKONLROYYEFMPWU5WN7NC5VZIEQ,AE3Q5LLITMWIVXRKSDTAIBKUX67Q,AERW2VF2TNA3IAT752HDPH76RFXQ,AHYXOLBCMSIEDFBT2ZQZUWIT75UQ,AHSMRRBBAXRO4SUTY5CLNUTHR5BQ,AELVCVKV5L55NF25RIF5XOTZLBRQ</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</si>
  <si>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</si>
  <si>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</si>
  <si>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</si>
  <si>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</si>
  <si>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AG6FYUMRVTFM4OWVDHQF4KDQXG3Q,AH2DKPO2N3KYSDBPUHBDHARSSX2A,AEVJPCOO6CKJVR6FZRQHFFDXQXHQ,AHWAN6UWMQFAMU7OUT4YA6BUEUDQ,AGBCACABUIMCCGTZLCVST6F57IPA,AHWONJ43Z6G6Z6BLCJGD7HHGIU4A,AGULGNC3BZBAM5CYV3RDAIQXN6LQ,AH5ZYVU5B5QHUAH4QDCDJ2NJCWFA</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</si>
  <si>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</si>
  <si>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</si>
  <si>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</si>
  <si>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</si>
  <si>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AHQ4Q75NBEWOM4OWOXUZW7V247NQ,AEQCAMSZJTMNIKXAPXCKT5XLOWIA,AGCHPEKLU5ZFHDV7K3QYXNJQP6JA,AFFXN6T5QGDHRUO24P4PM56E7AAA,AGUPZJ4VI66F5L3GN2VT6QDZEAJQ,AFVIFCKLO7ADXYQAQ2T74HUJEBEA,AFRCL2UST67EVGUTDLV2JGI4OKUA,AFCCTAOXYH2XQNESLRQRH72G27ZQ</t>
  </si>
  <si>
    <t>AE5JR5HPVSNYE3USXPC5DD5QZPEQ,AGTCKJGZ3Z6MWRYDZBR3BBJSFYZQ,AFFOKWDBWHTD73ESMLG5EHU6D64Q,AEBJF5IZ4I3DJKCO5DFA6UPGX3NA,AG7BFEWBPUBPVFTK47EIJDAYUBNQ,AG37JNOSIVJOXSZEPVVPPBFCS56Q,AHIF77XCTU4RPZQLTOMGSXQAJIQA,AFUHQIJJYON4KDALBU5NF4TOUAFQ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</si>
  <si>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</si>
  <si>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</si>
  <si>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</si>
  <si>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</si>
  <si>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AHSVH7UVP3JM3CKGD7QPMP5ZXTNA,AHPQISIB2DAWTJO3NBJYFMEDERFQ,AHEVYUNLYXJXL5LUWGSH4XBESUJA,AEKJOTUYTW5GOZPGXAN7FOMQ6SUQ,AGYRWNDZCQ4RHAQ6YZIBCQDFMH7Q,AGEMPEOZMB2CNDKH3XBKWQ4NT6PA,AG37JNOSIVJOXSZEPVVPPBFCS56Q,AHHTWGSVW6ENNVUTEPAFHRLQJPFQ</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</si>
  <si>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</si>
  <si>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</si>
  <si>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</si>
  <si>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</si>
  <si>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AFOPJWBWQAT3U43C3O3HJE7MJJCQ,AEWBG5DA5BABI4GNKJHLAY3IOTPA,AE5BBOZWRMK46CA2IDKPBVIQIFAQ,AHZRZRBWNNDHG2KXXLPRZVBTHTUQ,AHVOFX6HOS5RQTDPP6UONVCRODLQ,AFURZKQOYCUW7VM4OARS72JDTB3A,AHKCSY3JWTOFWMOBQZX7KXDDMQFQ,AE74526CGYUJIWO3DRBFRBTN2I3Q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</si>
  <si>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</si>
  <si>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</si>
  <si>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</si>
  <si>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</si>
  <si>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AGNE5T4E7SEMJUDM4COI6JBNJQBQ,AES63PZGZP33ZVO55CCO2WYML7NQ,AHQYGDH4CNFRYRTPCENNJNJHULTQ,AEMDF6YAXYO7WQUIAFGEULA7NWWQ,AFDV4H4KLTJ55TV4USUXZQ3SM47A,AHHGXR7CKVXIJ2ZT7XLLXW4DK7DQ,AEBMBHYSJBU324NU4URUAU4RHB2A,AEYMLF2UAU4DY2LCCDIDPFEIAAAA</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</si>
  <si>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</si>
  <si>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</si>
  <si>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</si>
  <si>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</si>
  <si>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AEJYXUANEWSM2G7VHRZDANCYLPYQ,AGGUTNEUBYL4DWFU3VO3SR64QPKQ,AHFDICPWOMD7PR4EWYPOT5JZTX3Q,AFUTBH6P5GKM7JEHII7LKYB3XKDQ,AGNHQQDJF2WSXFFIAY5RS22DBECA,AH26TJQO7WSE7QTSY7DWLILS4QSQ,AH6F53CHVVYPMBUDQWTG3LJZVCCA,AEF6JSVY55DHBPROF6AK72DB43ZQ</t>
  </si>
  <si>
    <t>AGMR74PGVNG5IU7X25GJGDAT63TA,AFZHVPBS7NVVW2M7U4TXWIQBRKAQ,AHOARBR5RTZEZWDSDTRGIBNM7TJA,AH3PPZMEFKEJLVVCX3FZ264SEY4Q,AHAFEMDFYHJDWIR4CF4JD3HIA6ZA,AHOQRYDRLIO5O3MPE76LHWANC7EA,AFANGSCZERSUTYMODCZNYRH7NL4Q,AFBIER33V2UVWGHQNBRTHEVLIW6A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</si>
  <si>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</si>
  <si>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</si>
  <si>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</si>
  <si>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</si>
  <si>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AG7MI6MZP3GMUTO65QNUR25VP7VA,AHBZCVGYU7BO7DCSNDWCXK5GQP2A,AECMWB3HNGTTXL2CN4FR6NFXD5GA,AEDRNOENRBIMTJ75EUOOTKRN7YOA,AE5GXCIX32PZKCLESSPQFXILAPNA,AHM3VIGOFAIX3B5LBTVFIH3JPL2A,AGN44TXNKAN6TOS4VEW5N347GCNA,AHZZISWHBQV4TL3MKOJTH22IUNIQ</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</si>
  <si>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</si>
  <si>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</si>
  <si>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</si>
  <si>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</si>
  <si>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AF757N27JM5UZFJ3TS5FVGBYVMDA,AEMZHQJZLLZE7YLSPHME5ZJUOQ6A,AGTQADVKZIITNOSSU2VHYAEEZ7WQ,AG5QL2X7ZDWB3GK34SRUZTAXKO2Q,AFVEPSR3NXA6IPMGBTDRZNB6TY7Q,AFDLI3P4HU4RJGHXBV5X4UBM7ZLA,AGSYEEI6BBNNWJDYAHK22EYCPKQQ,AGNR2DWHR4DRJVRRUOZTUU4EY5RA</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</si>
  <si>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</si>
  <si>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</si>
  <si>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</si>
  <si>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</si>
  <si>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AGHW3JDEF6JIRC4HB43UDMKOFXZQ,AF4N3Q6OEXVBSAHPK5NVJRGEZT5Q,AGM7YFUBLKUQPYVYZQDDPI3RXSZA,AHECHFXUUNHLH3RQ6ESN5GCUHGPQ,AGGTMAPT4WBWP2C62I6CGW22QNCA,AH42ECAG6LPCU22T5BYN5OXQO74A,AEYY76T7GEFE75ZEMXWPKW5H3LEQ,AF6SAPRZH3XU4YBLVMC6THTXAPCA</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</si>
  <si>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</si>
  <si>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</si>
  <si>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</si>
  <si>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</si>
  <si>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AH6NK74TCKWVMLPVFEC44ZLT546Q,AEUNLUIL7UEDSBOHDA52EP3CT43Q,AGKEIYGWTR5DFWUXTQK2GJCADGAA,AHYDGBIJQH2XC4SMUNVX2HGKOELQ,AGERLRPT3Z7WUSIERUPQ3NNUYGBQ,AGBVV6FOZ3OTCYR6XQ7UZL5OOF5A,AEBHFCOMRX6G22X3JLSCKHLXPTOA,AFZZKKAWBJWFT7ZNDHWFPI2LJTLA</t>
  </si>
  <si>
    <t>AH4RET52ZMGRWFVZDYIC3ANTDNZA,AFZF624S3KR3ETF5MQRA2CTEEOOA,AFVQA4IJSHO64L2W67VXGZLWDGKA,AG2H434HPEN5BMI4TKNQGUCQE77A,AHPMZZOSE5TCIKKBOGRDOKZVJLMA,AEJBFSMMLP6KY56NRUUCZB6WVIEA,AGTJ7HNPS6WJFXFLM7ZFLLVPUUZQ,AH556SFTL3M6YI6NWOTRTGHA4WRA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</si>
  <si>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</si>
  <si>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</si>
  <si>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</si>
  <si>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</si>
  <si>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AFVD56LA6WDD3SSROFLFQVHLSHJA,AFKGFQ6SM5VJVVFZM7RNLTQ4QFMQ,AFZ2XU2PKUJGH3N6MCYNRFGVUU5A,AHY6XDQNLICAHSOUPBE47XD3UDTA,AE7PU2TS7JOYITZOCZV5YQ2D4LVA,AFDQY2YWCKPDNXKZDTLPJAQ4JO7A,AHOSX5HUOCDZZKOMGTHESXDP4BQQ,AGUBBQWRKM3QWTTVHVOYM4IYMDFQ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</si>
  <si>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</si>
  <si>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</si>
  <si>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</si>
  <si>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</si>
  <si>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AGRGIE4WRRX3CUQLN2RJDIJE3HSQ,AE7QGXIB227O4GIHLSTP2Z6VENCA,AEULY7BU52WW7X5U6TUNDBO2BU3Q,AFFHWVYKVSRM37YO4YB3Z6IMFLYA,AER5JFSJPXWDBT3VSBEHV6VVVIHQ,AF4TKZNEXBR44GBBFYI6D2I4KKFQ,AFO3ZXLJKCVDKFHGSXAFA6AYDE5A,AERWXGUBL74M7E5ZZ255BQBB6S6A</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</si>
  <si>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</si>
  <si>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</si>
  <si>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</si>
  <si>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</si>
  <si>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AG7XDPNSDQFE7CPVN7ODSPVOAD4Q,AF54QC7SIVQCZ4D2KIEIC4GESBFQ,AFNCBTSEMD3A4C34GITDLZIGOSZQ,AESAFKWCY522JNXNL3GMD7K6W6KA,AEJQ7NWZITDPI44AMIPQPK7DQLCQ,AEUJXKO6WMZSLPCK7OD2FF3LV5BQ,AEH5I544J65UH4UBNRET43YVAXOQ,AHVWI4H6HLGS3KQDKNQWF2HFGEUA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</si>
  <si>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</si>
  <si>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</si>
  <si>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</si>
  <si>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</si>
  <si>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AEGWP42GIGIOVDTY5DG2A6E4AY5Q,AFAQCBEHAIWL5F5W5PTWK2V7U4TA,AG5M7MJQX6OLPQ2CFRNGKTC26IZA,AEFRDOHS5FREPDSZU6FPMMH5QXPA,AGUCBTQJ5SB74KLB7QHID3VMEQHQ,AH5FRUHWJN6LLDA3WQUHV7DSE3FQ,AG2DJXFBQPAWRGKC2LLG4IUWWJNQ,AG2VPNDAAPKBRHLK4L7CWYBZPNAA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</si>
  <si>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</si>
  <si>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</si>
  <si>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</si>
  <si>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</si>
  <si>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AFNCX33YXD6T4LAWBFYXN6RR7LZQ,AGOJ5KXS5VV6NQS3XHAGRDZ7S2BA,AFWEWWOEAAHDSL4SLZGRNGT57HDA,AFNGBQYXHSKNKA4E6M7RBIESDL2Q,AG52N6UOIS5XRAI7K6RRCGIIGGYA,AFNUG7NKSURNWMYX4JL5T7CL53XQ,AEDDSZIS6P2DL7Z4MHVXUKLW73QQ,AFFTXR2YGTS2NVJHQAAWSV7UNBPA</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</si>
  <si>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</si>
  <si>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</si>
  <si>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</si>
  <si>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</si>
  <si>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AHQM673VAJUI7R3VMP4NWML4CZLQ,AG7HW2RWBBMIKW45MHWWO3MJPAMQ,AHAMXU574LIAJQEZIHZFB2VF6XEA,AEVK6SQSDGDCBJF4OM2Z24SXE36Q,AEOOR2OZ72WSRAVRX42ADEZNXQSQ,AG7NKDJ76WUK3JVPQ72NHUHHKWFQ,AFLID5BXTJU4P2YML63YQCJDCP2Q,AFI6OXAAZYUPZN5I4RP7TC66JK6A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</si>
  <si>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</si>
  <si>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</si>
  <si>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</si>
  <si>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</si>
  <si>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AG6LARJ3IHDAIRVVN6WW4Q6JTPJA,AGRR4GPFNWDS7BAR4XXDSLRWHS7Q,AENVIGC6PVWFL7WNAH2VXOSK5AQQ,AHIWMQ35DZ32I2NXFG3FZGQ5WUVA,AGJGE65PDHD3YRNJZX7AJC2OYYFQ,AFWQUAD7B6KQ6EMMOUGFBPXWFAYQ,AG6NHOI4HQRYJYKR7M2DERXZNMIA,AFW5XNPYWYUD54B4GHGBC7JTMYHQ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</si>
  <si>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</si>
  <si>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</si>
  <si>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</si>
  <si>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</si>
  <si>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AG3P4IMSW644U3FQ2765XNZFNC3Q,AGDKW4WQN3ZJJ4CVYLNXLCK5CNIA,AHU5TPA2UXOKQ4DDHN5RNZVBZLYA,AFHAATSERIT56U7QXWGJIL4MO3KQ,AFX5VVJ6G4NBFDWPMRQBFLYWEW6A,AFUUXVY2MHW6RYIDUUOPR2HDA5OA,AGZRENIZWCVXGLGXBQR4KWQZK6AA,AEBZFCW7Z2OSX3FS2DVMINPUZ6KQ</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</si>
  <si>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</si>
  <si>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</si>
  <si>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</si>
  <si>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</si>
  <si>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AH6LPYJT5UBJ7CIEWVHDCNQAGWZQ,AFG4CVSEFXYGJMIHZKX7JGGLCSZA,AFEXNZMRCU4SZFDGWRO6P4CMOGRA,AEUTWNKAMWBUEKXPNPWLZAV2PASA,AE4WVGQ3VRHKHQN3CNM7NCZL3BBA,AGQA6CD2EAQHTFTTONWV6IBD4PLQ,AHXVDMVAJ3EJF56HHLY7CHZK5ULA,AESCIZFPXLL5RG2IAYQEL5V2KNDA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</si>
  <si>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</si>
  <si>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</si>
  <si>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</si>
  <si>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</si>
  <si>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AEV2RFEWLJIWQDBU7FMHAUJT7PQQ,AGN4RT66HR52VG2S2I5B4LUDEZNQ,AGTTKLYUVR5XG4LXI6QWACQJJKRA,AF7EAJ3DVQJ5OV7EN7NI4ZCTUKOQ,AGCEQDLYNNIX24BEH2YDCDOSQJGA,AFZU2DMK45O2USJ3FVBIXTNRZXYQ,AHDAF6TAAIC7SNQVJIBHZSWZHPGA,AEOA3NB4DXSDU3E345Z7DFFTZLTA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</si>
  <si>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</si>
  <si>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</si>
  <si>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</si>
  <si>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</si>
  <si>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AFCNMPYF3HBJZ3FYMKXQAMR55OSA,AFW6KM45ORMBEVYBQ4QMSGG2ODOQ,AEWQF6RZYLNE6KZGF7DKK3C7IVGA,AFSLFJUEJHEFU5FAYUPIW2DZZR4Q,AEFUZZHV62AGF5NW5JJMEQI5TJ2Q,AGYOCAXRDRTOABD7L7HRINORYK6A,AFGWCA57CSCLUTCHHHRQOHUZALAQ,AF5DDVYNOENPTAMINHPTVCNWPCZA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</si>
  <si>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</si>
  <si>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</si>
  <si>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</si>
  <si>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</si>
  <si>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AHTBDJ3J72O3A3NQNV2OUTOXP36A,AFPYH3UF3GB4RNX3MX46AXFM2FTQ,AFDER5KTHQQR7JFESKR2BGL7N3FA,AHOVXBUFOZ5ZU5QYL5B26JZ6M6SA,AFSJ6X7ZQ3N3TLGPUCWW5U2DP73A,AHQAQBNZHEDXSAPJK3W3S2BAIDYQ,AGHPAJL4PEZZNE6X6JAKEBI2UG5Q,AH7BGAGRTSO5HVQAS4TWUXAV3G5A</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</si>
  <si>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</si>
  <si>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</si>
  <si>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</si>
  <si>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</si>
  <si>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AGDI3CM73SM6W3GZTPAXJ23GNXUA,AF2WVFRQZPM6MC653VXOF46XYNSA,AERSG63VY4JYAZNAFLHC5YBE7QYA,AGD7FEEGW5JL5H2DY4PAHXBXEOBA,AEYPXM7M4FENXD3QMAU2DHWJQSMA,AFR23LRVE7CTSLJBHQFDNYMX5HFQ,AHSNDUCUGAHGPOTD4PIVFRZK3GBA,AEV2ZXYQ2Q4ZKT5EADCYWVI62Q5A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</si>
  <si>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</si>
  <si>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</si>
  <si>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</si>
  <si>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</si>
  <si>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AFUKXJCLJNJK6S47HUN4KLGPFHCQ,AEYU436CG3CVTGML3U4BQLM24X7A,AHWGO3DOMU5Q5D2THPQOCILMEL2A,AEC6ANESUDELYRB2T3RKNZCOXMMA,AFO5GWF5MXFJW7SF3RKUTJXPB32A,AF7P2QHPYH6Z2KS5K2V2MTRPHOOA,AEHAJER6YJ6UB74W534EA2CA355Q,AEQ4D3BU3IY4OTLZQAL6VTAOWUKQ</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</si>
  <si>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</si>
  <si>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</si>
  <si>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</si>
  <si>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</si>
  <si>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AG62NLRIFTN2XEHSJ6HFEUWLNUFQ,AF52BVFW4ASG3V7VPP4S4BZII6DA,AFAS6QTXL5CPXZ6RHDRQP5FDQ5XA,AFIUCL2BAVOF2TKHTDO6SILLENFQ,AGYRHFW4K32QEH7TATXEH565CBZA,AHQH5PRVD42NW5O7FLDL2ETIBOXQ,AHSXVV5G4YWE5XMUXSP6ST7S3Y7A,AGRQAZ4YPQE4JGYOYPWSYCYOLQPA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</si>
  <si>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</si>
  <si>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</si>
  <si>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</si>
  <si>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</si>
  <si>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AF6FWJDVYLDXCQ3XUAMYDIMTDE3Q,AEVREAMLELSSIBFZAFMHJZHZOCEQ,AHFQHRUOXMDEODCDMN7DAH7O3XUQ,AFMEP5XCM2UPBSXEMETTX2WKYZXA,AHP5XVXHFNOISFJBZ3NQX75EC5QA,AGHNC3MCDVNFBHJE57OTC7AOT6YQ,AEYTSGFWZ4ZRHMCUB3CPKEWFHMEA,AEDKRMDACO4VWC4ERJ42X6USUNTQ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</si>
  <si>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</si>
  <si>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</si>
  <si>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</si>
  <si>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</si>
  <si>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AGSYXGAGS3QPCXMCULCHPZHVZY3A,AGYI2ZNVO366FOQR4EPOZRQFKZHA,AGSQMFOIENJJKSUCLBBILKW2Y3SQ,AG43V5KMRNBDZHB6JZNM2RSJGEHQ,AEKKUECOGRGJJGSMDTDUTI2JKL5A,AHIACMMGVA72WI7Z7AH44ID3AVUQ,AG3WWBPMVIMZILVOZGYXYAA5M6UA,AEB3YEBRITFKRFWRJ6F7VGPIR6FQ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</si>
  <si>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</si>
  <si>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</si>
  <si>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</si>
  <si>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</si>
  <si>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AGFSOG7QWOQRQTDVWUVK4WPOPHSA,AG6UPQFCRHSQODIOVIMER3P47VQA,AFY66NURTOX762MUCC6G4QMEBE3Q,AE3NPJLVC2YRPBNFICNMX5ZB6MEA,AGAZYH7WC2DAX4C5Q2IJ3QNNTXKQ,AEBVNEPJTREFKWKSVGGA4OTLKF3A,AGCLISGESOSSRSZW6ATE4IHBDFZQ,AH6BK2HIRJPBQKUMSL42RVA2UCVA</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</si>
  <si>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</si>
  <si>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</si>
  <si>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</si>
  <si>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</si>
  <si>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AHOSVRPAZVI6XRKDHV4VQKRHMV4Q,AETMXBXXZHMQXZEJUFTS4VEBC6HQ,AFK63ZR76EMT36E6263UOQCDR5FQ,AE5BEDOHJHOGLXFPGD7XGENYUXCQ,AFZS47FK76MBKOKQHQ2BEYNB2ZEA,AH3QHP5V7G52L5SDIIAFE3TN3VGA,AGFHSRASMHH6HVE5ZRM7FL7MUBOQ,AFHV7P56J3ZHPKSNHAQSO4YCETBA</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</si>
  <si>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</si>
  <si>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</si>
  <si>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</si>
  <si>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</si>
  <si>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AGC2PMSRLC3GK54AGSC3K4VQRNJA,AE6JJW7YL5O4AMNXCKPOXXC6PA3Q,AH4Y6H6PRTHH24FVECTXBUOCALYA,AELPPLMH55RVXKCSXTVPBOVOIX2A,AGOFVAWAS7B25ZHWYBLYIXX6FXBA,AG4HRUL6S4S7W4SSANHGXJKEBNKQ,AFI6J7FM55FQVJBAEQHVPNNQSKQA,AH3HPLFU4X7HBCFKBJZU2NOF24XQ</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</si>
  <si>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</si>
  <si>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AEF5RCDWM36RUTBBON7LXA26PTCA,AGLAZIZLDXX7FKDCSJ6ZLKSHW47A,AGUL3ZHFKXB2FHBKW6EMPCOZBV6A,AGGJYZTRMD5LELUKQE5ZNVQ326BA,AHTOUZO3OWX3CDI6OWWD2QY3NYWQ,AHY7SA7H5WSKZPBFECKTY6UWHFAA,AFE7A5UHWCAOYQVYDUDDHOUJFMMA,AHXG6CXWUZKDMM5DNC6BELMP26QA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</si>
  <si>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</si>
  <si>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</si>
  <si>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</si>
  <si>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</si>
  <si>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AFOBWTUOP4PHZ5K7XW4SPJWKDIKQ,AFYMFZN2MFKODDI25OZKLO36LCHA,AFRJ7RO4QSGVXMGOMAYKDF4NV5GA,AHH3N6GR7D7M2TQEMQ2YQZ6E3VSQ,AEWMKIKL7BPEMHC27IUYWYM2T7IQ,AEE7B7WVQ7D4AVZ3PNCXJEA36ZWQ,AGJ7O6CXXXUN72WOV5JID7X7ZBMQ,AFFDNRHZZZB4RCDML523QW3BV24A</t>
  </si>
  <si>
    <t>AGI4CCISF6KU62HQAT2VM4GNNNJA,AFRVEW4OKSGZ2FNKMBGZK6CXRLHQ,AH6KDBZ4SDILJZNKGSFMW3NOWMGQ,AFHBK5CYQFTCGBI3AI5RVFZ5XCVA,AGWF4RTHPA35XFXCZZGOORF3KOTQ,AFU6A2VUU2NNOTDQNVKBCY7B5ISQ,AGBFCJ255MTTPSXYPTKWN7BLY6BA,AGB4BQGMMGUSJ2SMZJDCF7WTQSQQ</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</si>
  <si>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</si>
  <si>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</si>
  <si>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</si>
  <si>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</si>
  <si>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AE376Y5V3WTFCERMS7ZVYUZCFNUQ,AF5GSV6GVHTLGBTN2NIS23BQN7HA,AEQ57W6KFWU72BECDAK5CJ3OML5Q,AEZLUYRORWZXFHOSF2KN4GKOOATQ,AGNLOWKPE2OQVARLP6ZDG5ZHQQUQ,AFQBZXNFOTEDURZEUQ4GBITKZ7CQ,AFQZ4Z5IE2BDZPQJ7OBQS6FXMWZQ,AFY2KVXOARKAYSSSHYAZXMKB7ZKA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</si>
  <si>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</si>
  <si>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</si>
  <si>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</si>
  <si>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</si>
  <si>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AEKIHWXMZFS67F2COXCDUERH5PXQ,AEEOKIYMOYNGBWPWP3FJDCRYUCMQ,AFSV27BUBBO4RXKL2XTBKTIPEOSA,AER7VVMGX6M6QAMBZFMCQ6A7MZAA,AE5GTUXFCCPSGKHOEKPPBZXXFH3A,AE23WGYTUMB5R6JJMBU4V43JIW7Q,AFNMQJFHA6ZOCOGA7SINBVYAUIPQ,AEXW3VTOJOMHJUJV5ZQILFLJYNQQ</t>
  </si>
  <si>
    <t>AFC7Q5Q64XM2Y64FT7Y3L2YVALRA,AG7C5TFPIBMWQQC2SY4UPPRF6T6A,AEV3DHIQIEUNDUMXEPHJBVZ3VMHQ,AF7WOI76RSO6HPHORY46KHV2KARQ,AGLMQEABF4OCKPYA6Y4H6ITQQMXA,AEEXZXEWCWYDJLF6GTCY2Z26BNCQ,AEBEEV5D2QU7YGXUN4BJIK4UUFMQ,AHGY7QPVZJPTLRLC4ZAY2N4EISNQ</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</si>
  <si>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</si>
  <si>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</si>
  <si>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</si>
  <si>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</si>
  <si>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AFTUS3YZBNWUVW7FV7AQ4O532UNQ,AGREMFD5IKQE5NK2YCOQ4XNUTUDQ,AHHCU7EJOMSMPWWIYKX5AYZMZL4Q,AFMCUIC3C5CHX6MWTMK6NM5UDCLA,AGA3HQYJUDXUSMKY2XA7VMWANUWA,AFPORMGJWOHUS73RCALK7AQLVLSA,AE4YLPCDLNTQVAY55PYV3LYJYUSQ,AF7LYQTIS45CKK5MJKT4D2B7VWAQ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</si>
  <si>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</si>
  <si>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</si>
  <si>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</si>
  <si>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</si>
  <si>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AGSPAJCL6J6YDXIAPE76RI7HR5AA,AFU6BZRZSMJBHGEYA6E7O2UZEWXQ,AEZ56Q4ETISVJMCTD6W2Z672HIPA,AFBQMEOHKDRW6CJJFN2X6BVFQ2XQ,AEUDP3SKTHEQV7VQ7TV6PCVWJUMA,AG5OWHWYJUE7GK5HV47FTXCLUL4Q,AEADGYDCRKJZHYV73SEXX5CODVVQ,AFEPF3H7CZCWZW2M4ZVRLD7HTTIA</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</si>
  <si>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</si>
  <si>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</si>
  <si>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</si>
  <si>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</si>
  <si>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AGLAZIZLDXX7FKDCSJ6ZLKSHW47A,AFBQNIYHQELPL3AS3CI5Y7MWAJXQ,AHCQZGA4PP2US5BBID5MH7DGIRCA,AHBAFNJWDQVW7JM7YGQOHNOCVM6A,AHJBDYJIPK5LBAZKUJ5QEN2SGAWQ,AGPESJMSSBWG5JO3AUJN4IZKD7TA,AEDY3GIDR2RJL5RYJ3TZYZ5MUJ2Q,AGF22A6YFPOU5427WPDKHGBCDTJQ</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</si>
  <si>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</si>
  <si>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</si>
  <si>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</si>
  <si>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</si>
  <si>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AEZTXYO6KQGB5TJF4C2QF4Q337ZQ,AEMDPSOBAW7LQQ7RCDG65VFSK3HA,AHR3OXVD5W52Q2MYS737HKHMTCHQ,AGWIRVRBLNDID5X4KTAFBTZU2U2A,AFYA6RUSF2C4PVOBWDACACIU2SBA,AH6ZRK276VT5ZAI6TDZ442AS57BQ,AHQTD5TF5VW5IPOSAGIZ7VYFB66A,AFC4X5UHL2LN4PBS2TWOMIZ2GHAQ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</si>
  <si>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</si>
  <si>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</si>
  <si>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</si>
  <si>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</si>
  <si>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AGPGSHGMGBF6GBOQ7ZXUBQ3IFZJA,AGCTDYXDS2ERAZO6ACV6JTFOHIZA,AHRUFDHGCKZGKT54AVRPZEUTNROQ,AHMN43SPXNEJP5O5QDLMZJXUAECA,AEUDSXTROWKKBDOIXDIPXVUR5GAA,AGM6G35OHG5KQMIRRXHX72G3LK2A,AFRS67BBE6ROLU6SGM626FXNLFNQ,AEEJ44O5YFDJ7ILQI74U7XMNEFIQ</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</si>
  <si>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</si>
  <si>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</si>
  <si>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</si>
  <si>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</si>
  <si>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AGK76H5VGHDWFQD7JTHVKZNQ5BHA,AHWXK2FU23OBRZZUAXLTBDI3GMIQ,AG6MJ7SV33TYEKAWZOY7HBZ2W2WA,AGIVUEKXGQYNDWJ2UDEE6T24G6LA,AH7Z4E2IL2MTD636EXSVY3BP6DYQ,AEQTIHVRG63RUHQ6HMSZZPITXCSA,AHYTLAOGOPXGT32G7WO2MNPWKISQ,AFPZ5LEIQUTJBH4TEJFQIQT327NQ</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</si>
  <si>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</si>
  <si>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</si>
  <si>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</si>
  <si>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</si>
  <si>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AGD6ND3S3MD2GWZDEJJ225BLLLUA,AF6WTL2BAI27FGX2BFG3WCXREK3Q,AG3PFOJEF5GLV3YFEAWJUTBBSIEA,AET5DKTUHQBYCL3S6OBVUHPPGDUA,AHAXFLMAGSIXKYFVDPGC3QLAEOOA,AE6EIDBISBBJAAF35WCPRRY3NORQ,AEGAAZHTQRX7HIKMQ4KTWNBICPEA,AEA7RJWIWRHGUYKUP6LJBPRSZCDA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</si>
  <si>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</si>
  <si>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</si>
  <si>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</si>
  <si>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</si>
  <si>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AETT3TJOC4QSORCIDNNMRWXFQBJA,AEKSSQBYFN4PVMF6TFSWCDM3GGBA,AH6FWLRYYSUC255E7WWU5QRIWS7Q,AFLKD5Z33WDQ2XULJBYG76T3YGVQ,AGT5DX567X2NQXMMIEMN3DPDQNSA,AED67MOMBSOFF4YGXKG4BNH4L7CQ,AHVGOLL7QJE3QK46VKGLFMON2ZZQ,AFJSUF6UQOVP4YGWFRSY6RSQJ2WQ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</si>
  <si>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</si>
  <si>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</si>
  <si>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</si>
  <si>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</si>
  <si>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AG65C34LATM4J3ZFKJJPDNISZKUQ,AG76GICZHJGA7YVN4TORX36ONVYA,AHHIHCEKEYDIRPJ5W7WXGLB3E66Q,AFYSF6635O2EAPR4GMVBH74FSIFQ,AHAVRPA7Z3PKTTWVBVUISCKI7RYQ,AEDH674UH53A5FKLUZCCM5LVKUQQ,AEUK344UA4FNU4PR4AWSPKWX5PPQ,AGPAK6ELVZPVKQ7GEZ7IUHNK2C3Q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</si>
  <si>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</si>
  <si>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</si>
  <si>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</si>
  <si>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</si>
  <si>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AGXE2OEXIRBIE4WCKGQYVF4ZY5OQ,AE76DJPCEWHN2OTAI3SQR6WIPB6A,AF5SIAJE5YC2OYZFZZXRUTCQI2CQ,AEJ6Q7R4JYX6VAWBWTCZQ2BATFYA,AG3I2ANE4UBBMC5AH34BVK2STVZA,AECKINXPQ25FT226Z26A5P6WM4DA,AENR3S7MIPA25OAPDZHF3SYFMRSQ,AF3C2ZU2DQCZ6VXFRECIHFFYMZKA</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</si>
  <si>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</si>
  <si>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</si>
  <si>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</si>
  <si>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</si>
  <si>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AG3G7G2DUJKN5YMCOYZNCADKKJUQ,AH44B2X6AT45J37MHHTU6RROTR4Q,AEK7LRAV4F5SJOHLTLWOHW2HGDKQ,AEJNQ7HJWCUBEAPBJY3WNA4KYCSA,AGQUWP2W5FVCMMXE3TITGSKHVW7Q,AFVIOYI64LWX7ZMVHYEMSMPMGEQA,AE4KGK2WCG6QWH2TOWODVEN4F5OA,AGB3BMFYPRZH26CFIYKTDIA3NGVQ</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</si>
  <si>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</si>
  <si>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</si>
  <si>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</si>
  <si>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</si>
  <si>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AFQLURVIOJ7LVLKNHB76BZJ5KCZQ,AGWO43ZNNSWNOSQOL4QQI2LZ3PIQ,AG6UUJCP3QT24QUCT5PTQIYWUI6Q,AESTKWAZITTK43OZLDVJKVQRUF2Q,AENVPHUT7FQF3OD7CPPJYVO2YWIQ,AGZTN3YNM6RFDCZY5JPZYULSKWNQ,AFXZDRPDWF4RVB7PYC4W7EX22PAQ,AHPGVB4FAYZ7VYKWZ3CVGCYLVRNQ</t>
  </si>
  <si>
    <t>AHYZC7TAK75CSXYF2V57TT2XB3VA,AHVSVASRHLY4HII4CH5GEKNUWAIQ,AHU3G6JL2C765DSFVXYNANCGFATA,AEF7R2XPRQEBGHMMUTQRQNQ7CHLQ,AHMWV64SEF7KPL6YJUVNNIAIEHJA,AHBVHPQ4W6276E6FKYIQHJQ4BMRQ,AH6ZGBUYPQH5WWPNBBMYQMYOOYTA,AH4XKLZAXDJGMB74RNSTAQD6T33Q</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</si>
  <si>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</si>
  <si>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</si>
  <si>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</si>
  <si>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</si>
  <si>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AG7KK4DGWS4RKQ2S7Z7KDSWSNT6A,AHQOCMTZCJLDZWHA4UFRGXE3ATNQ,AF3TCDSYBVZRSHE2MU3NV74C7YPA,AG4PLTD4U6CPUFP5VA6TUWM3V5RA,AGLZNLY63W3AQ3LE22NHKILAS2UQ,AG7CR672RR6AWBT7I62TSPGNS2NA,AGJL2UK2F3UGV6J6SLRUCOI4CJVA,AGVCLAOUVKP6ZCUZFCPDPBYFYJKA</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</si>
  <si>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</si>
  <si>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</si>
  <si>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</si>
  <si>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</si>
  <si>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AHI7MFQMUC5N6DRDGTYZPAKPWF2A,AF4YTGSRB6V6GKOASPKQOXBSV5WQ,AG4HJD7JUH5N2VD35E4V6VT7GLMQ,AEXQDRMTF5ZQUUSHS7BCNNYOKRQQ,AHTQKY3RQLPSFW44ZP7BN6BCKGAQ,AEFUKUMHKDI2O3TFN7HKNZIP4Y3A,AESLA7XGMFNAM724AWVRLZHL376A,AHI2K2FYRC2LPTJ3RLMDZEEDTPUQ</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</si>
  <si>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</si>
  <si>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</si>
  <si>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</si>
  <si>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</si>
  <si>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AF52SZE3RZ4OMSOTV2XLI7FOVKMA,AH3M2HOCS7VMTXCOYYI2AKZTFQDA,AF3XCKUXNVV4TXZRHMFCHOP4A3OQ,AGFDIWO3DFWN2Z4EMNSGIOVOBHEQ,AEVS6WG5PFGQNGWB34Y4NBYQD5SQ,AHBHVBSLQAZYWDF5O7IURE36WXPQ,AGEZA6R66R66NKFHY5CKESBG6S6Q,AFDB5OD5HO5R7BDUFTK2VEMEOCLQ</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</si>
  <si>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</si>
  <si>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</si>
  <si>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</si>
  <si>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</si>
  <si>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AEKKBA277W5KM6HAY3YDVILIDSEQ,AGWG6TUMPUSGJEUNI37AZRZETKPA,AHUIE3AFZ4L4DOWE6HF5XUXBWM7A,AEY6TYWTFILWUXH5SPW2EUMOLBNA,AFIL2POTFUFLYZ3Q22FF2S4KIC2A,AGA5YIBRADKT7MTOS3NDW3UOM4DA,AGODCNPZG4Y2TY2CB4SBCJN5YXFQ,AHYUQQD2MUJHFJXWYZ6KCZWI5IHQ</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</si>
  <si>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</si>
  <si>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</si>
  <si>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</si>
  <si>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</si>
  <si>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AGRQVHEZZHU5EBW2ZF254W4VTNYA,AHU6IYP4SSB65XIZJEDAZJGAOBGQ,AELS3TOQKIM3SA35ES73YQY4MCIA,AFUMEYL42TG3CIXNBRCFHRUCCZBA,AHIR6246Y27SKCODQVBVE2H4RVVA,AEREMM7ONA7LBDNGQSLOUJBIPYLA,AG737LKNRE3K2ZWJNPUM3H3ST7TA,AGC7DQDDBKIPBSZYRDPTLKV3LKQA</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</si>
  <si>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</si>
  <si>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</si>
  <si>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</si>
  <si>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</si>
  <si>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AHN4S54X3ZPVWJIMQEQYFTMAOISA,AE7EIACCCS63A5SXBSEHILB7XLSQ,AGJZM5HHO4DOX3Z3I5S4KIM2LT2A,AF23H6B4AVCBUT7K2UMY47BTZ3HQ,AFWDFNYIE6OCDEN6PENSKU56NWKA,AEL5RQF36JGHYWOMKBKVXENLZCMA,AGOFYY27SNJHGWFH2VFUC76JA7HA,AEJYF2RUYV3RI3XC7HWY4UO6F63Q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</si>
  <si>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</si>
  <si>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</si>
  <si>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</si>
  <si>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</si>
  <si>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AE2QS54KQW357EMHTCIX34UBB2TA,AFGABX3WXI4C644LQXZZG4Z7NYKA,AE6DLJW3TAZT627XBMBJGGCWYBPA,AFNKLWWSK4BYFNHQNBGNO7QDZXUA,AGC5MKCR2T6INKQSLXKV3QQW2KDA,AEZVK7KOH6QDSNG6ZX6VKI3AC4VQ,AEPTTSPMISL3YSYYY4T2U2DI4ICA,AGD63SACQVHFRKSUCH5VYUZSJEBA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</si>
  <si>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</si>
  <si>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</si>
  <si>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</si>
  <si>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</si>
  <si>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AEULM3CY4ND6RQZI7TE64I2BNOWQ,AHT3QSBKTAPMXMMZHQYBKPCCXXLA,AFNWEVF5JQ7ENJHBHIHTBYUZBXYQ,AGQNWKU6Y4KUJ5VINPKC7UGSMCFQ,AEPVIJMCNS4OBHRA6D5ZXYVNTXZA,AGE7NMAHUEHPYGY7HXDJVHUFMMCQ,AFW6KM45ORMBEVYBQ4QMSGG2ODOQ,AFWFPCA372BJOQZ4WQNB54ZB2SKQ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</si>
  <si>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</si>
  <si>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</si>
  <si>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</si>
  <si>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</si>
  <si>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AFW5XNPYWYUD54B4GHGBC7JTMYHQ,AHTZMXM2QRD5PWVLIPN7FOHOIH7Q,AFQL43U7R2EDDQS2B52Y2UDEC6CQ,AGCP2OGWNDP3H6ST5WI63QKBKISA,AECZMYNKZNRE7CJZQ257V2F3MRTA,AFZ4FBQATW3AY363VAW64PZ73QCQ,AHB4PH45PSYE433J2I3KXWKPFAAA,AG6CCG7PM3D2IEKTJOPSSBWLWPDQ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</si>
  <si>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</si>
  <si>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</si>
  <si>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</si>
  <si>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</si>
  <si>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AF63ZFTFFODG7SUOLW4HXHDUQPSA,AHCXNGYHWBSZ6FJZPUDRAFN6IVDA,AF7KWHU33BSKUSJ3JTPU4X2NBYLQ,AGHD4B4QRRL44PJCZEPMGONDVTJQ,AGI3IQPHZ7GWIDMB52JK2PXNFFTQ,AHV2PXIU5JTWA4FJ3IDGCHRFLGIA,AFSRWHDNHTHHZGPN7I2QBDAMOIVA,AEUZCEJW3VTJKTBTONLMQFYOGBNQ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</si>
  <si>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</si>
  <si>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</si>
  <si>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</si>
  <si>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</si>
  <si>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AEJ4BLDMPXCI2I6X5JEA52RDVWJA,AH522PPGKMDYNI7VJSVJS3PJBORQ,AGDBGZ5L5LSR7BK7VXLGKV7JJ7WA,AEYVEEU5L6MIQNKW4FGQCANJ6IIQ,AEBYPM6SOKDZXXWGVKQO6QE3KARQ,AHNBGEVBOT7Y7J4Z5AWCSDX35DNA,AE47VUN3SIUKJIBG4MYPFIOCK5XA,AEYDGBWST4L35NTPWB2CS4IRZDVQ</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</si>
  <si>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</si>
  <si>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</si>
  <si>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</si>
  <si>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</si>
  <si>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AH6LPYJT5UBJ7CIEWVHDCNQAGWZQ,AGX3GCRGFU4IHAJZRUP655EEGSQA,AHOQRREVPSJUXUYXDOJAXWCTOYJA,AEL5PIUOHBKXOTW3VIO3KK7QLVLQ,AEJBFT4P76EAVJQOHGHTQWW3HACQ,AHVU44QPDJGJJRV2NLDRERCTAGTA,AFUS77H3MU32ZFAHB7O7Q7ZYETVQ,AGHESQ2NH7JIKXLAQ473QVFQDV3Q</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</si>
  <si>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</si>
  <si>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</si>
  <si>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</si>
  <si>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</si>
  <si>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AGMK2IKWHYVHPTNZZ27BMR4XRPZA,AGZTCSTDWS2RORRSXFGJ4BP6UXXQ,AEYDEYJFLGKSXPU2IT7RMFTPMPIA,AF3WLQXJTT5YXIF6LDRDNEQSLSWQ,AEUBKJSXZZYMYVQDEKXDJZR4LNVQ,AHCN72JLX2W43COFJHANHQKBU2EQ,AEFZDQSLOAQK43UQQF6SHZUEHDVQ,AGV3GKKLPFN2ILW3XZDNPUMFHNNQ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</si>
  <si>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</si>
  <si>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</si>
  <si>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</si>
  <si>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</si>
  <si>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AHTNFP2NA52A4C2BE5WK6PFOCSIQ,AH3HKWLRRJWVLWWNSNRI67WU77ZQ,AHMQ7YJYPC52BBWKM6EDMG4UP5OQ,AGACZ24ZIDYMROK4UAX6ZEKNT3IQ,AHWJYLPQD3AI7VM4ZCBGTQODXXVA,AHNK4EL2BOSS6WRMONWHNWAF5KRA,AFT7QL3HAATP44574CGT47QN4ONA,AG7VJYQTSVIZAOA3UDUAZGCTZ66A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</si>
  <si>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</si>
  <si>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</si>
  <si>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</si>
  <si>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</si>
  <si>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AEXY2DXZGQDEPR5TBDGEHYB5BFQQ,AGGCO3ZO6REDF65WNBXQ44BXPVEA,AGKZ6TKG3664GMINDWMYRVKX6JYQ,AH6R5WG7BEWKNHVPRQLNPPPEDMKA,AGH5CKVCE4AOOYYHZUNXI5Z6RINA,AGEPGXLHZTDPKQGXC4FIGNYM63IA,AEZDGTRN2Q3JLDVYEKMS6V4GQQSA,AEKXO4Y5DWMWLEINGN5ZUSJ4BF2A</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</si>
  <si>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</si>
  <si>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</si>
  <si>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</si>
  <si>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</si>
  <si>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AETNDYMC3FBFMJOQYVSXMVMKDKSQ,AHSCPCSPRAPMZNIH6UB6PIX7URGQ,AFWG4JI344C6S46UQ45JBUHOCQUQ,AERDXJS6P2HTRWVKLVW7SUBDKBGA,AFXFUNDPMG2IONSORBEGUJZOMJMA,AHZNRDTV27KCO662Q5ZOX2ZC26OA,AEJXEBKJXSB4RWFIPPOJQG6FGKTA,AE7A3OXYT2YN46P3WD37MDGTCDQA</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</si>
  <si>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</si>
  <si>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</si>
  <si>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</si>
  <si>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</si>
  <si>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AEVJ7N5EX6TJXU2OFCDO4HSY2LJQ,AGMGQLON63U5BK3Y4TWRMLBA55RA,AEL3456JVPVXWB6RKCYTYVXKVX3A,AEUUCRDKXXXU4LJNB3ERBXQY47CQ,AHNNUOE6JO6DYVSBCELNHU63SLTQ,AGZ65RFJNJ2KCHAFLG7G6O5NTBCQ,AE6HGV4SSK2V4C4QVOKY42KZW2DQ,AEJTMP5M2622L3W6D2YHPTZ67JIA</t>
  </si>
  <si>
    <t>AGPAF3K6YHEM7446WLCBQJZWORAQ,AECOALJSL7PRTK6PAPQVUM6BT3MA,AHYSFJSMB2QV5236QBEYJ7TFBMEA,AGT55L7XB6PFMNTDTRVHZTD6W4EQ,AGIGWMNDM3SRININDV7BH7YG3C6Q,AHPG3AAPVL7HKSID4IPJ5MDAMAJA,AER3MEPIVO2UH7ZC2DBFABZIBPSA,AF6LZ57BTR46HO4KDLYUF7UJZQ5A</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</si>
  <si>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</si>
  <si>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</si>
  <si>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</si>
  <si>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</si>
  <si>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AHG7RESECZ5S4EAPBC4A2DMHDOSQ,AEOPEGWC2WPLKRI7G4JLCRHB4BFA,AFEBFFAOMPMC6L3DMOXJYP355UNA,AE27PFEMMMJS44GT27KPL6VUOQUQ,AGWDATRMJQ4TWXQ5PRWFGTMMFWQA,AGCZ5ATYCHHLW3424W3YANJIDVUA,AFULIW5XYUCVPAALQEJYZFZVCKBQ,AFSTZISVUGRJGZYYDY34KP25ZTIQ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</si>
  <si>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</si>
  <si>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</si>
  <si>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</si>
  <si>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</si>
  <si>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AHPLA3DROALHPBANLV74CKFA4UAQ,AFQKF4QRKCVDUZPTG4TY3QYQHYUA,AEVWWMB5UUJ6DPXQ5LA7D27G7HEA,AHG4SFZWRNQXOK66GANDZ74HIVAA,AEW2EZ75VP3NO4WVJA64BJFBM6QQ,AH6C46FX74ETQPE52ALQ6RKISIPA,AHZZXJWETMZR7SH7C22KVUT7VHAA,AGPZLMY6JJVJNVHA3JEM6XM5CSYQ</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</si>
  <si>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</si>
  <si>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</si>
  <si>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</si>
  <si>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</si>
  <si>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AGHTZ6M45GWLTAEPAMM6IEH2BXOA,AGVTW4CSK4PNN4WGW6E2UYMIBA2Q,AEOEJGMPT5X4TS52IF3PJOQ27NXQ,AHJBBEOG5EDRWE3TWLZWZIQ7EIPQ,AGK2S2TC3YVWNUA6ME6NPXSEFHEQ,AGYXHQWJMEIVGPFSNUOON3CFXN4A,AFYRCVBOUMS7NDZBSLAPKGVNLXJA,AFOKIAQZSW4G2XVCTMCKDBKHMWGA</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</si>
  <si>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</si>
  <si>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</si>
  <si>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</si>
  <si>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</si>
  <si>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AGELGKPUVEJXOFDB3I3OCEGLRHAA,AGURDYN3ZRF6E6XBIP3E67PNKHKQ,AEQZ7R5E3KOSW4U65S4HFY4TOISQ,AFIUBVJJSLGYNID7GWQQHPE3KSXQ,AE565UJ6PONRGUN6Z7BBE63X6D2A,AEM3OIJTDEQTCUKSWMICRKOFPISQ,AE7ZZAYS6ZDZ3PQEPKBKRPZKQIIQ,AEPUJDSJZGXDU3PM65QI7OECGZXQ</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</si>
  <si>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</si>
  <si>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</si>
  <si>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</si>
  <si>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</si>
  <si>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AE6TTPY5R4YW3XHTPGX6CGHLMVGA,AG5CBSM4UJ7KPPFIQGZPIXASGR2Q,AHM4EBIS4ZE6DWJJBGCJ7OPTBA4Q,AE5M5KSBCHDULWFU2S2YB7JAWQDQ,AGMVFFHVHR6DRCMJOOLWQCN5ZXIQ,AECKGXUASU4IXEIMUNT2ZGT47JPQ,AHJVTASYJSVOZ7XSEMDCWOK3X44Q,AGWG3P5XN6X6JHXKXXOK67JWZRXA</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</si>
  <si>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</si>
  <si>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</si>
  <si>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</si>
  <si>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</si>
  <si>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AEF5YBIELXGHKIQUBYBHTEPHHAHA,AETP2GEWPZZBFPYMEMT7GSNYWYGA,AH6PZK3J5MOWJGYL4TNLJEOQCFEQ,AHHV6JDMQT4XARSRIQ7QVIJVLZCQ,AHH25W6KHMEYNBKGDDRMT4VJEUDQ,AGKFR5XM34RLI4CEM5ZA3C2Z3OMA,AEV4TPYJS3L7ZBGHNQ2QFYSOKHBA,AGSFY2HVKGNNWGDB3JVE3ILC6CCA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</si>
  <si>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</si>
  <si>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</si>
  <si>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</si>
  <si>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</si>
  <si>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AHRVMPX2FGGIB5LCJFVMAHO7JEHA,AFG3EU556AXTCQXSTGYD2ACM5H6Q,AHW5MLVXYWBRYXXWXGQEH27GVVPA,AGD6XZR3ZUKMJYLBUAWUB4B4YLMA,AHNLTOBDXT2YN4GT5PH6FCZAYZLQ,AHDH2HUAAI2BUJ3DOD5HUQIG3EJA,AFVSLNLGZJITGITPXVRIZPHFK6BQ,AED6JXY3SFVHOYMZM4MBG6D2LGAQ</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</si>
  <si>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</si>
  <si>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</si>
  <si>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</si>
  <si>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</si>
  <si>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AEBO2BBZLCJSQSMQSSZUR4JWW6UA,AFERB3TDE3HAUIGGRZAO7LNF7SYA,AEL6TWTQL7SWNSG4HKWQSG3W637Q,AEL2KKF43WA7LB7RMTMTZ24MKYCQ,AFMZ2T55AMKECVHVB3JJ5H6K2FOA,AHPDB57FWX3S3RH23DO7ZDQRGDLQ,AHNJJSSGE5AONEUXED5DKSZWMXVQ,AGX75LWRUNOTPPS7R6LLOIMAWS6Q</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</si>
  <si>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</si>
  <si>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</si>
  <si>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</si>
  <si>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</si>
  <si>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AE2XBDOYDMXVHS6NWFKR363SXNEQ,AFEWNQ3WHCXFV334RKDY6TQV5F2A,AFYHSM4NZORPAYX4P6XIV3OPZE7Q,AGGJTBH2YKIJVXXHKKLZGI7BDCMA,AGZQ2GV6RFFSGSEEGZCEA55XSYKQ,AF6RMANVDWWGUPHGAQGEI523WDTA,AHUDYFZ2QJF2XQNTH6OYYHJIDGHA,AEOJR4XRHE3AQOTMVVOIESTP34IQ</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</si>
  <si>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</si>
  <si>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</si>
  <si>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</si>
  <si>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</si>
  <si>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AEKGNCGEX4A2YHHJVEYHG4WG4VUQ,AGYPRRDBRPAJTRKZM23GNNMLG4DA,AEOHHIVTTMTCKM4BGPQBFUR2P6OQ,AHROOB2PRQPJF3IOOZ3NSX7YKBSA,AHSVLMKLIMZE3DJNARIJVQJFF2OA,AGYRZSILDP3KYP7AYCCKCJPHTHMA,AHISCX6HUBKW7D2SZNRHWICDLTZA,AGWXKPC2SCHOJT4MMPDYBEP4WVCA</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</si>
  <si>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</si>
  <si>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</si>
  <si>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</si>
  <si>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</si>
  <si>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AFE7R5FCWMXW42O5UTZ7YEAWGF7A,AHZMXBBTAGNP5FSXCLSP676YEJOQ,AFZUA67QC4VNENJEL2DUIJERYKRA,AHKCXIGVYQTE4LJIPBIFSQNYZSCQ,AHYC3B3YXT6CUZMS5X2TWWEY5W7Q,AEDV4GI2RIY5EVU7EXSDYNSRSVSQ,AFDQ5XNQEFSZJNO7MQZWRNV5TISQ,AHJCN3WBIWAFPESBIGKPYRNWEXFA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</si>
  <si>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</si>
  <si>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</si>
  <si>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</si>
  <si>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</si>
  <si>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AFZD4RCAOTL4JRRKT6WHVVJWDNHA,AECAPFEPRBCKU4VOBRUGOVMNJBXA,AH2UVQCFNAROZ46WLW3GCZQBZ6TQ,AE4FRP3D6KIQG7H3GP436GUD52VQ,AEZGVKB6YZLTQQTT356NGQIXBMCA,AESGKVHA72PDDC7C45OGNNEMTUKA,AFSSI6KQRVUBQ6DTUNIXZ4PJ4Z2A,AG2X6AGQIUAPKCJIXEZTL2DPVISQ</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</si>
  <si>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</si>
  <si>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</si>
  <si>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</si>
  <si>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</si>
  <si>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AE5B5BRM3KRUUMGH2DOGYGFHAEAA,AFY5TPNWXE2RPD5FGQR3WHF3J27Q,AFH3LWABFWVDV36O4EA7EDMVB7OQ,AGVLQO56YOIYSE6RU3B634QL325Q,AE56AJOPJC6V2NF73NNWOLPERPXA,AHWBMGU2SOK2A2UZBXGWF5O7QCMA,AEVYMGVYSOXKLLJGQNUBA63NQXOQ,AFT7U6QBELQJ5BQILAGPDITY26FA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</si>
  <si>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</si>
  <si>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</si>
  <si>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</si>
  <si>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</si>
  <si>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AHIZSFJAXQCBI5OCUHJFSGIARK7Q,AFVRWGOEBQKKF7RQOZTUXZEKIBVA,AE5S6YA36LI6NLAPALMF4AY5AZ4Q,AGMUT37GOKFEAYGAMGAFXJYA2M5A,AEXXGQOF7CTRUY5RYCD5RLB73BWQ,AFAEKGGAPT6K7N6BNE5TB3CWZ4MQ,AFSN5W54IFWZYEVIOUNU7NYT7ZLA,AELB7VZWZEFBZAOH33CHYBJ2OF3A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</si>
  <si>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</si>
  <si>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</si>
  <si>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</si>
  <si>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</si>
  <si>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AHGSRT7WNHURSXA5J47RZCOKGWBA,AHHI45SVDVL245YMCPAW5MX3GIAA,AFRXSJD46OBRO2RPVIE2737OTB4Q,AHNI4LO3KW4DTBDT76SF7HJPI3LQ,AG57WIFEBPDQCK3G7H5T3KTXMRHQ,AGFHWXMDW6NRVZIBPE2NAF4BS2LQ,AESEEUG5PHMGMD5K72ZP4NW7NF3A,AGVLSI7FTT3EPIOTOVO67VBQGQYQ</t>
  </si>
  <si>
    <t>AG726NQTX4GKLFNXFOAQBFA6JQGQ,AHAI3QJ4Q5GQAQRQTSJGPR3BBVYA,AETDBRTOHY56QNWI57VHDA2C57HQ,AGLQDF4STKEC43X7AGQ4HR6SFKFQ,AG4KWB76KAF53ROOZQ5NG4KEAUIQ,AF3G3VBMX7MF3ZNHNO4C737BYZVA,AFALR44LTLTN7PHHQNB7HJDZMEZA,AE5WPJODNCWCZCMCMMXZ4DKDVIIQ</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</si>
  <si>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</si>
  <si>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</si>
  <si>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</si>
  <si>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</si>
  <si>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</si>
  <si>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</si>
  <si>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</si>
  <si>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</si>
  <si>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AEAJ3Z2IULDDDQC7KCSUIC62M3GA,AEUO6UO5UQUSD4SLP3YJMIP6BOWA,AE5LG42YQKQ5MSEFHFL7N2AIUGQA,AGBOOOPREO7W2ZYNMUBO63UNF5LA,AG2VIEGXWD4W3JNOTSCZR5VU52PQ,AGDKUAES3AEKOQYGU2SSSDV7GGNQ,AE5UIXZIYQZMWTMJQNMGSPZKNUXQ,AFBLE3JAWJK5XQJTOQHYLKNJX3FA</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</si>
  <si>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</si>
  <si>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</si>
  <si>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</si>
  <si>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</si>
  <si>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AGKIML44ZYBW3KKQQ6NNGHOF63EQ,AGJRLOKQPBND2JW7QDUL5U5MY5OQ,AGSJ3NH4VK35QJ2R3SIOG6PPP4LA,AHQR6R4RUMMQMBKTR7ZIOCSFIBGA,AGYWUI23AWDZSGA66PMAUJ4LJWTA,AFGG2P2ER6TDPATVVAMRSJNSHBKA,AHZXNS63DN6MZDH3WSKYRLWSG3DA,AHZEXACAG3YWARLUXFF6G3LK52AA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</si>
  <si>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</si>
  <si>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</si>
  <si>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</si>
  <si>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</si>
  <si>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AEX7BFQ7AJA6LRX42T72KUOL5UVA,AH5RMYKZKKV4XY26DP4D44PIKESQ,AGV3XFWGIUXJHLG2TGMUOMPRHAFA,AETKISIGU4D6AWWNZQMNWVRWOJ4Q,AHJOREVZKA5XCCFUV4QBFLNO5GEA,AFJKLPLG5YPJLSF6BHH4W2MJI35A,AFYR2ZQMPQP6L5377C2CDAZNYAOA,AHV6MRKEUBJA3I3DDIBEB5SNNWVA</t>
  </si>
  <si>
    <t>AEHIUDWIZIPJN662N7WZ2KXXOMBQ,AHYZLCABV6IHJ54AO3Y7CVPJEO2A,AE75YQCXBMW3R4W2MVET2JICVCYA,AGTWEVGMY74N5L7YFLZQTHAA3IOQ,AHTXOR5HIEOVIAFR7JI6EZCNI3GQ,AH43WZFVRMTGXLVOGRO2Q7HVR2SQ,AGPRYLCS5QJKBCHQKRYVU5U5JUGQ,AHV64HQ62RSHY5AXQZNKUC6DGL4A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</si>
  <si>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</si>
  <si>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</si>
  <si>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</si>
  <si>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</si>
  <si>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AFIZUD4UBB67LGWY6CVLRHKA75IA,AG2TD3527KNZZNE46UL2AK56FSZQ,AFEIKYOYXJ5RNF3MHQ6C5U7Q3ZWA,AGON45QTQGUA7BQ4YMU47OFR7A4Q,AEEZJKFACBVCAW4R5CM45YW4GGZA,AF2CV2NIYSCEV4XH4K6AHNDAJL7A,AETSE7X7ADVJXJYX6VW4SJAX5SKQ,AEDH7DZL7EV37HNO2Y774YFM6SYA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</si>
  <si>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</si>
  <si>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</si>
  <si>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</si>
  <si>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</si>
  <si>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AEAHQT2GADXG7O5HE362SSWYG5TQ,AFXIZPXW2Y4UA5NWS3EEQOVQGJZQ,AHCUW37ZFHKL7ZTUFAAOFYKTCQNA,AG2MU763T3BPRZNAXR3VCD35A4UQ,AFTZLBOMSZSCBJ7CK5VXRSA6FGMQ,AGGY6AIN2TRYYC62GJQ5B2Z6ZNCA,AF3XNLNL4NT6ZSZUXYXARJAWYFPQ,AGKYWFUBZOSOAMI4I6YA72S6I5QA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</si>
  <si>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</si>
  <si>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</si>
  <si>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</si>
  <si>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</si>
  <si>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AHJ3EGCWYQPUL4CX3MXHWDERT7HA,AEA4XMS33D3PRZZLZ5W6H5BDENEA,AGBJ2ZDBNU3ZZ2AUTLSCVW525R4Q,AE7TDC25GEFP6FQHGQNYGMEGA7TQ,AFJVNPC2VSQ6SO7WIZJ5Y42BU5WQ,AE4KYJVLMHHZZHZGFZ6ETCWGRCNA,AFZCPKBUAC37LWA3YEJSQ5VU2TOA,AHV6ISLIIEDA6IZXTTGCR4DLLSTQ</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</si>
  <si>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</si>
  <si>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</si>
  <si>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</si>
  <si>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</si>
  <si>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</si>
  <si>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</si>
  <si>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</si>
  <si>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</si>
  <si>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AGYLPG3HSE4P53V3EB3MKLQ7KLTQ,AFXKSM63UF5OAWWNXC3BB46V2E6Q,AHGZZFMXCGD7QFG2Y44DLYVDGPQA,AHNNXK6R7H6EEBQ2BZE7A4HIFWZA,AGWYUX5PXASNTNHQVVFV6P5QRFRQ,AFAD7OCCGIXRKR3RT4KLNHPJKN7Q,AGYB2YEGULFOWJP6KAAK37LUEPBQ,AGDA7CERL2POC3BWBG3FR6XKGVVQ</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</si>
  <si>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</si>
  <si>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</si>
  <si>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</si>
  <si>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</si>
  <si>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AHQWVH4J5YCLOZJMQJTB3FKA66YA,AGTATACN5LUOY6XTHGLDJV2TV7JQ,AGOD5XRGRJSYCFNFE2Y2IVAVS7AQ,AG4QBUONWQLCCWRCXBA6GKTIPGUQ,AFQVO5Y5V3FU7ISKZOPTHKBH4QEA,AEYJEPMQRPIGOQK7HFIX5BEYON5Q,AGVCOM3JOAPMV52YKVWPCTKFVWUQ,AH6XUPCGCWOG63XDNA4PRPWFX4XA</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</si>
  <si>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</si>
  <si>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</si>
  <si>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</si>
  <si>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</si>
  <si>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AG6WNF3AQBACEWDTRW6UM2MALT2A,AGDX3YMAIQMEVYPEJAQTYTEIBPDA,AFHPPBAJGDWY57QWBC4P34LOKRHA,AGHH3UBBLW7P7IZPJDMQ7PRDX7SA,AH3DDWCUUZDBPHLX4YVCNSECLPXA,AE7DWY6A2QRWHQTYLRM7QYUNY7FA,AFUV2FBPZYYQYR6VJS2VCVPZTODQ,AGNMIY7234MP6VA5DN2HRBGQZ73A</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</si>
  <si>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</si>
  <si>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</si>
  <si>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</si>
  <si>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</si>
  <si>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AFSWMOL6CDK4XP6ZX7IGXHM3GQXQ,AFFY3SQ62GIH6BU7WW6J3VIEOMZA,AHAMEHZNYR3W5ZYHIBBOBDRAAVNA,AENGEPMLQO2XYSN6FEO3FU2XOSBQ,AH6BVEKL7FDXA6ZNWZNSLUZJGPUA,AEEJESI2M64R6WO3LQGYW2J2VYGA,AFH3LWABFWVDV36O4EA7EDMVB7OQ,AFQOC7DOYC5GZ2FT3O6COXZ6VLRA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</si>
  <si>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</si>
  <si>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</si>
  <si>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</si>
  <si>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</si>
  <si>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AFTZBO4S2Z7Q6UL72EUKGZRTVB6Q,AHKUVXCYKFWABRPLWPL443YZWRSA,AFRHLDDQVRCWCMDMWG44BGILASLQ,AEYPS7OXOCZW6EHN3CGLBMES2IEQ,AG36G3XPHERLKRDG7XYQ2IWJWPIQ,AHQ6JV4TKZKOSAQ6TQ3IAQW74MMQ,AHCCFBKMNPTBDV2XEM4UTUKRCEPA,AGC2F645OAT43MZ3FMQT5EWJ7RBQ</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</si>
  <si>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</si>
  <si>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AFFITBM6PHS2QO3SI23K6T5FZJYQ,AEW7WERXDAVF2JFHMPDWI2R6EWLA,AFVSNKZX2D322R5L245E7JBPXZPQ,AEIBWLUGRBR5PDQLXFISBUHOQI5Q,AE2MN74BM246562VMYFMSEFSTAJQ,AEIZWS5HEDO6KUUX3B2GWNI6LVAA,AHU7LA2O5SHVZMSFQU72YATBSO5A,AEBZ5HFJJPYLJAJL6YPW5B5TNSPQ</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</si>
  <si>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</si>
  <si>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</si>
  <si>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</si>
  <si>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</si>
  <si>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AG5AXAJDBTPTEASP2CGYURERHSQQ,AEUQXSX3YSNN5L37W7I243ABWXHQ,AH2OLX25TOPFVMWSSXCIDK2ING3Q,AHSLJYCXIB6MF7XA745OIGQ5VY4Q,AG2XZP6Z52IRYUCU6GLGEUTP5HJA,AHGD2EMY5M3BGX5MUH5DMSV4BNRQ,AGK4RKTLQUZ5OQYSGOAI72QBN6PA,AESFHQDDCGPTVOTQQTTNA3IRSN4Q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</si>
  <si>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</si>
  <si>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</si>
  <si>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</si>
  <si>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</si>
  <si>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AE3S2ZAEMH765KUJ57DR6HBZBB3Q,AHSIVUNTJMI5S5AJGFDE5EDQ355Q,AGQUDHVCMBW7DYS2HT5HA3QCZIEA,AFNXZNINQLTHKVRFI37VQAAFFGOA,AGVKQNHNS7PQK63FIB6EVC5GUAMQ,AEHZ4NOZ5SIDQLGODWS4UZ6RVQJA,AGBVAEUPMWYCDQIKNAD2DXEYWXZA,AEOJW7OWUZROZ6Z66ZQU33Y2ZYLQ</t>
  </si>
  <si>
    <t>AFCUW5JX2EZRGRGNHO65DGJ2ZNXA,AEK5ZL5CKQD6YJFWXH2AWMYQ5L3Q,AHTPC5KX6RHKRPKQ3RRUF7ECBUTQ,AGCB4VTTLQMUON2RGBTNCDTTIRVA,AGQ4XHSMAMTMH3AKNOVGTURDJLDQ,AFVZGUHN6ZIFJGIBXSBAFVN23LLA,AFQT3KCDEBTI7PX2J4W7P3CRNQIA,AGPMBJGS7TX4RMXZRT2FILK7ZWLA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</si>
  <si>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</si>
  <si>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</si>
  <si>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</si>
  <si>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</si>
  <si>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AHBS2L7JPLUKRD5ZJQVVSFJ4LNWA,AFS5B353QRCCSU47ZJP22D6VGOPA,AE4IOLUZBOKNPMKOWBH4NSBQANGQ,AGW7EVQ7EY3BS4JCCXZ622IVSSSA,AEGALBMIH2REIAM54HH446CXCAFA,AHZ5C4DKZMCI6CTANLO3RVEGSSFQ,AGF752ZU5K45Z2R6A7PZFIVGC7EA,AFTXFBWO4GE62ATLVMHKDCZNRA5A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</si>
  <si>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</si>
  <si>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</si>
  <si>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</si>
  <si>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</si>
  <si>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AGYJWE5KU7LQVHHG3UBK4DGPWP5A,AFAW4JGIBKTJDQE4EHYSG5PTAOOQ,AHJW63Z3OYPN456LWSNIFUY4QHBQ,AHX4QZLN7AZB65JUWMDFEDFMXDNA,AFCJIUIGZNR72BMVUBH6QSOJML4A,AHODCGFP6G5DRC3ZJONS3SKGNYUA,AFBRSDA6IG6CQY4IGPKXUR4ESI4Q,AFHI5YETSSJR7CTVO2PP6ATKWBBQ</t>
  </si>
  <si>
    <t>AEWMPPA26KJIWQL2VJLXEGGYGXMA,AGDRZZSAOT7UAMJBMLYPZYDNCJOA,AEHT3UW6AG4BFUEZQY6COIDBOBGQ,AFP4K7GIXSHORXZ227LZN2SROSSQ,AHJ2Q76VFBFNGG73ED2KVXOPNHFQ,AGNIU4W6TXLMBMH7JQ4I5ICZ347A,AHF4WTXSJ7OWJ6EQ2TDQQB4TGRQQ,AG2KUMJ53E7NT2N7NZSOUKNT7CVA</t>
  </si>
  <si>
    <t>AE5D3EMPETKIA4VU4SZU5UIHXKQA,AFF76KWKCMR6GNPUXKEBO3N5YTZA,AEXM7ZELXVFNAKRTVDJ5RAK42KRQ,AHYHKNM6SBOIEHGTSR3YR4QMEZMQ,AHYDPSGRW6OTHG2H7LYZVV6SHZ4Q,AGQQ5W4LCISBHXT54SYYCIS75C2Q,AGLAQV6LP4AXJCMGURQX3OUNTYJQ,AHTBXGFU2EAF5DIC3PT2MVAN2BFA</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</si>
  <si>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</si>
  <si>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</si>
  <si>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</si>
  <si>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</si>
  <si>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AGMYVYGTIGHQQDKROQZHYI67AW2Q,AFPW7SWJI6ESX22SYZCE226UKRLQ,AEKY5CMK5HRNNZXVWGT57CJWHCDA,AHRQ54DIJ3ABHV6LPYMZWEWVBPPQ,AGLQ56XIEU243BB6V45WIIMI7UWQ,AEDW5CCSPBHRUFSD4KHK4EYEINSQ,AFAODJJHXH3RGOQXKG5D6NLOMRPQ,AFQS7C4WBSQEIHHQ5G3I5OWJLHKQ</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</si>
  <si>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</si>
  <si>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</si>
  <si>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</si>
  <si>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</si>
  <si>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AGKYLNZN5SOR4LZAYWRHAAJY6JQQ,AF3KBDP4KUQBIEPOHOD4CTE355DQ,AGPNK4G7IXT4KWGPM4P5GZVHJWRA,AFELT2ZWY73WKNOT67ZAGVUCQ3SA,AFZE7KG2W5XOGLTWA2J4CSAHNXWA,AGA6B3KA3UVWW7IMQ2AAH7YC7SBA,AELLMRH2KBMJNAYLWDLGUMSWGBWQ,AGLXXAIFPOSW675BKK5KDZL63KVQ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</si>
  <si>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</si>
  <si>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</si>
  <si>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</si>
  <si>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</si>
  <si>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AGUTG6MZYET7MPUMPQXFLSNBEVUQ,AFN53ZMEK5W2MWJW6E36M4ECOFDA,AEJNJQFBSHNGTZ2KLO2IRH2CHSRA,AELJOMTIVYFHQKQIHAB6DVLU65AQ,AFWZSY64MPBL2AJQVIINPMPZBS3Q,AGCQVRAHII6LOJZ5HYLKVZTHACTA,AFKXQZUR2GH27ZHONXGHHK7SC26Q,AHZAJIIJDRADTHCXCEM6QEKG5ZUQ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</si>
  <si>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</si>
  <si>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</si>
  <si>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</si>
  <si>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</si>
  <si>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AEHC7ITQUJKLOGQJCAA6Q7V63EVQ,AGCW5OYJJFDRSHITPNJ2NGJO37XQ,AFCDWGFZNA55P5RZVVADKMJX4TMQ,AGNY7JE5TCQDY3MEVOEVAAA4C3XQ,AG72D7R72T2BX46FLNTAPNAVHNJQ,AFOTA6QJ5UKQOBJ5APZRDK3GVOBQ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</si>
  <si>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</si>
  <si>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</si>
  <si>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</si>
  <si>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</si>
  <si>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AGKT6MY3UZFPKSYVU5V7IOKJKMMA,AEMPOEDWHUSVZ4K5B4NSUITJN44A,AHPG3MJMT3RKYFUX36KRB3EDGOBQ,AE5GMXIOYRAI3YQEDFM4W22P6SWQ,AGHSVMFIK3RXOK2SWFPWN5TZCJKQ,AH7JVRRT5TX4TDCA3XS2HEYQIITA,AGNNU6V5L7VGIRYQ5XIJ7H4VONBQ,AHD2UUIFWNHDJHVXLGRMPLBBHSAQ</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</si>
  <si>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</si>
  <si>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</si>
  <si>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</si>
  <si>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</si>
  <si>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AFFOW7D7WJY5D3E3PV26TYE7Y57Q,AFXOKMMHVI6D4RWQXJFN3YSI57BQ,AH65GLY4VWTON6HQURNVS3MWLTPA,AHPCPMJYJE4OFUAOCX2GJNYIOGGA,AFLVQOCKHNNVELC2E4SX2GF4Z5TA,AHCVGFTJLPI3BGD6EOMDLSJ43UQA,AE5JNSRY4O3FLWR6P24C76QLBZGA,AHX5PSVSNVHS4QNYCDEKIMFDERZA</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</si>
  <si>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</si>
  <si>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</si>
  <si>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</si>
  <si>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</si>
  <si>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AHWQQLE2M65U3ACAYST5FUV4UPVA,AFYWJTX34TSDYAHOCEDFBOESDBLA,AFTI4PPEOUKIY7E7RZNDGR36GJBA,AGIL2YVZAM2EISWCWKZ62NRHRQTQ,AGOLIHXYWOUK27IL5A3NHNA4U6FQ,AGPAK6ELVZPVKQ7GEZ7IUHNK2C3Q,AGFVR7YLNWBVHZT7ZKUMA3OUNIOQ,AFQLEJZYWVOJCCO5THP43JRGYB3Q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</si>
  <si>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</si>
  <si>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</si>
  <si>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</si>
  <si>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</si>
  <si>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AECMQ2RLIJLZPBV65R74ZXYWBHDA,AEDKV6ZUXIBYYQJBXOHXB3DZLYWQ,AEHWYKP6AINWLLGVCZXRT3GOBT6A,AF2LJJNMXJZHEEWT4GCNWPSLFPIA,AGJ3VD6VNEKCMGYVVAS3ZFSISKMA,AFVY6A2WBGEYOPAJNAZP6J44H5GA,AERWNTV3FQB42AN6DXOZ24NJGOBQ,AEVHDFJPXL5VW4EUXTOBVXCPZA2A</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</si>
  <si>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</si>
  <si>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</si>
  <si>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</si>
  <si>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</si>
  <si>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AEHCVDRO2RQCQNWQH25CS6227BOA,AESDNVY2THX3KM33O7EBVYFFW22A,AHRITLVMUVOKHOZWEW7EX5LIHVSA,AF5UHHQGO6G4D6AJ4QC3HFU7QRAA,AFZNCL4GFSQONZC3T2E6CWDOOJ3A,AGQ33QFV6YITBYDD7Q5UZB3KPVYQ,AG726ROK2TXYFZYOHF56OXEQEVMA,AEOF6N7C4GZTUUR3VXU577V4K2XQ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</si>
  <si>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</si>
  <si>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</si>
  <si>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</si>
  <si>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</si>
  <si>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AELPAFD33LDSPRU4SBYCF5JOSYZA,AE7CCDFNM42PHTVFFJ5JF3AFRZJQ,AFBWDDA2YE4P72CA6RHL43B3F4WQ,AEIE7R5GFFELVNO5KDRXGRS3TPKA,AEI4GFTOVHF2SESNRVUOE4N2NDNQ,AFQWXBVRW5AF53GDQLBGWN4NWXFQ,AFKIFIYLWXVSKFCEUBX4ID3T5QHQ,AF644KLEQSZZJOCIVE5XK42WW73A</t>
  </si>
  <si>
    <t>AGMD2UVAWOKO3W37KGZWAPI3ZB6A,AG7BC5ADBMW6EMTNHSDXNEZACGSA,AEN2I6AIAPGVXROMHAQ4NMUTOP5Q,AGZ626GSSJDOAEJZAPBMENWXFR4Q,AGDJLGA6BF6G4XFQ3ZWBHW7QZFHA,AEC7RE5DTPOP3U3VWADY32HLOKMQ,AESZAGS5TOO5QII4XYFLKFAWSZIQ,AGC5YGA5PCE6NZE2KKTR5KY3E3PQ</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</si>
  <si>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</si>
  <si>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</si>
  <si>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</si>
  <si>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</si>
  <si>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AETHN2CGVNPVX5Y6SAWO6IO7QOEA,AHWRHOUQWASZTLTB4CLOJIDZYPBA,AGQS7A3QE6JORKCGQ3K2J3Q7NOMQ,AE3IMYWXCNVEMIF3ELZZDGDXWKRA,AHSRJIWSBOMVKM6IWI4M64I3V4AA,AHQYDF33TO55QZY3STKUBB2WL3ZQ,AFP4IFI6O7PUAZ3A3KONELUOBGOA,AEFZZLVLJSICGSP4WDGTZFSDF2BQ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</si>
  <si>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</si>
  <si>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</si>
  <si>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</si>
  <si>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</si>
  <si>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AGWXUDJLYBQYBI5O7UHDK6QW7FYA,AHYBJJUUPQJTFXXO54OQ3J2D4N4Q,AHME467G4UTCVM75WV6LUC4H634Q,AEW5PTYK4UHR7B65WM4XTZLBYJZQ,AEYADIPLPA2P6QH53K5OLKRQS4MA,AGL3YL2HVMSNJ6JQ5FQ6HGAZEJPQ,AGLYEVGC2CQ4B6K7ZLFC6HKRXHXQ,AHL6URBGFQRDUNFGH5UCW4BGF4FQ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</si>
  <si>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</si>
  <si>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</si>
  <si>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</si>
  <si>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</si>
  <si>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AFZ7BSWDEUCVHARR4CX2UCO5VZEA,AHFKTS4EHCDCYQS425TALOSRSNHQ,AF65MIICMJTPBXOMJVXMRXJO564A,AEUDRXQAIOQFAJMC2HXHA5I726VA,AGHNUCRUYQXMP4652XV7ZVK5DPMQ,AFJQ6LWTWGENRRJXZLWWX27YREJA,AFWKRJGICXU2EXDCHLR5AXVCMQEA,AHFOGTDIQHP3LINYF4EQOBZ6GKZQ</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</si>
  <si>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</si>
  <si>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</si>
  <si>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</si>
  <si>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</si>
  <si>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AFCN4ZD2X2EVUUDSG4BMFT7YJA2A,AHDHRPKNTBSBYA3MRM5PYQVL32NA,AHVUIVUWUFPO7Q7OJKIUG2DA4BFA,AEXIJCTRTURULROTIL72CGUX3K4A,AH227Z3F4JYYTDOQOAYSZKNVWUKA</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</si>
  <si>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</si>
  <si>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</si>
  <si>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</si>
  <si>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</si>
  <si>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AFJIOGKIZE7HIIGKY7UQYGKCHUTQ,AHWYLGBFCUWXVK26AOQEY7QNNWCQ,AFYXCGFUYNSPE2MMMHPCDDG3MPKQ,AHJDPDXYI34BCGDP4LO6EHTJXSWA,AEDN2U7HH4M3FF3HHDBHYZM2V4DA,AGBGH66QZWI6S4A5A65VS2EGULVA,AFITUHP37XFHAR6LTTXOSFZIJM5Q,AE4PAQOUOTQHDRBH74KKGQAMW56A</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</si>
  <si>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</si>
  <si>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</si>
  <si>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</si>
  <si>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</si>
  <si>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AFMYEBPS6GDJSJNW3W2LA22EGVZA,AGYRWNDZCQ4RHAQ6YZIBCQDFMH7Q,AFNLLROSLYHITIEK3AUCH7F67BDA,AH2I7KKNEMSGES3IVG6KQUBRENCQ,AGMK6A2BENOKD2ODSRVUFWWC5G6Q,AHCOYDQNZS4UUSG6CUGPTYFADJWQ,AEIVKBCTQJGOIDNCWIZGMGGBFZKA,AEBOS67PZZ65W6MOFB5TLA3UMHIA</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</si>
  <si>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</si>
  <si>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</si>
  <si>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</si>
  <si>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</si>
  <si>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AEYGIH4DOWVSDCW5NMBO5B66JC5A,AFOSMRWUX356F43ZT3O46AKFXLEA,AHAAATUF2J4XWCRCFDHSGRMR4QHQ,AHTVNJD4KEN5OLLRPBMBVK65CBTA,AF3FG4DF4LJXC26OKQ7OCTTV76CQ,AENNAVVG4GBJKDQKJXQUEKQKTXGQ,AHTKG4MRV4XNZ43XSD4R7A3XSB3A,AEI4VIVXAPEKJT4MCN25ZWPE6Z7A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</si>
  <si>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</si>
  <si>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</si>
  <si>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</si>
  <si>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</si>
  <si>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AEIGFUFEU2YGVXZQSYKPUF5FTCCA,AHAO6EXKU37EEYYK3GH6ZFK4SUMA,AFB4UHZ3QF352GURQDBYC5JORT2A,AHUH2DL5E7X6EPG5NEI3PYFTXX2A,AH4PKU4P7D5AHUHDYV74RUPDD22A,AGE7RHK72JYVY6MTM33BY4SVZKOQ,AEVJRCT5FUVYU4LJMS7EEXGF4LVA,AHPDAOIVOVCS2LWI73U6DBQYETCA</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</si>
  <si>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</si>
  <si>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</si>
  <si>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</si>
  <si>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</si>
  <si>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AFXZNVON4LZKKL23DAL7IPT5ZJUA,AFSZKLP7O5V7SHFKRIC5YGKLI6VQ,AGNJT6MCU54JSU2MDPAUHNVVMPAA,AETWKKRH3YG3TDQPRO72TEEGPBIQ,AEK4IBLWWLNYTV5TXRAIVIDWDJEQ,AGEU6T4TWEHPJGK7WYQEINX4NTGQ,AFIDAKZO3JJUEQ5XHV5DQFPWMWUQ,AGC2NONP26AGZYB5HR2FYRMUAJPQ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</si>
  <si>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</si>
  <si>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</si>
  <si>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</si>
  <si>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</si>
  <si>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AFTJIOQOYRDJGI723DK74GWNDZ2A,AHHUIFGGDKLFQ5JQ6GKTCFP5ICTQ,AFJ4RYVZPFVURFU2KARPMUWJHY5A,AG4HRCTC3U32DT5KTF5D2KYASGSQ,AFXXUQYCEVF3LETU5PSA77TAE5FA,AFKQ3TOYUPI6L7KPMRWMFU26JUMQ,AG4FIDFQU6LP6QMFQY53VSV5JYXA,AHWPQ2ZMZFHAYASC4DS6LFCQ4D5A</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</si>
  <si>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</si>
  <si>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</si>
  <si>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</si>
  <si>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</si>
  <si>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AGJ2FUFEZ6Y65C3CZA6XJ4J74NFA,AEOMLWH4R5GQ2PAEYWT7DXBDIDFQ,AGZSGTXSS3U5JRRIRFWBTC7N37VQ,AHYE53BX5R2BNJHNSISJLEXOIAPQ,AHXUXPQFBUYDK4PEVU2BEKXMY4XA,AFN3Q6PA5YJYY5MW4JJW7KD3CFMQ,AE3RFRGO7TRR2B3HPMSS4UGJZDMQ,AHKSCTFHQOFIBISZ7QXIL7KOIVGA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</si>
  <si>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</si>
  <si>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</si>
  <si>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</si>
  <si>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</si>
  <si>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AHAV4CJCMF5EPFWOHKYSWKTHHKLA,AEKLUTZJ4NAMIM57BQ2PMV4RGR2Q,AFJXXS2L6HWWPY3JISX5SCNOEJRA,AG3W26PYXB5PZLCXPAT3747IYCYA,AFICN5SUTEMROEAXGDQQ6R5DWIMQ,AFWO26UIM72Q7ZPHSQ3DUGDM6H6Q,AERVTE2EIAQT7NEI6VGV4DJIUXCA,AGOMT3O5U4TB4TZVFQFNDKP5GT7Q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</si>
  <si>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</si>
  <si>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</si>
  <si>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</si>
  <si>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</si>
  <si>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AFVTO4K2IG5AYWZPOAEA2QGPZZ4A,AHWTCTHLUKPJP2IUI4BQMHLGSEAQ,AHAPQUB4R4LW5DVZEUNCXW3PB5BQ,AEHTBA3SGAOECHU5ZCSRUW4NUGLA,AETY3ZRXJNRJ7NEK7BMH2XXO26KA,AGLWKVJOI7HQ24WJBODYR5E556SQ,AEH27CVZQNPB3YDLTNLPLCNNMKOQ,AERPXYDL77A3TGZVEC4E7COXPNJQ</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</si>
  <si>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</si>
  <si>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</si>
  <si>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</si>
  <si>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</si>
  <si>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AHGPGK7X35WHOVKQHT3OCUQ7KJNQ,AE7SXDPE4UX5MOB32PS4V63RPVEA,AE7DSLIHNWRP33ZULLHXQA4KM5BQ,AHG2ZF34JUECM4ZYKFDRRUIKDIXA,AHQ2DKS5UNONNHOGPYRRL3JMYFBQ,AEFES7Z2WEM3TVJHVRRRPIGRRXVA,AFOLBZKWUZVF4PQ33ISHI3DEFDUA,AEDM7KPWGF43EOIT2OHPQEMDTBSQ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</si>
  <si>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</si>
  <si>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</si>
  <si>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</si>
  <si>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</si>
  <si>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AGTIINLWR6VP2OSW5R25BYBG5HLQ,AH3GNW4PAYTBNJZT6ZQBT3734A6A,AGWYCIPKHZXJUZXRJ7EB4TAH6OVQ,AFLHRHONMOZXHDC2ZOZHFL4YJIQQ,AFQV3ZTQ5BMBAWI2XBAE2KGC4KUA,AHGYV4BZYGAHGRKZJ3B56CVDCKLA,AHRBCLLX7TIU43LLXCP3GSMLMN6A,AHPWNTIG3ROOC7L2MFN27UHBQ2CA</t>
  </si>
  <si>
    <t>AGNLXH7GFRBUEG3GEYNDW6B6Z55Q,AFMRUR3XGB44Z6JGCPGIS6B7MXDA,AGERS4EZVITFCCWLQIZ7P4XAEAEQ,AHEYB5YSDOJS2CX5ZYJGEGSQ4JEQ,AF5EHB4Q72MUV3PTDIRKOU6RZJNQ,AGPBIM77CMHJZPR4GROXSNK3GOFA,AEQ2EQIV34AERSJYG3RO5D4RPS7Q,AGZQCU7SW5KKYPSR376PM6UUQDAQ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</si>
  <si>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</si>
  <si>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</si>
  <si>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</si>
  <si>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</si>
  <si>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AEACCLBAYRCRJLUMTQVS5JSOYYVA,AETROJMOXLWYXXLMLCU7KW4HXETA,AH4BA34R2VIOKQRIJLXUDKFR3MQQ,AFYSXQBPVL6SBVWFIUWXNK5P2FWQ,AENMVCXATZBLHQGMVGSSY4XTNKRA,AHGP46O5MO2FPEVAHZM6A7EZHAEA,AGAHJYQQHZEZZ7ZVR7557735PGVQ,AET4QQ4FHIRE6OWDOEU2264PW27Q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</si>
  <si>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</si>
  <si>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</si>
  <si>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</si>
  <si>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</si>
  <si>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AEW6MM2KKYNQQXXAFQH4YNVRUBMQ,AG5B2JK25IVZJ4XBES43PYNFRI3Q,AF3COUSTM5YZSV3S6KASMJ6NC3JA,AHSJLI3SFLCBQV75ZJ5STARKTDBA,AH5A4BY345NKVTFEO733D6G7QNYQ,AFCNIB3CYWCWG5XWEUVDXCLNLGSA,AHSTM3IJNFXMWVR5TOSMDLHPXVTA,AGMZXK5XYLQSAZSVUHHFFIZZ6SGQ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</si>
  <si>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</si>
  <si>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</si>
  <si>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</si>
  <si>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</si>
  <si>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AFLGIDPC5GTJ4ET22CVZHSHBYCJA,AGFIU57KQ27B2HIIHLNRXEX4LD3A,AH2HEAF5KSG36DBJZATRGPWMQFFQ,AEHFXUDWPL2CJNEDKMN5473JESNA,AGUZ3J4FHC3D4PBXVYJSJLCYLR6A,AEE5TKO2YQMMVIBAGMEE4BQS6ZHQ,AHHWAZU4DKWHDYX6TXUOHE56T5AA,AHOGJRONCJE5ZAJX5CV76QCAKC5A</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</si>
  <si>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</si>
  <si>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</si>
  <si>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</si>
  <si>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</si>
  <si>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AEOZN7QHTHMBMPZ44PLKH7ML2GFA,AHBZTGUKAUVUWWRIX5NAR3LFRRDQ,AHBZTGUKAUVUWWRIX5NAR3LFRRDQ,AHXL7635W54KBJSQMVBH5NU5M5HQ,AE7ODFGTGXOJ43E766LIKWOZWYTA,AEME7YWZ3YMKQOAKJY6QV5XKRQXQ,AGMGMQ6LB27Y52XFBO7LZIGDTRQQ,AHJICOXQKSOPQGHIO62545GNPNNA</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</si>
  <si>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</si>
  <si>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</si>
  <si>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</si>
  <si>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</si>
  <si>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AE7D3RJLZB7FRIEHCAY6O2ATRJDQ,AGR6MSMT6NDHTYUYWIF25PIVEEQQ,AGDGOIKF2V3IFHQLZ7QSCAYQTRNQ,AHQ6LZRLPWZRHXDESLTHYTIQPKVA,AHNLTNUGEDFJQZDRMZTHFFEV6YHA,AE4ENCSAVBVYJVFC3GMNMRDSD2KA,AEBRFXFON7LZTJCLJHVYUTGAG4JA,AEA7RJWIWRHGUYKUP6LJBPRSZCDA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</si>
  <si>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</si>
  <si>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</si>
  <si>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</si>
  <si>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</si>
  <si>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AHV4RBRC5YCXKIOQC2Y4PFTQPZJQ,AEXNDM5WOVFGYVZEG5WIZCIJVN6Q,AFU42F26AWWMHVXXPQBCV3TMJCQA,AHRL6UH5ZPAO25IZNBKRHIBU75MQ,AFNKZKUMVGEZPPAHKKX66IV6RJ6Q,AEK6GCTCP57ROUFQRMAH5X3NVLOQ,AEMKNUIMZACX7TT5FMUOPSS5YNMQ,AE47Z7OIMUONNOFNS74AL5G3SEUQ</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</si>
  <si>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</si>
  <si>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</si>
  <si>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</si>
  <si>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</si>
  <si>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AGJBZ5PXDKBX5LAIWE4RFKQRZOPA,AHZ3OEXV4JL4MNSPNLNCAKIDTGNQ,AHSI5YU57HTLXWPV3GB3YBW6ISDA,AFKYLXLD4CQD2ZTR2332YUOELWAQ,AGO7DPNCGHKXTC2ABQIMLYLWLRDA,AEKKCP7NXBVTMBOUE3MX2X2NTNQQ,AGQWMX7SUHHGX32GDU3UFQOZJ7RQ,AEZGTPDU5BSCNFPNTFRPZEHHKKUA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</si>
  <si>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</si>
  <si>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</si>
  <si>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</si>
  <si>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</si>
  <si>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AGT572FSHJL725535LQUNZXHTO2A,AGGIJ2Y7MC4VSMU572S7NZMHGSTA,AHQXV74OUKWTTJSEF3A63MBXSCAQ,AF2GX6LD7IUTQ5V4S3VZ2LMZMAJQ,AGPB4U5YAXMJXJV6SGR5TAXFXMBQ,AFJO4HYHQHYRKJJNE3ALLGPP4J5Q,AG5GIDKTKJL5GQO4WODHFI2ALUSA,AFON2UWSBTUCG5QSHZOAMHVI4WSA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</si>
  <si>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</si>
  <si>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</si>
  <si>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</si>
  <si>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</si>
  <si>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AGFI7QAP24WKYIKSVOKOI6AH5QWQ,AE3OLFD74JMTB3BH445H4VU2KR4Q,AHVSB2RAFNPMGZEKR7Y5SW6XN3PA,AHP7DRD4MLKSHBJGYJWJFEVRA6LA,AHPINNJOLXOPGJXN2Y6S5NVCW6JA,AGFPOSNBSZEQER27XB5IHLWGJL3A,AGW6CYJRLVAP5TGYYDZ5CD4CTYXQ,AFEIC7ACC5JILEDYC52PZLVKB4QA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</si>
  <si>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</si>
  <si>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</si>
  <si>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</si>
  <si>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</si>
  <si>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AF7KVNWBD7JWYLKGKXBYJ5O7RQ4Q,AENT4PFAUWIXBLC63RBXFSIQS25A,AFNJ2FA2TZWNELD25ME5HKAFNN3A,AE7HD2B333CUTVNEKKQ2OFF3ZWNA,AH7QP5VH5777BLVSP5M6KE2IEOWA,AFHOIELXNNNUIH657DZGY66E47BA,AG56GJXG2U4TIZ42J4H5SIAOZFSQ,AEE5ETMIZN42YFYSNE3DUQUSWEJA</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</si>
  <si>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</si>
  <si>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</si>
  <si>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</si>
  <si>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</si>
  <si>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AGVKCM3HYXDY24CDSPW7OCLKBY5Q,AFLU4N3XW4NR5F76OYE32MFHFNDQ,AHCTMBY6ILZV6NI6M6AMLCOF4ICA,AFCMAZH6M3TVEIJMUB2MX7OYSKSA,AFVHSUME3FXLMVWOAUMSW2FQY5OQ,AFKXPQJBEVNNZLC74ISHNFVCO6CA,AFELQDSWBB36DNLRMGBO2JO3C7GQ,AESUWQB3L5GNP2BJPUD4MXJ5D7EQ</t>
  </si>
  <si>
    <t>AEEH5DFNKICJXQME6UXNS3P3OM3A,AGBSAL7DSIA2DOH4OECWZNBWUWFA,AGTWEFLTCAACRA263SPI5GJ3RTAQ,AGZLLIPSQAYH3KIKTP6FY5OERQDQ,AFE53GDVPWIFSX5PQH7P3SEZ4HKQ,AF3ST42POCJQZNBDQENBSIJFNH6Q,AEPLASBTA4EAJJGZ5Z4HSGL32J3Q,AHFGGYF4MVQF5EOQIFQ2MUKGRRKA</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</si>
  <si>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</si>
  <si>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</si>
  <si>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</si>
  <si>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</si>
  <si>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AGIQYUS55MG4UWXTEF4PRMPZWPQA,AH4VWAKSTYSTM4XW5I4VA4VOGL6A,AGXLDDFUAUJIXQ5SZK2CKHJGCO4A,AFDV3XB5P65LS5FRSIEWKAY3K3JQ</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</si>
  <si>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</si>
  <si>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</si>
  <si>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</si>
  <si>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</si>
  <si>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AF7IXQKBUL6NEIQG4R53LMJJUGXQ,AHB43CZ4RHLJ5S6CBOWX6MEI7J4Q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</si>
  <si>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</si>
  <si>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</si>
  <si>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</si>
  <si>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</si>
  <si>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AH6ZYHC4ECJ56T4GGZCL6MITCTMA,AE4TXVJAXHK5R7IELJNWWYHFIN6A,AEIJ7SPIJQQGYL2ILSVFV7L7KUCA,AGPQF6FIRVMT534CMDQOPD43MABQ,AEWSLNWPA73PVMUGHDJFRBKEAPSQ,AGBYFOYR3NI4NL3YQNDGZZF2IK4Q,AEM3QOT5IZHF2LEZT6LFD3OTDOLQ,AHK3VCLMISL3QD2KOQSW6WHTC6QQ</t>
  </si>
  <si>
    <t>AF33NXAARAF2D6VUOBSIWL5CV5MA,AFPPWBB7UVUGIXVIQVFWL5CN6XAA,AFM47S7NXDRALSGXS4LAFU743QJQ,AG7B6TJPNXKVLBY3RPA6HSCFJW2Q,AHBJAEOHXRCVYWBFYUOG2G7NTVLQ,AF6DRSZOQ6E5M6BH27L3GA3SYW4Q,AHAPGUPBVNULSTPS5Y3SXCSWGT6A,AEQGO3ENRW4OGBGWUNECEWY7LMZQ</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</si>
  <si>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</si>
  <si>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</si>
  <si>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</si>
  <si>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</si>
  <si>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AEB6ZUPDFZXQWXHE72JVVSO4ZFGA,AHPZYFKIAW7DX6SSCSGI27FGMZTQ,AFMXLK3YUJVFGQV33RBZQ4IDUPTA,AHMG256GFFJ3XGDBZ33VX2SHQ4OQ,AGWJWL3N6X3HBXK4SKRP6FWDSBGA,AEUNYC2KUYOZRA2TH2WTZ3RG44WA,AHEMPQZQUAERYFBDHQWBEN2KXO2A,AF4ND7E7FHRXWLU2TP27B7BIRJBQ</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</si>
  <si>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</si>
  <si>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</si>
  <si>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</si>
  <si>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</si>
  <si>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AEG6NCZPUEEC3YY267IS3YMFRBWA,AE3S562OZDGHRXCXEO6AXOU3W5AQ,AE4ENCSAVBVYJVFC3GMNMRDSD2KA,AFREKZH5BGM747DB57WHR4RTR3QA,AEIFPFERCLDOHEDLTL4AT54MGQYQ,AEEGGAYRYXP6RHFL64B5MD5RVOKA,AGB7JIFSP63DCBEXSQJ7NV4QOYMQ,AGTVC53G6H2H6XPYPMPKWPVMEYNQ</t>
  </si>
  <si>
    <t>AF2RABP57DKRSINAD3R2DKITOV7Q,AEGE3H7UIM7FCTYQKD3MMRM3EXMA,AF35WMTKE2Q2F5DQEVAGC5VDLAYA,AEW2XGFZJOWDL6B4TNN4TZC2TRFA,AFQIRFHBUQALCU2BDHWX6T6YOJ2Q,AGFIPI7I4JGMPSNAVSWCA4P2WIAQ,AF4LSZBP7I7DOSKCLX5MZGSR7WJA,AHPDWYQTQGOMTW2T43NC4QQJIWSQ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</si>
  <si>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</si>
  <si>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</si>
  <si>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</si>
  <si>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</si>
  <si>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AHPRNMXR66DD77CEYCS5XWD6SIIQ,AFSP434VUSNRSG4UX2ZLIWZXZ2KA,AEBIJEXNYPRKO5MKEV6Y3B7T3CCQ,AGVOEUHI37YTWKDUKVJVBC3EEREQ,AH6NMSZEUI2NAFVB4F2ZHK2IE5SQ,AHMBCE3D5FLL2VTWRXIWZCXIYXRQ,AH35ZZDDDXAUW4RYSRKV4QYYOS3Q,AF2BZP4VGYYRYIHU2HKLQUSH4ETQ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</si>
  <si>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</si>
  <si>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</si>
  <si>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</si>
  <si>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</si>
  <si>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AE2XMB6CEF4SCPYQI75GHNYEAXIA,AGGZZQ5IGA5QAIGYO5NZ6PVT3D7Q,AE6DVWUAWPSVBSLLUQYNPPSQQAJA,AGY5QPHPBISAP2NWFXQM6IUE2FSA,AGFVUN4637QP6LIOV5R4RLQWPRAQ,AGFVDEDXE3HZWF4WGRUEPMDEGISA,AGLQGHCAPA45C7LFUS257GLOBJIQ,AHHZDQ4MJ63XTHK5UTCXGFSPQNTA</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</si>
  <si>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</si>
  <si>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</si>
  <si>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</si>
  <si>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</si>
  <si>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AEEFUBM5UGOQDCGWGY6JORVEO5QA,AHAYM6PMIGKODC5HL7EZ4X3RP6CQ,AHAX2XSXLJNPZD2VD24CXKB3YTDA,AETDMDOVSXTTR5XJPFQC5GABM44Q,AEV5HEZN2S7XTGGBJT353UZI3GMQ,AEXXGJ2SYJPB5NKCDX67RWMIXR3A,AEL73DAP3UV4QKJST55GPFBB4ZRQ,AGIBRWVH463CHA7ITXB5DLE2V7MA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</si>
  <si>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</si>
  <si>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</si>
  <si>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</si>
  <si>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</si>
  <si>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AFQ3U3VBOCWRK5FO7AHRDUWWSU3Q,AHAJYQR4MXON2FRMHGMXO5AQMB6A,AF6PSKIGQI3XF6ONPKLUZWTTIJ6Q,AEAHUUJODQRTT2CHUPUCRGDHYTKQ,AHXACIKX2GST7YTDG3AUJJ2XDI7Q,AF772HDBWQAREJWQ2CLI2OHNSKIA,AHHSFGNEBL7YFX6MBHHJ7YO3UJSA,AHVBXZN2O5ZS3WTPVLPL2FICSBKQ</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</si>
  <si>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</si>
  <si>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</si>
  <si>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</si>
  <si>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</si>
  <si>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AH25R3GOS3TJRM57EUOXPJ6YJDFA,AHI5ZCPOFUPHGSJW7H5HCL3DYX5A,AE4CCI6LBWFJBG4CLFJFLCJZ7YRA,AGJ7SMZ3VQE3KH5WMLS6XPVDDZVQ,AGSBNTGWSEIU7PSDD3BDPKZ2K3CQ,AFLVPDTAQYKZ7OA4FBXW5NOHY2IA,AF5IQBN7EH66YYEVQXIEYZQMDQXQ,AH32IF3JR7M24NTRWQY3HTUUZCQA</t>
  </si>
  <si>
    <t>AFSJUWV2I4CD53EPCRMOQJ3CWR3Q,AGLYAYWTFPPMLELDG7MBUTWQZTKA,AHAAYO56NUYMNL7O7P65YAAKV6TA,AFWPXEXJRSEYWLZSQDGUDSBDHBLQ,AES4QRD3RAYW2ORTU7E7K76ODZ5A,AFRXDI4SII4JBMPANDYIBWAXES6A,AGH6HBX2KQ7SPFSKTLA3TXXEODHQ,AHWWSRDGMUI3RUPRJLQY7DLHKXIQ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</si>
  <si>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</si>
  <si>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</si>
  <si>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</si>
  <si>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</si>
  <si>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AHMBY2YCZ6C6D5ZPODSHKAMFGXJQ,AG3O6DYHU7RR4V2YEZCO42RILNPA,AFZVM6YEGV5SQ2KKZFMEJZ25NKQA,AF77N36Z4TV2XEXVZL25HASNQP4A,AF5KHBJBXENJYBREN6IA25CAEGWQ,AG36M6YGRB65XEJ4LMC2U77FR76A,AEVCX7TC4UG5RDTPZTYNHJB5F3RQ,AH3VJYYQHPSF6ZL66EW2AX25XSDA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</si>
  <si>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</si>
  <si>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</si>
  <si>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</si>
  <si>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</si>
  <si>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AEVZ5C4WDFLWANNAZDB3Q33OK6JQ,AGEHBUZ4FXMTXQ5W26K2YUNJDKFA,AEUNGOJK6SA34KCHNR47RY4AUQLQ,AFRWVROVBN5XNW6BTASVE47FBIHQ,AGP75AQH4URU3HHHPEIOT6NUT53A,AE3BO5WPWSLE4GZMDE2Y4HJYS6CA,AGKCXGDP6B3EETRONNRLMW2FEZBA,AE45GZLSH4SCD2YNBBHFAT7PULIA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</si>
  <si>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</si>
  <si>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</si>
  <si>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</si>
  <si>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</si>
  <si>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AH63HFCY2DBQCGPIVKPHXNHTA7WA,AFWFWVCRK5WBT2KNQO54ZRY6EGGQ,AEP4K42PEUOFUZBSUUDCSQBLE3AQ,AHR6J42MLK352GDZSY7SDIR7FRAA,AH6SYTU35PM6FS3MYCMZE2HUHX5Q,AHOUXQHR4KHOOR6GRVONQNICCGGQ,AF3RAGM4J65OMFTJPKIZ5EZSKDNQ,AG5PVVOM55OQOZLE6RR7HRGV4E3A</t>
  </si>
  <si>
    <t>AGA4V2SLJ744MITK2FWWGPXOFB7A,AHDOHVS266NLKERWUCDBLOI2HS3A,AERHDD3XT6MQGSE4F4NHHYRDW3KQ,AHU7BO2DJJO2GP4JBADXH4ED6NUQ,AGSDISZT2Q56EHH3RWMSELFMI2AA,AEIY5QN6TDD4V2TCBEE6BF7KLIAQ,AEI4BIWGOCYLHHENSEEBA3PZACHA,AFA3SIQ6QNXPHVU6AIEL4FIMUYDQ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</si>
  <si>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</si>
  <si>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</si>
  <si>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</si>
  <si>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</si>
  <si>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AFPBB55ERBMYZ772BNASND7FMW5A,AHM727ZYMMQDPUHJ6OWCUCU4355A,AFS3O2OIRQF5ECXHPLIAACRYS7ZA,AHMR6LPDRS6LA5Q4IPR7CR5C5UNQ,AHNKAHK6RYA2C67WMJPAHYF2SOOQ,AFAE3QQ4QXQFUDMR6PPV7Z2RBBXQ,AF2XP36RNYHP6ECLKWEGNJMPIMWQ,AG2GORYENZ57Q2GI5YX363VVLIWA</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</si>
  <si>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</si>
  <si>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</si>
  <si>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</si>
  <si>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</si>
  <si>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AHL435VQHZZXB545DXGLIZSACFOQ,AG6OEN75DD6ADCNOYEGCMHZRI22A,AF3CWTDKJKG76CDV3IL6X72ZC6EA,AF73CGOZKN7MGOT7NZBIJFV35UQA,AF4CMSAMBV4RKGO4LWDE4LY5K2QQ,AGVG3B4ICKXGMOKDYKEOWIAO7LSA,AFVLASKUEKD7ILQRPFL4TAUJAUUA,AH2Z5DXERV53SFHROV27HKERTZPA</t>
  </si>
  <si>
    <t>AGLOZNSKAGH5XUZEAZ3FZTQ22CHQ,AFAT7XOWTWEFHD5OPAUPOMHDS6ZQ,AFOQM6Q5YBLXIBXQ3OX462DOEJTA,AHRIS5H6Y3RZXHEWWOIH4G2LYJRA,AEHJFSE7VES6WCXZMR7OAQ6W7NIQ,AEGAHQJXL5G7G3Q7RBN6RDVGUTVA,AF6HEKQ4VQN3LEYA35NQCEG6LAWQ,AEYIX2KJOD6M2ELCQRD2AQATBBKQ</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</si>
  <si>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</si>
  <si>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</si>
  <si>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</si>
  <si>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</si>
  <si>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AENWPLS2BHDMH4O6DD7EYV5DOGHQ,AGWEZX7ZMZNEDPVTPFZIOKD3RUJQ,AE4JUNCUKPAHHGNR2OJEXJ64ZJOA,AH3AYKWBYIOGWAQURE34B6PGJWLQ,AHQXC2MQJWWBWFCLJQWZ4KCT6BCA,AF2GCLO5T7RRFOW2NCDF2POWFGLQ,AGPAK6ELVZPVKQ7GEZ7IUHNK2C3Q,AFQKN26SJVBLDXPECZHMTIAYVLSA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</si>
  <si>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</si>
  <si>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</si>
  <si>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</si>
  <si>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</si>
  <si>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AG4CULPDENY6NXR67DNAQU5VM42Q,AE6XZBRHYTRKG33Z6UGCG7EUQ2UQ,AFLCRL5P6JC24SEQTM6ASIJUVC2A,AECBTAP3SOAAMWUSNGBILNOOM5DQ,AEC5C3VXEKLH62ITNOMMUYIE2CAA,AFB6GXJEM6T4SHB3BQJ5G4UC5VAA,AFTCVC4B2DKVF5IF7GQYAWOA2X3A,AHFYGXWTFW2WTUEEYAKS3BYPQQ3A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</si>
  <si>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</si>
  <si>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</si>
  <si>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</si>
  <si>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</si>
  <si>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AG23N2Z5CVKFJZ6ZLIYU4NQTDKFA,AG2T5VLGSYCC4K6VINWC2USGSDJQ,AHZHDTTEM2NV5MW3BUGSBU63WTWQ,AGCFGQ3GOFTORIPXP5KJ7ZIB56ZA,AGZMM56YS4MIVU5GTMUXWREFS7PA,AE6IJ467G5TQ72ECC4ESEAAE2BUA,AFU3MFN7EXNXOFFXW7NUKIKIKOAA,AGQYYL7HPZZCZQXA3ZV66J6RXZTA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</si>
  <si>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</si>
  <si>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</si>
  <si>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</si>
  <si>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</si>
  <si>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AE6FSULFZEB65U7FWSETNHLBP5JQ,AGV3YW3GZJTWUP4FC7UBOYRWEFUQ,AE6HGV4SSK2V4C4QVOKY42KZW2DQ,AH2NX4DPPSUUQYJJYAECCBRBJK6Q,AEJ47MXJRDNX6VPRKKW5KD56SAFQ,AEHOGFWLLZ3VXB3FKNIMZU5QBQQQ,AGCU4M3EJ346F7J4DKXK4C6FKXKQ,AHH4X42X46T6KKBR7G3L7TCGV3OA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</si>
  <si>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</si>
  <si>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</si>
  <si>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</si>
  <si>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</si>
  <si>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AF3I4EPZQIK3OVITINOGTUMCWQ7A,AFGJUJ3SUS35KINKLVKUSSPQOF7Q,AFLU4N3XW4NR5F76OYE32MFHFNDQ,AEBQPMPROYPTAQLTNBBFS4OQBYGQ,AGS4LZEEXWBXM5YCLRHDMZFDHVXQ,AGTW4HJCRU3PV3RWFQZ3OY7A6FLQ,AHKHL25G2FSHGHSMWDVH47N2IEFQ,AGY7TVIILTBSFMWBPYTIWLTOEZ2Q</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</si>
  <si>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</si>
  <si>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</si>
  <si>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</si>
  <si>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</si>
  <si>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AFXXFWMGUKQDP27JRILRUKME7R4Q,AE6JO5FOQR3D3UE4GTIJT5FVRNKA,AHT5FELZRNJ4ITAESWGATN2COH3A,AECMC4ZTLI2FFUQHAXVILRVCNJHA,AGIPLO4AJSNUVZ3ASVSHC2BZXFFQ,AH2KQR23MJYSJCXDH3J6AUCON5FA,AES2TTA7I6H32D6TO6IGDCI7DFOA,AH33GQ3GIETSNVJGQPQOFZIQBR5Q</t>
  </si>
  <si>
    <t>AFJAEGGXB3SFKV3CIQG672BJD3HQ,AGT25A2JUMFSTJ6FK7AJZIFRHRIA,AGB5B7QDVRRWO43PODQ7BRQBS4PQ,AF7XW2VZLPVXOMLEC2WU7FPUJ66Q,AFP74SQR57V4DO4IH2RW3KKQBGZA,AFCYUWRUBILFTKYMBHMVJSIJKK5Q,AFW7SE27ST3TM7KFAGQEORGOCQJQ,AEL3GVS4JNKIOZHRQCGE6CUJISDQ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</si>
  <si>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</si>
  <si>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</si>
  <si>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</si>
  <si>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</si>
  <si>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AFRA4BGAKHDU2PFBCHKEPSVG5OYA,AENPE6KZIPHD7QUDJVPDKRMTR2UQ,AEW7M23YLNN4FJNU2N6DLN3BAZMA,AF5EUX755HPX32CSZZYARRK6VSRA,AGEWLEEAALGWMCPDGMT4H5OVJI2A,AEL3EZQDKJFXIQ6MBXGKGGKVZGYQ,AG77EF477UX6JHDRZFZM23ZRG5HQ,AFBOZIRKFRPTQJZKZE7CFSSDK2WQ</t>
  </si>
  <si>
    <t>AEGQJH2NIAS54T7WKAHKVEO4B67A,AFDH4NWAAHAVKPQVBCSZEHPVFYRQ,AHHMIBI4WD5JRIXCHLFWBDUBUANQ,AESHIA4Q3VBR5HCJJMRGUIBHBQKA,AHV6JCRY6F36XXVSJAQ3SKYLHUFQ,AFXAZGN66ICO6QGG2A4PZVZMPUJA,AEVIV42RTEB4DEQLJOVPRLGAJBRA,AHC5UZYDEQJY55XHOYR4Y7YYPDIQ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</si>
  <si>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</si>
  <si>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</si>
  <si>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</si>
  <si>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</si>
  <si>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AGRDTPMUHWAPVCLIT32C7WW2V6JA,AG6JGI37HP3HKED7FYSE6HNY2OZA,AHGX46NEAGEBIMLPLC4TB3Z342QQ,AGU6A55DL2E56WX7673GFMC6HEYQ,AHORMKJSJGUFFI6JCZP3AGVQIIPQ,AEPHE5IYH65CT6E4RFVU2QFQ5RDQ,AGBSKFFDGK7DFN3J54X4VMY7MUIA,AGBBOHCULMY33RU5XRNNOVVN2ZGQ</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</si>
  <si>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</si>
  <si>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</si>
  <si>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</si>
  <si>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</si>
  <si>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AF5IDL42LBZCZ7A5YDGM2QFNUHEQ,AHPQHJVDA6JHFNRN7OBYTBTJXBYQ,AF5ZRMB3EOZXTXOOBVEVJTGZ2XFA,AFK4JLZVY6JQ3VZHAVISLJ72RAAQ,AFS27RNTNLFALK27VK3TX4JHPA5Q,AH75IN5WV5BWRPLR7QFKFIN6XLEQ,AGE3DIZBUUHDRMIUR37KDA5WMESQ,AEYMSQGEOI3PJTI3DKWC2ANWVIMA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</si>
  <si>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</si>
  <si>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</si>
  <si>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</si>
  <si>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</si>
  <si>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AFM6IHWXNLXOBO3JZTO5DN5QJROQ,AHXEMXDI7LE4FLGEUHSK426PVKOQ,AG6HMWEV2ABV7VF344EGP4SNMLHQ,AGNK4GKNE65RYXUXCDFO6B22NXCQ,AGVHESKGY3VL6CHECT2G2NPFWYWQ,AGTATACN5LUOY6XTHGLDJV2TV7JQ,AFFGWYKF2QF2IRGERWSNOLQ2QW7A,AF6WO26Y4PHPBSGOCHOH66BVQ6HA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</si>
  <si>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</si>
  <si>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</si>
  <si>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</si>
  <si>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</si>
  <si>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AE42EZDBUFSJZGL66F275G54PSUA,AHFGOPCKQ4SMDFRKGLYFOAKTYXUA,AHW2UJ6K5LK5BL7LHAD72ZGWJ4MA,AEPWUTZXVJGKU724YMMK4AFRB73Q,AGJ3RV3MOS7D4IMNR7PHFGTDGKPA,AFUWFYMER6VM4ARW5VTGF3KEYM5A,AGFVVKJUZWYWIXOOMYTJYRV4ZSZA,AEL4TWNZSN7KFL3W76ADWINWR6KA</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</si>
  <si>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</si>
  <si>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</si>
  <si>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</si>
  <si>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</si>
  <si>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AETGW4KBMIJPPNVLPKB7R7O3FSQQ,AEYRRD5MDFEO4UXUUKZ4HYJIWCXA,AECQXTLQHIUJGVCJRIZGBG74HZMA,AEG6WS6DQBW7RUYV5N6Z4QKCWSPA,AGE6GHTP6TZV6IMHAQU3X3GSEVGQ,AFPJLOHRAM3HFFNXMWTZN7GT5FMA,AHI2MWHMTDESX4HL7HFIN5B2URKA,AEDP3USNSZXGRPOONSUFGDM7YDKA</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</si>
  <si>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</si>
  <si>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</si>
  <si>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</si>
  <si>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</si>
  <si>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AHBISYTXOMEMKDTXVEKH57D2X3RA,AEOSGU32LYFVLXEHETK4QU4UDWEA,AE3MPP4472M7T34QT5674QU2XC3A,AHGDXMKQ7B3CJHLZ3GCXWMDMPGSQ,AF6OH7C5LOWQK2VR6DKMNSKHMUFQ,AFLY6EXAO7CNVWL2AVBQVO224Y3Q,AF6SSEMMZHBAKRV5BGIBKWRCNCTA,AHUMH22K5KBLNH2K2GA3EEXOWSPQ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</si>
  <si>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</si>
  <si>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</si>
  <si>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</si>
  <si>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</si>
  <si>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AHHCE7SDKWRKQDLFXF2YNMGODDRA,AEJQ5PXFKFXUBKWMC5RYF2WLEZSQ,AGZDR3Y6MNTBZRSP754LCZGHCLPQ,AE4DHHEU4Y3LQBPIJKXC4IBXB4WQ,AEJ674BKH3ZTC2JQA5PMMQ62I7MA,AFVIELPXTPPBI7HXOXX72AIPJHGQ,AF7V6CVPDC3UJNI3UODXF5FCU4XA,AFYCNW74WYKEQYYNUDBTD4V45H2A</t>
  </si>
  <si>
    <t>AFF4TQVTALIJ24PF3PWD376ONLXQ,AHF4Q46ABHEW3O6SZQMAXB6R6ZLA,AGKD2FZGZLQPA3VITZMPXL2OQMHA,AEF46LTPVXW3BL7J4RETUFLLW3RA,AEKFSZLXX2ULI3U46YCZPRILVW6A,AESYTC5OIXBUIDGPDE53XYOENLWA,AEV4CXMHUNKPH56BNTAMEH7EOMZA,AHFXBNDCOX7XWOQ3AG6PTK6LOF2A</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</si>
  <si>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</si>
  <si>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</si>
  <si>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</si>
  <si>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</si>
  <si>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AHMOBOPW4OAANJ3VXXWX2QGJA6NA,AF5IGDDLQ6JNALQVE2QDWW3Y7GFQ,AEH7AAYSP6ZITYT2K6PDMCY4PGTA,AG4RZDXIU2IUVLGT75YVH3KJTEUQ,AGWTF5MKOLD3VVQUFRQEPN2F7TCQ,AEEPWPF5DKQ2OMNUTMCXXLZLF3RA,AEFXFHQQRNGTHNUGCIDULRC6BHLQ,AFSTZARBDNESVFT7AANAHBHV3QUQ</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</si>
  <si>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</si>
  <si>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</si>
  <si>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</si>
  <si>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</si>
  <si>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AGQZ46RQ5YJFVCSGI4BJGNXB7DZA,AFS6PV7PIU6VP4IPE6ED6EG75Z6A,AFDOCCV3LNI3FFF37HOQKLRU4NCQ,AH37HVSNIOJ3DJOGCWS6UFXOKR4Q,AFHIBNHDDDHLLVSXTV4DRYLOWM5A,AHUXZUPCP7X4ZSLLP3S3M23PTTLQ,AHJ3NVF3ERE5CN626OPOX6AEPQ2A,AGHQDSDG5ATRKOSV5HZPFFQBJ5KQ</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</si>
  <si>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</si>
  <si>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</si>
  <si>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</si>
  <si>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</si>
  <si>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AFMJDZKFVMHFW64W22IJYRZLNS7A,AFQ7WK2RARMAY3NCZVYXQ5OH2XGQ,AEGVHZAPQ2JZ5NRAROTG75MC6PUQ,AHXQBGXJGDE2LRTXCTNKJA4ELAEQ,AEY3S4MECAO4HYQZYG4CTY7EQAOA,AGL76XCJ2EWY36ABPD25DHZRMQMA,AFUC5YIDC3M4XEGLETZWLMIFJT6A,AFTW6YWBCDN5KJ4MWVXSFPHJRD5A</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</si>
  <si>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</si>
  <si>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</si>
  <si>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</si>
  <si>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</si>
  <si>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AG2KSOZBBZY3A37U4Q273OYH2IAQ,AE2KY7GO5HPPGPTMF2M5Q2GT7AXA,AE7B5IIEKRJEPJUD7MU45QZIRLYQ,AHKEH7HFR3AZJEZMS2FU4B3SFCCQ,AGXNLZFFY7QM6ZYXUJ7VLPXH6DXQ,AFFOKWDBWHTD73ESMLG5EHU6D64Q,AG3H5M4RSVVBD3XRPC4MVFPUGTRQ,AFYA3XLIG4JUAVDGJR6XDG4XZXOQ</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</si>
  <si>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</si>
  <si>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</si>
  <si>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</si>
  <si>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</si>
  <si>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AGJTPXSZDYEWZM76UMJXCHUUPJSQ,AH4ON4ZDRHM5PWVW6725NRNU6VCA,AHTTCQ7A5VN7L4335W3VEZG6QDQA,AFL5LUHNIIKW6G6GPQML7SFN2W5A,AFHJ53JKOT2VWMLKXNADZHOFDMCA,AF3DB2GLX5C4YCCPB7CJYRQPANTQ,AH723Y45K7AIA5HG27CCBVDZQPYA,AGDB3UZ4G544VVY2ZDHJUI6KOLJQ</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</si>
  <si>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</si>
  <si>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</si>
  <si>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</si>
  <si>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</si>
  <si>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AEDCFJT7COKZ3DP4YGWKH6KU7LAA,AFCOSVW2NHSFLPG7O5EKP2YRUERQ,AEI6GYSN3UARZSSWIR5HYUEF44XQ,AHCOKF4M3PRZWEENXHMFXKAZSYBA,AE3Z6FOZQTLXHRH3FSDWSUVG774Q,AH2OOR5NWZ5OB4GTDQ24D6CS6DNQ,AHWLIKXRCLQS7T7SHUAAJOKBQTLA,AHBYDX5JRGNFCSRBXDXTITOBNQ5Q</t>
  </si>
  <si>
    <t>AGI3LMXQXP4MEFM4NDQTJTXXQBVQ,AFC2IZIMLDQRHPP6HME2J34YYOOQ,AGRB3PSBBGROCDVUZ4T5NQCFGULA,AFV6EB63VB7UKYIEUYKNYEXHV5IA,AHS5BOPH3WRQV2BD4IWZRGDYQVVQ,AFYWFSV7SQAJW6KLYQN4D5OVIUNA,AH4GBZYOUGBQQ2XQQHY6WKQZTIKQ,AFFBDPS3XMGKIVKYZIMXQZJGEI7A</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</si>
  <si>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</si>
  <si>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</si>
  <si>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</si>
  <si>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</si>
  <si>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AGYJ6QNPZV2B6GT2AC4MVSENRPQQ,AHGQK5T2FWW7VSK76KSD6XOP72BQ,AE72VFMVHB7UT4FFROPQ4KJPAAQQ,AFNFRCOPOSSJLZQELMABX23PG4HQ,AGG5AUMCUIQNY4UVAAJCUF4SBIXQ,AETJFXXUOXIZDBIMIPODYJPTTB5A,AH6ZJI3PGOEZ6VHZ6GDE7XLD5KTQ,AH4ODBOTYE45XNPWGDCJX2BJ4ZVA</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</si>
  <si>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</si>
  <si>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</si>
  <si>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</si>
  <si>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</si>
  <si>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AFVYGOA4AWO77UIPMUNH6YSKSB5A,AEJMVHQ4LOSVJQ5BOXQREVQBC5RQ,AGZFPOD265HIFGO55KLY54L2IWQA,AFKT7G2UM46AJTJZXWBFXXH36B7Q,AGS6NNHGXGDDXIK4A2KFIXOO3A4Q,AENVIDMF6GS74EEWE2EBBUD3EURA,AHGBW4HBRJEUNLSHM376MUW2QCIQ,AGNGCIEWFRNNNYEDUUFQRBBWAVFA</t>
  </si>
  <si>
    <t>AGQPAKYDQNK56M5SRVNDN4XOEDKQ,AGA3QPDGKGEZFTLXEDT75FTCIVJQ,AEHY4R257RX5JX5BBSG5AHMO6GSA,AGE2X752RF7ALEWIUKXEJLXE65AQ,AGIGNDQO5K5X7LAIW7FW6U4Z2ENA,AERK5QQB3RYTBTTOGUJ5ZR7BD55Q,AEUMBCFNMBKPZ24SALMXIQDSHJGQ,AHHNW3TC4PO5FFOT44YTXIBYQWGQ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</si>
  <si>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</si>
  <si>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</si>
  <si>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</si>
  <si>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</si>
  <si>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AGTBYZOGBXCBMYG2AN7LT4WYRZRQ,AFDWZMVLTXWWCX2UZVGVO5JLXCYA,AFXVKJMZW54XSXP6CQHUWEDPUDEA,AG4W4DLB7L3TFL5MDB7P465HOLDA,AGVEAOLFUM3KCYMH2CDHGD2NKGVA,AENJD2WI3N6QPTI4MTSQ5JABLCHQ,AFDV7XXJCNSWA3R466A2OB6WX66Q,AE4WFHYQM5DHVK4TJMYABWXRPMHA</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</si>
  <si>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</si>
  <si>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</si>
  <si>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</si>
  <si>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</si>
  <si>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AE6PYJAIQ4PNYJNVMWW6NOCP2SPA,AGQBKNH24HGPL3INPZWJQ4GFRDJA,AHWV6EKDNZ7ZGNEPMUJNXT7JHSRA,AFR4RHGUIRKKR7YFRFXHRHPBAEDQ,AETZFDQIFECA7GMZHIA2CHVPLIJQ,AHIP2HW7P357NTKOSI5YIEQVN27Q,AF2QTRAXJNM6RNHLGYYPDJ32KOOQ,AHDQ55QTDUSZWLSZABNYVS34WPFQ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</si>
  <si>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</si>
  <si>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</si>
  <si>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</si>
  <si>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</si>
  <si>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AHMFATKIPX3KHDWWE63O3F5UM3DA,AFKMOTBVCZEGAYHCXPFHV4PFTD3A,AGGH7NCERRPXKHPP6E4WC7RFWO4A,AGEWO7FPEHZGQ5BE5EA74C32GCPQ,AF7LH47LBG5ORFG2V4LDGVM7IJQQ,AH7OVX5ZLGYOQAEYLGW6GTEW7DVA,AGZPS6UBMMPBTMNAETWPQEHSXKYA,AEX7B6KZABJXFXZJRIAGCYLDKM7Q</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</si>
  <si>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</si>
  <si>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</si>
  <si>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</si>
  <si>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</si>
  <si>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AEWW4RY2BE6FRKM6CVAJ2Z4ZTR7Q,AHJRPRAXBOIRLYMCRQ4HCACPXDVQ,AFCCVMGUWTBRWJCYRW6PAMN5AXLQ,AEL3F2M663FPAM5NGOPIHDLQLQGA,AGTBHLMFZBZYGUWZPZRHRJVZKZ3A,AHK7J2EVK33WETV524DZPUYL24YQ,AFT2MH26JCXVVBN73QZEFU3ZCQ4A,AEPUWVGQ64XTHKV2C3CFSR5Y34SA</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</si>
  <si>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</si>
  <si>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</si>
  <si>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</si>
  <si>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</si>
  <si>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AGEWFIJDNQ73TIDHQIEMY6PTF7SQ,AGWAYDRCPJOSWY4HN36O4426WURQ,AG3JTK7QUAB6PSV7ECWRFCZCWNYQ,AETCTQA5AB7VTMMOTMZW2HNO264Q,AGBSGY5FA7YYUAR7KJTBGDEZ6TXA,AFIUVXNEPQTVOPLMJ5462QTEWXRQ,AHMTTSRZB6U63UH4TW6J63UXIYEQ,AEFHQZEKUBGETK53T6ASRZZROQRQ</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</si>
  <si>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</si>
  <si>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</si>
  <si>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</si>
  <si>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</si>
  <si>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AF7XWA4GXXWKOYLWWKGKZIP5O7DQ,AHDS5LB3MMUPNWTCDQEXTSXOPSOQ,AGNIQYBJFY2NWMGIXJQQRKWAENEQ,AGJVSVELOXYVHW65UU77WNDG45XQ,AFHVZ4KFVKXPO55UNZLOJEQIUQYQ,AFV4TP7EA6GRZX4WZUQTAFBWIR2Q,AE7IAOHK4VD5SU2NV3WDE5Y5TVHA,AEUJMQ7IHJCECNPJLEOKEI4JLDPA</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</si>
  <si>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</si>
  <si>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</si>
  <si>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</si>
  <si>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</si>
  <si>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AHVZAVZYUTJOGQMHGNQVLQSOJNOQ,AF6ZNHSI6WAZLVT262M2JAHJGLNA,AFPDQ7U6JPPT2K2VW6KANBWLNFAA,AEJKIHINZUORIJHJTKKC4LLSLI3A,AFG4PDUEAAG3L4OYGKZOSPZYY3OA,AFMGKNFQZYEZLDII52VE3BSLNNYA,AFCYURWTX5HHOTUJUFX3TTTWICTQ,AGS7F3T2TCPZLLH6EIC7FAFKKCPQ</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</si>
  <si>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</si>
  <si>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</si>
  <si>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</si>
  <si>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</si>
  <si>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AE42ODBABKBHKRL2PW5XSBEB2IWQ,AFZVZZKBT4ICJLQIMTJ2ZK44UMIQ,AHZDTJJ7PM3GN33LCJB2YWN4QCZA,AEZ25F4GGF4YOFE6XLJ2SN6TNRGQ,AECUHYUPESWI2DB5JMEZQF77VWOA,AEJJNCWMRDOBBFSPLRZQ6BPGI3OA,AFK3PX2HPROWVOD27NFYCUDWKRGQ,AG67OUXW2WVTJESMZA7F2RPZXWGQ</t>
  </si>
  <si>
    <t>AFQCUNSSU6YNN2GEJ2262U55BWYQ,AHBHL7H673C44RP62CLQ7UQASFPA,AEZPAJHK366QB5JCBQNS26MJHZKQ,AHS5BOPH3WRQV2BD4IWZRGDYQVVQ,AE3XNUB7K2MKUGB4H4KY2JY7WVQQ,AHQY4GZWNNMFCUAMF636EUJ6VJCQ,AER5B5J5MQT3PMDDBKQQ5AMBCELQ,AHTQKXAE7KNE4O3RPOSYYJMMGOLQ</t>
  </si>
  <si>
    <t>AFDP6MHD6SSBGTNIH6VX4FQDKNUQ,AGOYO7V7CGV5RA6ZABQLCA25AA6Q,AH7E646VV2CGNVST6ONFXBGJW3UQ,AEGUITV4JAB3VYFYBCTJPGIHXAHQ,AEGN7HVNZ43GTPKGZMHH2CUDQ6GQ,AEU4KWBPB2M6CZASQ7PZ5GFSYSZQ,AFEX2Y2RWUU2SSU4VYFKNX77YU7A,AEJQYFK5UHOS5NSQUPYPSTE7DRQA</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</si>
  <si>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</si>
  <si>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</si>
  <si>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</si>
  <si>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</si>
  <si>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AF4RZTGOIDIWKKEFQWE3PIURRV2Q,AG4ATWAPS6UTAKDEZLP43YRIHKVQ,AG7WPF7DVFD23RMJ7UATEGMI6ASQ,AGQDAPNRFPKXPBX7IO6D5PZ5U6WA,AHHIYGP3CYZMZCQ75JLV6FKKXFYQ,AEONAJKQPOJFD47DLBXAD656UMPQ,AFVVQAUFB2HFUQO6U752FCLT53RQ,AFJXMQS4GNTUM3XD54H5AH62S7XQ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</si>
  <si>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</si>
  <si>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</si>
  <si>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</si>
  <si>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</si>
  <si>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AFHU7KCA3ZL6XOL3PYSGYJM4LAZA,AESFKEVRHPM6BNLUQT46FFXXXHUA,AH4CB6DJWIC6OY3KIOSDCPJLII4Q,AHGGKBW74PHXCYDZCZL3DQ5ZXYQQ,AEEWA3EFIRGINHXPIZFLU74HKVXQ,AGOJAM5G7KHARFVDHTRDFHZGR2IA,AEXVKGPHYLNTVNLQTB56KSFVNQ5Q,AHNI4MEMANGCZNN7HIVCE73ZLBTQ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</si>
  <si>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</si>
  <si>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</si>
  <si>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</si>
  <si>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</si>
  <si>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AHWC6QG7WU35GLKYM6XTOTHAXCIQ,AHUMG2C3F47APL74MJHMZGU3GHPQ,AF76BLD2T2D257G2MT7QQIC6TPEA,AGMFUQGKKH2I3HTOGMMFWPKY4UIA,AGHVNRHBJBY3T6MVECCGKYF2E7LQ,AEIC54X2ISV3NK4SBJUMSTJWRMLQ,AGKP6HWXW4AV5DK5A4GJ7EJ4TFUA,AHVOBL5JCW6AGGH3Z34W5I3ZLOZQ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</si>
  <si>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</si>
  <si>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</si>
  <si>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</si>
  <si>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</si>
  <si>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AE23RS3W7GZO7LHYKJU6KSKVM4MQ,AEQUNEY6GQOTEGUMS6KRUEYNXJSQ,AGYPIE5BICV44WEEEPJVEFQOCJSQ,AFR7CEQKWZE53IHHOWBIPAMYKL4Q,AGBV7FBP4SEITF6UKRFKTV7O32IA,AHQVOY54QKPIQZIJ57JKCGQPVV3Q,AEMCVRRD3XQRGFHC2VFCXHJEMESQ,AFBWXU7DUWCIK5MRDCLBXWTWN7ZQ</t>
  </si>
  <si>
    <t>AHM4ZOXDCO5UNP4WQUXKP4NWX64A,AGHJ3BRARYIXJRGPKDIOLJYK4U2A,AFPA2366UQ6OXRQN6CDE6GBLHHIA,AG7C4WOSISFMNRWDAGVEOHVNUYSQ,AEN7C6UI4MTHHJN4TQDCCHDDJC3Q,AG57LS7SGNITPOERH5OV4VQHSVJA,AEQX24T5VMQGIZE6EZ3F5LKQP6EQ,AFP3BW7UQEWCU2KNQEJDKWTCDXRA</t>
  </si>
  <si>
    <t>AHFAYARHKASPMG7VH6BITH7O52SQ,AE7XJTRAUD7W4BJAEVEKHQ5GDJIA,AG6SHJNJ2HSGSXQLN3COPFEMZ7UA,AHFLEWWPES5LH4ZHJGDJ7OJR2Z7A,AGQRMUQ4NGNWNHTYIPKAKIDKCFMQ,AFCRKUO577ZOIVRSZNAU4PXSM2ZA,AGSDGCCAX3E4CZSREKNHJSIKKYWA,AHTHQNIPIGKQNVMT2PV4MGD5OZJQ</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</si>
  <si>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</si>
  <si>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</si>
  <si>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</si>
  <si>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</si>
  <si>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AHNVMNUO3GZIOGQKKAGSPTXY5VEQ,AFKDML4DUIIFJPCMTZZMJTLQR5VQ,AFWWEYDN3ERGL6UJNV7GF6PB66JA,AFNBPDYECMALHAA3NL6L3JUUAWBQ,AFQ7CJTBPHCZUKFO6G7Y33VCXLKA,AGLQVPXIXE7WNSV7S5QV5UCNQUZQ,AGYVZCXMAA6OB3UGJXCUBQCQCYRQ,AECLL66KOCXSQJ2GAS5FF2DEIXQA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</si>
  <si>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</si>
  <si>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</si>
  <si>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</si>
  <si>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</si>
  <si>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AFIIPGUQPWYMXSWDC6UMMV2GNLFA,AGJZTKPLF46HDRMNKDGJWKPX4UYA,AER7I64JAJJI72G6VZ6H4O6Y22UQ,AHFSBUDBRXKMCYZPP6BEZKRNOQTQ,AGF3A3NHVCJAOUUJY4W3GLAGGVRA,AFR5UNEGJS5HATA2W22UHEXKKY4A,AEMPRFMWCAOCHQJTMMRQDNTOK4NQ,AFLN27ZNTKWROZVTQW6EZEQSEQ5A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</si>
  <si>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</si>
  <si>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</si>
  <si>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</si>
  <si>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</si>
  <si>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AFBFA6KBCRGWVDW4KGK4IGLOZOMQ,AGWE57ZFO2W7KE4W6DUUKGFDFS2A,AHDEJNJ2AC2S56IT72GATCSDCD5A,AG22NVWB5NWRKIG3YU3FV547ATKQ,AFX5MLF4YHBERVPZOKYPHY3KYYYA,AFVAWKSZHBYC7JWPLEDGHUTTOPBQ,AEBDNHLXROGGOSFVHA76BYKSNO4A,AEEGGTGGYA4JE55NEKYL4DOOZANA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</si>
  <si>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</si>
  <si>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</si>
  <si>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</si>
  <si>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</si>
  <si>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AHXSYSLVVATNHR4SWPLA3L63YUTQ,AFFX4KVZMUXIEDXAJRMDEXK2RUYQ,AFY52SCGUVXVGOTEYS4SI2DNI6LA,AG2ARPIPDP5V6IADKVV3L65PFDWQ,AHR4VCSSS3ASHLNKCARGYORIBO2A,AESMEEYPQQLSSH32LMFSEYGPETVQ,AFFMRURM355RMYWJADFZ5ALXRHUA,AGSB7TRZSONDCRCQI6SC3NVWFQPA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</si>
  <si>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</si>
  <si>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</si>
  <si>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</si>
  <si>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</si>
  <si>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AECUHYUPESWI2DB5JMEZQF77VWOA,AE22MK2NXQD3ZARLIOL3SLD4GU6A,AFV75LSQUFRY327UWQEBYQKLFSMA,AEUFMJPVYKUAB34FPZ53O2EE7VNQ,AHAHSX35S3ZUCKX2UAB3DPGWCYJA,AG2GXBIXLFJD652RYILCZS44PBAA,AEPZDUAEBII7N7RRWKTPKON6HB3A,AEZSW3HIRJ2OUNDQHDJEB7NMGUWQ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</si>
  <si>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</si>
  <si>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</si>
  <si>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</si>
  <si>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</si>
  <si>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AFY43URPP4H2YAU54BXZXHAA4PFA,AFXPNU67DDECPJPSNRFI2E6H5LDQ,AH5YJG3CUXNP5ESN5HM4NHPAFB3Q,AG7DFEJVZNB4PW34WVGQPVLU7CKQ,AHHCC6KDIDI7OF6J6HV7OBGG2JGQ,AEATZAGPDVY63OECCENTN5XZHNNQ,AGBV77FUBU636MRHY2SQULBIMXIA,AFE4WCUSKXY43CIWV6NPOUUZD33A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</si>
  <si>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</si>
  <si>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</si>
  <si>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</si>
  <si>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</si>
  <si>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AF7IXQKBUL6NEIQG4R53LMJJUGXQ,AGBITVO2DOMNZU6DB4QF2WXXELLA,AFKLAG22RFOVUU5PLNHQ5K6J44ZA,AFLBQUGX2NEY6DLJBUN7O6LGH4QQ,AFESOELYFWWZ3LND4HLBVI3PLAYA,AF7N24U3P7U7KXYPZXEKACPE2KEA,AELHJ3ZSDT52K3IHCRSBUZF4LXQA,AEOEMKEL2KZN2YOOK6FKZ7NYK3XQ</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</si>
  <si>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</si>
  <si>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</si>
  <si>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</si>
  <si>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</si>
  <si>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AGEBUO6CQ3XQHSSH3PUT2M3VRIIA,AE3PNBPHVSOFM6ZFHRN65BJ623WA,AG33YAVAI5WBUVO6P3OSR7ZWEENA,AEASLP7ZXVRRT76WW6BZCHKEETPA,AEAMTNJ62GWPNSKKZKL2CBYJ7QPA,AFDE455VYYZCOICWG6PJN2OH5UZQ,AHQB5DKSV6PL6CIWHZOUYFYM3QAQ,AFE5TCTC2Z2RKYN3XOCDMTTUXYQA</t>
  </si>
  <si>
    <t>AHHR537KLQY7CNKPQSL3SFUGQFYQ,AEWMRBC2Q3TOCF3OZ7VTXRKVOTTQ,AFTBMFB3LZBJXYM733IX6RA4Y32Q,AHKHDU6SJT2ATWB6NYREQFI7LMKA,AF6IWYXBJGKC5NQHDZRGTUYY52MQ,AFTGMTBHSESALH3N64ZDYSK7ZQ6A,AF2DRT4YNZ7JK3TM7IYG7T7GWCAQ,AHVZEZBMHZ3FEKFYLCZUWSDJH7PA</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</si>
  <si>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</si>
  <si>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</si>
  <si>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</si>
  <si>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</si>
  <si>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AHFT3PEI64SYXMAXBJMISWFPD72A,AHK7QIHRRUR4GRXTSE76EZYJ77XA,AFZIDUSFQZCTHMAIP5ESQP4D46IQ,AELZIYLUUHK72SAGGIWFRQ7NZMRA,AE3PNBPHVSOFM6ZFHRN65BJ623WA,AGG5FYE77JHQSTXRPFUK4QP56OVQ,AE2SX6NXG2KPPA4PPOG6ZXAO4XRA,AFTJHDHH4SFWDRKYNRYWWJ2SCO3A</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</si>
  <si>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</si>
  <si>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</si>
  <si>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</si>
  <si>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</si>
  <si>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AFBHLRTSYYAZ2IGMVF2BNV6ZPG3A,AEVRNHFUTYUHFVYZIRFX34P3HMEQ,AGFGBKO4HNU7RBWUIQ4SEDHPVJ4Q,AHKQJGLHNS4XA3MXLSQTPUTJXGEQ,AEWL2PAPDGE7BFE4JQNQGAC2OU5Q,AEUF7JGXQJQHT6KCX2QUIH654SCA,AGUM74GIOX3I342NCGUFQLXBDFJQ,AFMQGNAKHSIPLISWAGVT76URCNBA</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</si>
  <si>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</si>
  <si>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</si>
  <si>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</si>
  <si>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</si>
  <si>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AF46TGPPTX6KI5LAMPWQUT2FWGAA,AEKJQ26OPCPGJGTROLSFYDTZQI5A,AG4TMVLE2E2Y6MTLHIY357BFY2MQ,AGHHIDEH53KUJLOZPDE4LR2HJQFQ,AG45O2BGKXV2KHQ7RPLX6VGRK3NA,AGGBACZMWOUQYTGTBUCNPPRSLR3Q,AFIQSIL7ISWOODN5KHNEOMLRTICQ,AGKTUWZXN4S5YSUFCOS2HZWGEVRQ</t>
  </si>
  <si>
    <t>AE7ZYKK6AN7B2Y7ACR7JHJW236LA,AESOWISQWBKYJDU52KCZ7YS6SVBQ,AG7DKLB2T3PNRAY6LDLIW6VJMJMQ,AGTPGCOUIYSGBEI4FNB5DBNZ3YSQ,AEV7FG26UKIYP5BGJCKTAAW2P7IA,AGMNUA3JQNKB6LFY5U6IVEOUL24A,AHORRTX6YEOE4EHOZ7SMYMIVM2LA,AGW3S7WWJPRUQR3E5NM4WDXE2QNA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</si>
  <si>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</si>
  <si>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</si>
  <si>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</si>
  <si>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</si>
  <si>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AF23KL3IJO4DTXNR7B6VYLGMPPOA,AEM63IRT3VZEHLKD6EJGEHLR26DQ,AF3YLRSNTFBT3D5CVTFYEMZXEOVQ,AEZ2UVTU6QGVMCNZVF23LFFHQGEQ,AESGDAOGZ3PXGVZBESS6OBCAT4UQ,AE2LUQX7TDOHRQ6KSHCG46LFH2SQ,AE5HN6WL7NRP4AQWHEA2OGRZNAIQ,AFKSXB5D4V7OTDHTLNFF5COQ4C5A</t>
  </si>
  <si>
    <t>AFVKRRAFQOO6G7UIAK6H44N3AHUQ,AEDG2D2EUJBTRXOTXTERTO45O3YQ,AGQMHEOMID4JPWI362AEVAFIAM3A,AFRUVFPVIIIWUPPXM7EQEXD6I5BQ,AETNTQXA5XZFHEBM6KKNB3I4SH3A,AH4KRGUX424RRJAJL2N7BQKGC3XA,AG73LD2KHD5QVU277LLIT3VMT7ZA,AHSIPI7MVS5ICRZJW6FJEDI2TBKQ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</si>
  <si>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</si>
  <si>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</si>
  <si>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</si>
  <si>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</si>
  <si>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AGI226GQCKRT4Z3EB3IW3VTJRT6A,AET5HQF3I4LQLCIILH3ZVBKLSBGQ,AFWFT42A53TOEEBRRN6C5HLLBTSQ,AHBF7XZLKLGYAH7Y44ELCRD3NTSA,AGRZFB35TUXB4ZWLVYPPBUN5YNUQ,AH7TTTBSXRAFZR4KAGYIFV3J7ZIA,AED5BT2OISJYFBV7A2B33PXRM27A,AHIZGOKS3XBB5L524ZR3OZBCVWVQ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</si>
  <si>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</si>
  <si>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</si>
  <si>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</si>
  <si>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</si>
  <si>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AGKKNM6BD3A6GKIOIIX4JJBDLDYQ,AFD4QMZGWAYTZ3UNBOFRY6VZ2RTQ,AEWCCNZCVTSPJOV3Y5WKHQNKOMFA,AFIWLA4V26PMEUGOVI5YCG3P2CQA,AEF43YVI4VWAPHIJ6PVL72WYMLZA,AFTIKI6VVBGFNSNZNF42LO54PYDQ,AHOQDOFZZ7JZLFNM72XUCART76XQ,AEUKN7UQLOQ63SSRFPMYFGH2T5UA</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</si>
  <si>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</si>
  <si>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AHQKNH5JPOQWCNN2ZCUK34VEJAKQ,AEFYKJA3MREFE47PSGVWXKAZNX5A,AHDMM2TUZE7W7XK5BLDOMBCAKCGQ,AEND2YIQWXODS5XLFTNBWNCFHJHQ,AEFDI2YRIMBNCPVHEGTCZ3EEJJBQ,AFMLMNJBBQY6VM55KS2KJR2XVLSA,AFQRLX3MNPS6RGV4NY5BEXMGZNKA,AFQQYXNVJ7GGOQT4GZBROESNKX4A</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</si>
  <si>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</si>
  <si>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</si>
  <si>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</si>
  <si>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</si>
  <si>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AHFKBN3ZZECQJAP2WEVEDSPH67CQ,AGKAHQZZVWL46MMG723MEZ2B5JXQ,AG77YVKGFFYDUVVPDE2TNAYYMKOA,AFEVFMYDEJHU4LZC5NIFNHXIBTHA,AFZFVBUJXA6PBKJ2FDOYPBEACFKA,AFSZBGFWEAXEDMC4FY3MQB43MSBQ,AGO5KIAIKOB2PPLPFLDLLDMGBQAA,AGY7KGVDNN7DDK5MP4CKRINLVGIA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</si>
  <si>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</si>
  <si>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</si>
  <si>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</si>
  <si>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</si>
  <si>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AF2FWVZPG6WMO4ERTECABX7BLUGQ,AFHFTUD3BM25DHFHSE7N642W5LEQ,AF7JB6HX2S3TCZRZSRJFOWRCW7CQ,AFDVOFPLM2S3QKJ4FVMZRSCKOT5A,AGDKPXTUSV3HTZTBDED64VHC5J5A,AEA6LQAAQNTPHS6NGAL6DDVFJZ3A,AFX3KZYHLGEF5Y2EAEGRMVVPBHTA,AHXGBF2ZTVWC64GMFRCTEINBQZIA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</si>
  <si>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</si>
  <si>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</si>
  <si>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</si>
  <si>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</si>
  <si>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AEB475WQGOIS7R5P667OS3Y4YYSQ,AH7D2QWLLWMHIP2H3OQZ63D4RMEQ,AHKZLDWBBDU4KGY6XTFJVWSZDZVQ</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</si>
  <si>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</si>
  <si>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</si>
  <si>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</si>
  <si>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</si>
  <si>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AGPSLGGTW5EHCUCCFEPSMH76H3NQ,AFJ2YACJOQIL4CKZZEDPSP3PZHOQ,AGKHBAELL7AOON2QVRG6EQ6YV6RQ,AFOQ5WEUSSLHKGE5MTWWJTN3AXOA,AERBX2ZBWXBE4HAVQ2Z33QANOOAQ,AHWU7AHDKBJQGVBN77UECJRMP2ZQ,AHRLM722B3LWWPMVM7FEFAZN5JZA,AHD5JQAEIHIAAAFUCBHJQ4VXH2GQ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</si>
  <si>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</si>
  <si>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</si>
  <si>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</si>
  <si>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</si>
  <si>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AHRVVXFPTDB3B4XEYTEX3C4ZF2PA,AEU7MCZY4XW4EDOXAYKPNDPTWKMA,AHF32Q6YAAQ7QNHEROCDCCWFUOPQ,AGPRDVIBLQ763CQ2BOC4WHZQ4KHA,AE3AMYF4V4BHW3J5ODDAU6WECIRA,AGKNIH5C6WURF7GXXLBVS4HCEWHA,AFSPKHQPAW6WL74AXVQ7SGVQD3UQ,AHARN7LNP2PZHIXOX4FOADQWQCBA</t>
  </si>
  <si>
    <t>AFQJZK36S3SRAAAD3376U4KTPU6Q,AF5WVB3K3SQOW74FF45MMSZ7IT4A,AECTQFMI5LITXPVVXAMCEN7T4OMA,AHGYKNL6LSZEE7TP7CPLHDZXBNFQ,AHZQRNFYLWZV3PCNKMUXLLAL6Y5Q,AEU5D4GBLUFHIEJXMJEX4L6TP5FA,AHF7NDPWJ435H5NW5V6B4CLR7NFQ,AHKWS73ZN752YNYJI3RUUS2MHCSA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</si>
  <si>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</si>
  <si>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</si>
  <si>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</si>
  <si>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</si>
  <si>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AGWW6QNDSOJD7QJMPIUX6ARHJNYQ,AGBTCEQQM6J6NFR5SH5RLAFUGFTQ,AGEBDGHKAWRQ3G2K5AKRTQTCKQSA,AH6ZP7UHCY3RFNPXJFR3EKEVNR3Q,AGJ7O6CXXXUN72WOV5JID7X7ZBMQ,AF3X5JX4FUQRCMHTMKZUDHWJ7B4A,AFNYWWOJRBL24SML73HBJVSRXMEQ,AFK6FJPTHV56DSXXPAMBI4F7YUCQ</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</si>
  <si>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</si>
  <si>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</si>
  <si>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</si>
  <si>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</si>
  <si>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AETWBQWWSOPB4VOZOE6DGW5XCJWA,AFDW64EF2N4FNSHZW32LOUJXBTMQ,AEUDVR5JPNG73EPOGFLXQVUHDVAA,AFLK4LJALINEZNWRQDQX3NZPKKFA,AF6COZRJZXGM4WLJMA2ESMYPHOQA,AHM3XHTCR53YQNLERSXFPVJNMC7Q,AGQK3ZY7A4QZOCBKS7VLUEYNRZLQ,AHMU2CWOELBGT7EFCMWFQE5444YA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</si>
  <si>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</si>
  <si>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</si>
  <si>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</si>
  <si>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</si>
  <si>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AFEKMA42BV5FJVCTFCTNOITU3J5Q,AGYM2FPHHKUVNPT2XIIYYCELGB7A,AEHGMGXA44JTSSOAKBIHJ2MXUJOA,AEQZUVSKU4NRHO4CPHAV32E2RBNQ,AHJ6KV7SLE2A5BW3MIEVW4BR7MXQ,AFFCDFQM4F2QGZUHKZYVVVTRQWAQ,AENA5ZRRFZPAB2FNS4TITBW5O6ZA,AEHNATRKVLZZ3X2QKTLTSJN5SOXQ</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</si>
  <si>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</si>
  <si>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</si>
  <si>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</si>
  <si>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</si>
  <si>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AET6ITYPXTZDZO5QV36VRCTRCTVQ,AHIQYP5QKXYWXGJC5Z6YGIZVQTKA,AGKQOLRC23XPWPMGZZI4PT44WAIA,AGRTR5T37N7NSBIH253DULSBE3VA,AG7WUOUVMGXDRZPOUVXHK4MLB6LQ,AGVUDFWDMNQD6KRLLMCRY5TPG27A,AG4KV3ADPE2DJLL72U64WNSGHVUQ,AF3QTFMFYOCXB5AQRGCPFGYLOXEA</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</si>
  <si>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</si>
  <si>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</si>
  <si>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</si>
  <si>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</si>
  <si>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AHUG6D2J2WHZ6AU62RNYKNEOZECQ,AHZGY66J5FAIJFO6MDNGIIOF5YGA,AEDJTEMKFFN3UT7NI6Y2E4UKCJWQ,AE73MTFALRYHY4XMK66FIAZBOMGQ,AGMIJDZBYEDBG3KSC4CROY6AU4NA,AGXUEOA6W6AVCPVYOUKJ7BDKV5BQ,AFBZOJLKGDQJHZVHU4NLJBD33PSA,AHAXRJE6A47L2U7ES3NCCMRWUZKQ</t>
  </si>
  <si>
    <t>AHS2AIH74SEVYE3K6Y44ZV7EASTQ,AEPRLZ5V7YTPDBKOWW4P33N6V7DQ,AGDJOZACINESSIVU4TICK2Y4BV4A,AG2OT56YJBO6ZE5TZMWJ6GRXZ2QQ,AHP6NED3QSRRORVGG4CIP5OWRJBQ,AEPGR5GLFQRW7GDYB26SWHN65ILA,AHZAHAH55JLBTMSUY3Z6R2ASMCDQ,AHCGXTWL243VQI4B7YZ4E7VO6M3A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</si>
  <si>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</si>
  <si>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</si>
  <si>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</si>
  <si>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</si>
  <si>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AH7ZFZAWQV5VTWQHLXZYDGFDNJGQ,AHFM667GXYFTR3AUJA3PYCTQNTRQ,AHMVXMVFXD52BW23VR6LGK6ZVYLQ,AFY4TSX2F5VE4VZOVGHWODY6YMXQ,AGE4VV5XHVOEH4P5GC4F6QP5WRQQ,AE65JZULZYSAXTA2EGDZEM6PBYPA,AHNDS2S3ENCHSKCCU22SVWH5UZKA,AG5BPTCQ4ZU6JWWKH2KBGNLSLKCA</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</si>
  <si>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</si>
  <si>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</si>
  <si>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</si>
  <si>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</si>
  <si>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AF6LIODHEVBNHSICH65AHW3Q5K6Q,AHHZ7QIHLGGULJCNSO6UZWGGA62Q,AHSCIEU3X72XOBAMBBZTYIEWEFSQ,AHOMYGLSLJLCOT7Z24PZSVJY3LJQ,AGAW2EDB3HCVCKBR6DVI33KGYI3Q,AGZPN7K6DUABDZNR6UPOWFJ2ISYQ,AHTKACMLCVKP56U5L6GITRGPXIIQ,AF5IOS4YT454ICNOPYIIRH4HAHMA</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</si>
  <si>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</si>
  <si>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</si>
  <si>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</si>
  <si>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</si>
  <si>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AGHGGSIQM4RM22XLL7RSBII7HZIA,AHAYFRVMROHBYUMKXLYDCXNAJMRQ,AEMICKNJILKDILX34NH2M3J46IAQ,AGKZ3KXXYD3OEYXWWSVFJRGLFCEQ,AHCJ77IDXMNIETFDYNI3WZLPUMXQ,AGYA2I3AYUSIYU7GXXETOJPVD4PQ,AHGLGITLEVUVGIAD5XHM6GBKJTBQ,AGCFMKKXPUUHYMVVG5B6YDBV45TQ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</si>
  <si>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</si>
  <si>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</si>
  <si>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</si>
  <si>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</si>
  <si>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AH2MRKVSHAWAMAXALBY6VSDCFMSA,AFF7763EFPZ7EQUC3YCFQBN6X74A,AFZHYSJFYNPWZKOWVJNTDMHHMZSA,AFSLL3D6IF2ZF2ULTI3AXEJ5RKBQ,AEO5USQ7LAEFEDAVXGMA4B27F5YQ,AH5IM4HOV6RIWNRDUNGIHY3JLV2A,AHH2OWXJPPMWL5Z7X6WUFN7RDTMA,AGYBSVPUK7GIFYY6JLCESDYEM4FA</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</si>
  <si>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</si>
  <si>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AGNRGEU74CPJRWEMJZHU67GWHETQ,AEPDYIUTV6ZZGRHTBTUA5SDV72PQ,AFYFUEC7XN6L5GP6AGS57WS3GTQA,AGR5UFKJIRRJ65QH7LAQ3OVUM56A,AEGFVXFBHCAZ4DHUJ2KSAP2RMMYQ,AHU4XIM4RTCDG4VBDMBY5G4CHA6A,AFHL3O7WGXMUCMEX3NRC7SLK2TIA,AHTUPS7WO6UOK73VTZHV6LBBAF7Q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</si>
  <si>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</si>
  <si>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</si>
  <si>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</si>
  <si>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</si>
  <si>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AGXV3SLRVNDIMF34OAZ3FYMCV7DQ,AHCJWI5KSDFQ6AGUKQDLZD7N2KGA,AHIY6OJMTRL7DOBFBAIJSJ5NQU7Q,AELCD2X4OYQWZDW24WP73RIX3CMQ,AGC7TKRMPSSFNK3OYGLFFOIHTTMQ,AEVXGIZBVYUMJBALJWOCBUI525MQ,AGMMRB4KCBUH7UG6WDXTJH4TTVBA,AFAUAE5SWPAMT4HP5SG7TPGXPJNQ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</si>
  <si>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</si>
  <si>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</si>
  <si>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</si>
  <si>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</si>
  <si>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AHI2TJYEOS5WZ2OAP2BRD5PPXNCQ,AFMYS642XYLUBTRFG3M5W474FBPQ,AFIO2L3EQ43TI3JBLPVTOWZRSKWA,AHHXKLOSVKPZHXOWB4PLM7R6ZYIA,AFRDQYFHWWRO4YINJENRFBYPJFZA,AEZRHWLY6RHJXAXMNX3JRNQTYDRA,AFOLEZNNCN3OUSHBBIVMIVW2G4JA,AEBGGTLXDNNFGOIHCQYCGF2AOL3A</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</si>
  <si>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</si>
  <si>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</si>
  <si>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</si>
  <si>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</si>
  <si>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AHS4CWP5EVS55YZCJPTJGOYTU3HA,AGHPR6EQTULPZKUROAS4OPAIUOCA,AFKFATTS6WN5ILCVN6CMRLYR7ADA,AFZRJWGYUFNULZQLL27PLZYMTYFA,AELE7DJLGDUM3LAQRBESEJDYTKGA,AGX65SCI23EJZDXFUWB2TMZSWM5Q,AFIJ3YWPZ7XB2PZOM2VOCHGKZ6YQ,AG4P3FAK356UYE52PQV6CJD2YHMQ</t>
  </si>
  <si>
    <t>AF2OOHAIFJV65X44LFLRPUNYNXJA,AEL7OJOT5HFIZJT6RTL22ZZAUGYQ,AF43XH2JF4FSNTEDGKDV45XU3YKA,AHCQQW6WJP6K3IUVKIIXHIUVHMEQ,AG4RZWPPUDNODTIYYVLFSFHEKF4A,AGETIFKS5QE6BZCQPL5IFZ55INOQ,AHJVGRPUU4HSNRCPSCNXR6H6QHSQ,AFOUP7R7AZ6BWMGBDPE7ICSN6R4A</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</si>
  <si>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</si>
  <si>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</si>
  <si>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</si>
  <si>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</si>
  <si>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AFWHK4LKZHJJVZKD23JDBSMYCTWA,AG4YW4O2PIYELIEF7RIWWELPR2IQ,AG7KEHOTRQWYCFBB3YOYWNEEKOWA,AG4VHCBBGV55FALKIZXY7Y66G2QA,AFIVHFGYMXUH432ZHISVITBGO36A,AE2QCA6OGX2KOV5CKDSU2S35R4LQ,AHS4K4PMVZYWPO23PM2ZLSJBQOBA,AHDZQ4ZYL7CHT6BLJE6QRKZ4ANIQ</t>
  </si>
  <si>
    <t>AGX7Q447BYAOPUPJVHUBUYDFSEGA,AHVLQMNM6YIXWPWKQ4N4BZCH44ZQ,AHABRYJJZ7XBTKLPL3QJVDI5JYSQ,AE7FBRGFEJAIKNXKMR47DB6P7TEQ,AG223GHNBRH433Q3MXBZ4GEXJH3A,AESDIR7ZAVXUIFSH4C33SKBN2FFA,AGY53IR3MDK7TCQ5DULDJEGUB56A,AFFN7AMQW7KD2KL7BSYMSV3IIUBA</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</si>
  <si>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</si>
  <si>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</si>
  <si>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</si>
  <si>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</si>
  <si>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AFK6D62HRZSHP5W3DE5QGYUYJQEA,AHRFERCLTLB3ZDZ7HP7ZK7C47NRQ,AFBEN3XNJW575CUUZZVH57LJNXKA,AFUGJHXELHJPICD2XOZKM5LYI2PQ,AFUWAPZHIONWGZH6JSHBSMRX7B5Q,AHV5QA3S6VRKZVGXSXDQJUS4VMIQ,AEC7I37QEPNKZBAK62I4W32FSVBA,AGYE2FH2QXPNLL3DEMCGVQ3HCLDA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</si>
  <si>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</si>
  <si>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</si>
  <si>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</si>
  <si>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</si>
  <si>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AHSLOMUBZXIC52OGKOTLUNTGWYTQ,AHQSHRRCDGZFLTMJRFNWVI67OEHQ,AEQKGESRWR6SUQP5ULBIYJ65HSFA,AHSMUIBMREHNFF6KSRY4CFC255AQ,AFGM4HXDHOITFTWT3H4ILBD46Y3Q,AEKRUOFGND5373O77W4ZRW5H4ROQ,AFLR42HKKN7F2O7BC7GAZJLODZEA,AGOEYCHBYOAN53ZBHUMCS5GUSVTQ</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</si>
  <si>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</si>
  <si>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</si>
  <si>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</si>
  <si>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</si>
  <si>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AHELT4VFJYRAZDGAQPKJRJNHBTEA,AFX2BHTN5ZAZ2DXPJQBJEV7OP4HA,AGVL5OEMHGK4CGEHMHI4VGNF3LVA,AE4OFTARTQGROJSUYBZNK5N3EZHA,AEYEJ5KQ2Z6WE3OQBH6AB5DMFPSQ,AFU5GCXUVO5GKP4XFEITEMDSD7JQ,AFWKJFBWRYWJF6IGYZF7JYNXLOIQ,AH64ILF2YFTCGYWOGMFHTSD2OLJA</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</si>
  <si>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</si>
  <si>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</si>
  <si>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</si>
  <si>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</si>
  <si>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AEWWWALRID3B4CQQK7PMSARCRM7Q,AF2QBWT5Z74JZHE3S77CUOB27DAA,AG3KQMTPNTYVQP6G2VVMDJAVISLQ,AFL5X7LNIPQK32WX2QUOVSWPQWVQ,AGOTH5WF7GFVYSVFB74QR6DFFJGQ,AEX5CY5H35NM326XYFBKG2NKEY4Q,AGUESXLWNVQ34VUQZALEPPUM3FBA,AGUUSD7JHIPMDKKGSONBKFQ4CQ4A</t>
  </si>
  <si>
    <t>AFTXFDZKRU76YNC2ZIWIBDVQUPNQ,AG5G6IU6RDTR24OHO3LSE24JCVEQ,AGLR7ABVBBQZGXQHSD3M3NW43F5A,AGUHS3IE6FV6AU5UAXASB5FFMDZA,AF67VBH4E2L4FO3UZ7DU2CEOEFHQ,AGQYXIT75Q6ETXCF6C254IQEWDJQ,AFM6Q2NEWHU6FNNQFBKTFXZ5E2JQ,AFA77KJVXMUXJYSHWGGFHAGZJ2DQ</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</si>
  <si>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</si>
  <si>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</si>
  <si>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</si>
  <si>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</si>
  <si>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AEOEF4FMKNN5QZZVUQDHHKWRHCGA,AEVLNWB3IQYMTNXJ56HJUV55R2WA,AFZYCBUV5DAFUWI2O74KE6BRJZ2A,AECB5EX3CJUHCFUXJLQNDKYAXO7Q,AEI5DECZOUI4HIKFFJMOOKI7EZCA,AHRLRRSDQKWWXF4P45NYCIFDQCYQ,AGS63O4GCQFZH37FU25M656C7BJQ,AHLVAR4UGQ4I54HUEYPEQSLT7LGA</t>
  </si>
  <si>
    <t>AHLQSFOZ3EHRPTEANJF2JUZUQOQQ,AE6GK7TE4UWNKQMMTNWZ5I4L3RZQ,AGQKNP62ZU4IIJVBGVQ4S2BHBEMQ,AEWL5IJ4W6YAUMCDNECFRYNWASCA,AEUCHG5CIMXJSL6RFYR2R7VY3IEA,AHI5OWQHLQO2GNR2KBIOFRAPK4LQ,AGGAKSKSFU6ZLBA6RL55HZDB3EVQ,AE6GVJU7FTFYSAV3VRKLJMZJ5PFQ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</si>
  <si>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</si>
  <si>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</si>
  <si>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</si>
  <si>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</si>
  <si>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AGOKX4THWIRFYRMYQ5KFQHJZFBLQ,AEQEI4TU3C6Z3PCZ4JLQKAJXS6MA,AHMOAECWT7K6WYFJYZT2YIPYLZWQ,AEROF7DJPVY436TITKPPU7BCQULA,AHUWSGUB25Z3JYNSJAYZ6AHBXRKA,AFTMTTM3BZVAQSSPNSPVEQ5GT5AA,AFETPEXYGOLZ7ICGWQK5ZYSRMZDQ,AELKXM5XQB3HW5ZIF7WZEW37BS7Q</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</si>
  <si>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</si>
  <si>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</si>
  <si>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</si>
  <si>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</si>
  <si>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AEKVPYNV2YHIUCUH64CJDRAYRHTQ,AE47VDLEQSEVOXUCQTGZUFGIT2DQ,AE4KOR7RGVVZIAJPP5V4KYR7S4AA,AFBC5LMEZK2OZBMIPZTVSTMXE5IA,AEBEUDO7ACRBO5M32NSUUSUVEIJA,AE2AQ2I2SHITDWZ4YERKOBFU4KGA,AFFV7UV3IOBTH6NMTYK3D3IY7A7Q,AGCSFTTBWTI4IXP42UHMLZMI6HZA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</si>
  <si>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</si>
  <si>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</si>
  <si>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</si>
  <si>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</si>
  <si>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AEYE6GBRAGTNWEYKWB7FR7N6TDXA,AFDEP5BAQJAZIRI4DYD3EDMU3QXQ,AHX4VILQLV2O4YDRNDB2CDINB3GQ,AEDYZS5DODYXST6PMDSAC3F5NOUQ,AFLLBLLQVZ3QSLIIGODVPUBNBBEQ,AH7CPPNFP5OSHCIZ5DOL7QFIJFGQ,AHXEZJCTKLG7GQLWYZAYJZUIO5MQ,AGVVBU3GUEICPISM53O6W5H4DZPQ</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</si>
  <si>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</si>
  <si>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</si>
  <si>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</si>
  <si>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</si>
  <si>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AESS4FF6GYJRGBSKKQTONA6UA34A,AGAT4B2SOCYYE474JV7DDVOMOGGQ,AHTTSRDFCDWF3FJO3IYPBSSCEN4Q,AG3AXJDOVVUXIWQCAEX2EXEQI77A,AFTXFBWO4GE62ATLVMHKDCZNRA5A,AGIL573OE75S3SZJIUZHFWJBI35Q,AEYH6IVYMLPHU62VNOKKM2KTOIIA,AF3NRKQTW5FWJ44LYUHVL6EZ5HIQ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</si>
  <si>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</si>
  <si>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</si>
  <si>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</si>
  <si>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</si>
  <si>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AE3DRCI3U5PRSINPY2TZAU6JEWBA,AEOSTNYHDXDWBNGEZYE6BPMPR7LA,AHJRAOGQG47ABVMM5ZQ7FF3XOPKA,AEWWWALRID3B4CQQK7PMSARCRM7Q,AE4UXKJGBAZWE6WR5DADPJBGVHTQ,AH73D5XHOYMI7FCB6QBV4C77OC2Q,AFQO3JM6M3SWDHFLMQIEWSUOKY7Q,AFASOASLRV4MRGUQHM2OPYFYRHPQ</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</si>
  <si>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</si>
  <si>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</si>
  <si>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</si>
  <si>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</si>
  <si>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AGIVW6YDF6G7356WR2KBPADPKE7A,AEOVPFUZZRU7EA3ZJFWKXPQZATTA,AE3VLBYZZY526XUWNWWSXEEQ2O5A,AFNHLWRPD52MSE6TUXAB5VLED7AQ,AE4FFHZAQYHRMCJA7VSTKEWFAMXQ,AEOQEKGWB2B7Q5ONJFGET3MYI6VQ,AH7GMEHVW44SQG6NRGTTTK4EQPOA,AH77KODAPXPQ7E5TR4MMODAMSJGA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</si>
  <si>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</si>
  <si>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</si>
  <si>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</si>
  <si>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</si>
  <si>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AFQZVGSOSOJHKFQQMCEI4725QEKQ,AGGM6Z3RLFTGS5WMUPUYH6Q5PWDQ,AEZBNCSYGMQVNS743EVV5JXF47KQ,AFQ5B3Z4JDHK2YQBF2TOUPUUMLEQ,AHL77AYQII5RBC5R3VAPWGBA6GGQ,AEZGE3UVG5QEZDOBW4DDF2RXCSAQ,AEEP24AQWPKPYJZOKSCKSBMR362Q,AENZFOFJUL6NDGELEJLAFKEQC74Q</t>
  </si>
  <si>
    <t>AHQLMUZTIPYZJ3Z5YZSFDWES7DGA,AEDNS57XE64VB4TCVC5ZOKBDE2QQ,AGTHWPE64RQMU36FU325T74CWXHA,AHRZN3F4YU2GAOAJ7JM4BR5KXXVA,AENMY5MOVKGPB2MV3YQPF24GWZZQ,AEHJQV4B4LXFWLMUQVHBC4DTAMXA,AFLAZCEMJXTBN2USCU6KZLCD5QAA,AHH2YDP3RVAZJCPRGWRZYUIUPJ6A</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</si>
  <si>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</si>
  <si>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</si>
  <si>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</si>
  <si>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</si>
  <si>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AG43Z7WV62ULSGSI3JHOKCZZRSLQ,AFXOKBDDHJNQRGHFWPJZA6PL3XMQ,AEDNOJVJHRNIBUYTBMFCMOLD62VA,AGE7XVUZ2FXSRI3BK5HVLRNWAY7Q,AEX3XKLTC3JM3H5X4YEBQFLNFX4A,AHZLFVEFPM5G6NINL6C2U6DEUNZA,AH6JPKYMSSWUVSSYIRXWC3YUAYSA,AHOI4FVLH6MHWFQHKWJKAKAWTZVA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</si>
  <si>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</si>
  <si>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</si>
  <si>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</si>
  <si>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</si>
  <si>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AET3FR7J3R37VHFFZQHMBLV5ELOA,AEURVTR2NJUO6OMIUX7AL2Q6PYLQ,AGET73SJOAW2YXZSDMPGBCTZDPAQ,AEVJJUZQMXEWZJF2MJKNQDASDCSQ,AFDQAJVNVC5DM6SHSC2TDEAZEOTQ,AHG2TGE2J6EVY6LVRY5Z4T5QXDVA,AF3QTFMFYOCXB5AQRGCPFGYLOXEA,AF4OIHI7WHGZ2DHTOI7NJPSRD3XA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</si>
  <si>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</si>
  <si>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</si>
  <si>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</si>
  <si>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</si>
  <si>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AE5LEWHQDGISBMSHQ3QRHVAO5ROQ,AHFZEHT2WQTE2ZR4SJHYNJNNST3Q,AFEMOLRLTEKGCITTKW5GIJLWG5EA,AESB5HS3GAAD5WYPYR2KUIIQRKMA,AFISQSPSCQ5GMHX7TIWHTIQL25MA,AFFHXQP3EVBLE64PWCSJKA67WJBQ,AGTOHOQW6ZML3FQTOVOB3G5VOIJQ,AEHF6MHN4CV3UGP6HKGFX5YVOUIA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</si>
  <si>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</si>
  <si>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</si>
  <si>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</si>
  <si>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</si>
  <si>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AGOCKZ76H6K5XE67QWLOFO5SZMJQ,AGOZSNP7TTSEJFOMPLXDVTRHKJ2A,AH7Q2MTOGJ3Q237AS6RWYKTQC7EQ,AEO4KYVQRGU36YK7VBJTVP4OBNDA,AHW2XMU277XTU7BJHUH2GORKYUIQ,AFANO6XV7I2E7Y2VFLQPNVVK356Q,AEQPE4IU4S5NOMQLA76RJV4FLVJQ,AHI6QKYX47HGLXVXLCHAUHBZJTNA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</si>
  <si>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</si>
  <si>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</si>
  <si>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</si>
  <si>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</si>
  <si>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AHA3JEZZDQPHSAYB2HWK5HNPXHIA,AEC4LE3IVY4QZXX2ZBLZJSVOLOMQ,AEUP2YQAYTICDXIVB5EASRFTVCNQ,AEUCRWSKNKIQ3QJBO4ACE46VDSCQ,AGXCGSQGSXQLI2VYDZ4H77C6QCIA,AEUQPBHW5WMPYYEEPVOA3ZTI45HA,AEHQNWJEJY5XIESTNJAGD7LXQUVQ,AGYLMTMZXZPP2XBWQQFJRGJBCAMA</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</si>
  <si>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</si>
  <si>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</si>
  <si>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</si>
  <si>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</si>
  <si>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AHX5COLYUD4DO3WUMFCOQ47NPJFQ,AFZZF7APWEI5WIVALP3CW2M224VQ,AEDMCNDDE56FCVUPTKNCDFKM26NA,AFIHBS3KY7XZ2DGYYEIQ66UHBX4Q,AH7ZATBNY5PTPNUPHFBVKZGW646Q,AG6IV4AS3MF5FG3VYPZOG3ACGNLA,AEAYAWNX73JL6XLLTZIBP3WRPGXA,AG6BE54C5GMY47O4FSBWFNFTOGLA</t>
  </si>
  <si>
    <t>AEWNF4GPHERXGZRJC3TOQRSXCQ2A,AHDO5PN5JGBBDMPGSGB3DRKYCBWA,AGBEDXMF6BSFODJP4MWYYTSLN62Q,AHBANMLYMR32OLUTA4UWCEM4RS3A,AGO6PVXYI6OL74JB6XZNCTPLUDNQ,AF5A6W6BXOFOFEU6XLJDHGTJWWDQ,AGJGSPUQPTXAWMNQM7DVBDMOLF2Q,AHJ3MZMF6XCTMU4Q2ZRGHQIPYTVA</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</si>
  <si>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</si>
  <si>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</si>
  <si>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</si>
  <si>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</si>
  <si>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AHFS3ZLC4Q5YY36YMZJ4NAIVELMA,AEEFPG736MUL72UDWLRNYQWVSWCQ,AHDLA5TV4URGEURWXXNFEN2ZUBGA,AE6XO6PGI4TTR6S74S4LWSPCMI5Q,AFCXBVV2GA3CHCYDIEAUKUUUFLZQ,AEL5NJ3PJDPJUBPPWZGTBTSMQB6A,AEYFNPLTZR5IH76CUH54YVZX2QNQ,AFZQ666X2VK2RSSOOKKUH4H3HPGQ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</si>
  <si>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</si>
  <si>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</si>
  <si>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</si>
  <si>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</si>
  <si>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AHKAX2IH662IVTVKNQJC356T3D6Q,AG6I6TM63SHK4H2BFN4VQREFP6TA,AGBOXTHG2BN67HMZCECCRG2PEJ3Q,AF5M4O2XSTVJINIWN7PC25HM625A,AHLAYQQK6ENDYDCMO5IZFMROZKZA,AG2SYAYMSOBCNG26IZLXO2QVFIDQ,AFM5RRUS4OSG5GUU4HJH2GLUZWYQ,AG5VYWN77PG2COOPPEMMZIOFVR3Q</t>
  </si>
  <si>
    <t>AFIW7SS6JYD246VDPFCNSS45PH7A,AEOI3LGG2G5YAM647D2WYTRHMPAQ,AHSKMWRIGAXR4TF5RMVJCNOIAJZQ,AFQ5YTBEEJ6L2CH67Q3TNTJDIJ7Q,AG4AFKT4PVRYWBKJMOJEKFUSU5MQ,AFPMOPGPU5NWYHAOEYSYXPI5S63A,AEK63HRZEJ3UTPW5TRT3E5PXAIQA,AHIHM65JP3HOHP2GPPDMKIAZJQCQ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</si>
  <si>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</si>
  <si>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</si>
  <si>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</si>
  <si>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</si>
  <si>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AEMDF6YAXYO7WQUIAFGEULA7NWWQ,AE44R623GFX6JWJVREI7NZGB5BFQ,AEZHMBIKCX4X5OCDNP4T24I6ZLHA,AG6FMEC2OLWDZW3UTB3ISADQMNTQ,AFHEOUKPVR6PP3KYPZAYRZSSTGCQ,AF6NBOGYTO7OIV3HKZHKE7W5BDJA,AGQT4P6WELGHERB6AFDUWH22AZJQ,AEHADZCQJ6HAZHKR6U57FX7GAUFA</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</si>
  <si>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</si>
  <si>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</si>
  <si>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</si>
  <si>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</si>
  <si>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AFCEPFOBTC7XT2G2WLISEFCKSTMQ,AG7K6562RYGYYIWLBP6GELB6DZ5A,AEKVZD5V3FF7WUS2PTBK3K3SEFPQ,AH2BZV6MIJYW2HIP3CVTQ44NOXDQ,AHXWEITWPBXRDFSHW2XGLDXP4FFQ,AEZ6S3BMNXVG7NBZC6KJRY4K2IHQ,AGQG4SLFJRW4LAU2XMKXEXUWNT2Q,AFOQYWSGIAUJENDCDS563HOHPMRQ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</si>
  <si>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</si>
  <si>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</si>
  <si>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</si>
  <si>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</si>
  <si>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AGOQZTWW4TWCEF63HEFYT4AEIFPA,AHFE7BRH7S5NK64EFSE44PPPE5VQ,AE6CCAMGPBVPHGMC3F5OFEGLSNXA,AH7MEOSIJPT7Z2WMJI4ROMY3I2QA,AGFRVZRJQWOFEH6MWQJS65SIXIIQ,AGMG3K7YUIDFHK5L2KD6Q2XWTIQA,AFN5VZK3VEW3GLLAIDD7I3GKBMVQ,AGFJYU5UVYUCUTX3HOBADIW4CMRA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</si>
  <si>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</si>
  <si>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</si>
  <si>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</si>
  <si>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</si>
  <si>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AF4OLYBDMHJV5DUGONVIH7GU2V7Q,AEZNF3N52DQTHYBJ6ZKUG7UWXDIA,AHJ57SAHKACWMDHRDRNH5UXKQXRA,AH4FR3DUUHVLCFVUWCBTGF7BXQKQ,AFDFQBUFDOO44TCLCYJUSZFXRGBA,AH2JJHAQBJCR3JS2MWWMMOJ4JNPQ,AGMA33G2B4VFZS7GEQGKDFA7YM7Q,AESE5F7Z2OTRLIJKOPESC73ZQ72Q</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</si>
  <si>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</si>
  <si>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</si>
  <si>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</si>
  <si>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</si>
  <si>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AE7WYVO3LE7NWMHVORZVUYS55TJQ,AFMN7VI5JFZCWKPLS2N5LZNYAWOA,AGC774HH2OPQGNJEUGLITUQQVABQ,AFGHLIYZUGSZ226IRP5CMW6RM72A,AE6O5SNFA7JNCFCI36XMSLHPT6IA,AFXD4X5ZHUPRNQTYZIVCELJUSBYQ,AFU2A2JSELGD55YLLEA2FEDCPZPA,AEY6PEMQ7DII44WSUSC67JEWDE3A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</si>
  <si>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</si>
  <si>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</si>
  <si>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</si>
  <si>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</si>
  <si>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AFR3CAZ3QN2PEXO45OEKQQ2YJPTA,AEAUTGCUVV2HSOOAJL6YMN7HG4OQ</t>
  </si>
  <si>
    <t>AGMCZ2KDUK34T3TUMG3JCFV7FOTA,AHZLFVEFPM5G6NINL6C2U6DEUNZA,AF5GDNAQLJ3SAR4Z2GHHWCJ6PZEA,AHASL2VPJAIFFLPXEDF3X464QCAA,AE4BIPLKOA6B7N27WD53TX2UU6VQ,AHWQGQ4LHOPQXZWAVIMXQ6UQFYHQ,AFB4DO5PCKBMV3TJ37XFDTWLOVRQ,AGDZJR57Z4DRGPARXFMEQJWRLSGQ</t>
  </si>
  <si>
    <t>AFZ5ADF4DVYO3IS67WN2K6UKSVSQ,AEEWIC5Y6UOO3KA5O2RE5GMQMLDA,AEUWI5TDSKBQHOFTRMU3DHC36IZA,AHFGAQ7GJGA35TSLYKZG4NAUFBFQ,AF6CQDSUJMPSM7YSYVXZ6KUMZVMQ,AESIGIVPJE5SHWIW6SOEHVBHT5ZA,AGONHBXIF7DGPMNZ2LUIBBW3FHZQ,AFUKG7S3SXXBZ47G5JVMH7TN4L2A</t>
  </si>
  <si>
    <t>AF5OHXMN4BMFYFBAHRA3KF55LEMQ,AEDYGQWG3MQCXE4NAFPHEKHC65RA,AGM6U42GP43XU2OGYR3CS2J7DHRQ,AENFJF6M6ESZKBLJAMLVOZFCCORQ,AGVNTYOKOFM4NNLYUW4PYVCGLBWQ,AH3ZXWK36A6T5DSP6ZNR42M6C44Q,AEEQ3N6TTKJ6KIQQ5GNDS7AHU7ZQ,AGCSVYGZ5WIFAKJVQBXPV23L7ZSQ</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</si>
  <si>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</si>
  <si>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</si>
  <si>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</si>
  <si>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</si>
  <si>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AGCKLWECKEAMHEPQZ4RSRYXBFI4Q,AHNMGYFOR4DBIKA2RPCDIGULYQTQ,AFOF4HGAVUO67MEWEKCNWXUYNXCQ,AHAB3QEH3EXTX52TZYS33MFECVOA,AGG5B6TRVEJCNBBDIXG2BKPS6X3Q,AFYJFR3HKB33JS7X55URE3J3GWGA,AGERLZPMLG6VNY6SAB4UTZ7WRBTA,AER3GEEUA5RF6QBIJCREKSWXID3A</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</si>
  <si>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</si>
  <si>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</si>
  <si>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</si>
  <si>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</si>
  <si>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AFUYYV4MJWXM6FKQL6BR44OK52GA,AE5N2V2V7NEXSAKNOV2YCEKMBTXA,AEEGIQ6LMHJWRZ3YS37ACZD6HYCA,AE4FTPFQLHBP4IG2JCSRSKXM4VFA,AEUOCCUL5KHPEVXARZLU4U42WV2A,AGBSJ7VFUFPUQO6FH2ZJXY267A5Q,AGJ52I42NLYWGYET5BK5SJWMP6HQ,AEUWACJRUOGKOVFW2FOW3RSI3SIA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</si>
  <si>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</si>
  <si>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</si>
  <si>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</si>
  <si>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</si>
  <si>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AE7M7M6QTDYEHQKAKXIWO2OVMBXQ,AESSDAJQCU3XKBAGYDYVBCKLOTSQ,AF3DTQ5WLDISMZLEORWHXTLHV3NQ,AHF2BSEZURS7UKI23YIHED3UIJKQ,AFZKPE6ZA4U5QVICSDRTTYN7PJEQ,AECBX5NSUD2POXPYXHZSETUVH5CA,AGRBDMHDBF2KXPBPF4S5PAVY3NYQ,AG6Z3AUD67XGSSTZOR6GZX3IC3DA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</si>
  <si>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</si>
  <si>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</si>
  <si>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</si>
  <si>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</si>
  <si>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AGJOLQCEFNEKB33FOCJ2YIEVT5DA,AG7ZK27I2UYNSV56CRBCTEVB7T6A,AGQVKQZEHDMHVKFJPOKCEL2AXYAQ,AF73BK6NIKVXKRPNCDXLYQSPEUQA,AFGJXN3GRKMMAAM6XCUL242N6KAQ,AGUQ2BDLQXF2QF3UR2CN6576AKIQ,AG73KSBFVJ5HI7YVT6EH5WTAY67Q,AEIRYCLKICDDTJU5QZKI65Q47MSQ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</si>
  <si>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</si>
  <si>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</si>
  <si>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</si>
  <si>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</si>
  <si>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AEZVOCIG5UB5RYBT7P35LXEYGNUA,AG3OM7FBL3LB5C266XVNPJGOHPPA,AGBT373ETZCUEC7X2LVVD3FKWRAA,AEM3EO5SQFCOE4BPSMM3LKOIWL6A,AG73KSBFVJ5HI7YVT6EH5WTAY67Q,AHEQSSHSFZ6WZUZUZS7BTVNCOTAQ,AH6NHWSWYP5ISTHGMARHDD54FLBQ,AFQDM5ECIIUZH567BITZVOP6LISA</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</si>
  <si>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</si>
  <si>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</si>
  <si>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</si>
  <si>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</si>
  <si>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AENY7MQ3WUVPIJ5I5GPDPMC3NKPA,AGUCURUVW2ZY4B5WL44GZABDZVJQ,AGRVCQ36H2PTAYD7UXHK4NEGENYQ,AEEIEOI4H2XLUKSM52M7BFRT2LDA,AGUYRXOKNFIRS6UWEO2LW3R3SMPQ,AGZ6A52CLFHFAYPVVQ2S2UDBKVYQ,AGGPRBEO44FFHMWGTEGYJIBTPHMQ,AFVQ33NU3HR2QB7KBRNEKKO2REHA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</si>
  <si>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</si>
  <si>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</si>
  <si>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</si>
  <si>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</si>
  <si>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AG6A2WAGVLEAIUQYP2YYIVAFTYPQ,AE5ZU25XXCXJ33ZMNCFE55DO7IJQ,AGSWWTQ32THQ7XJUQ5QWNW6JXGDQ,AH2RQ6KCQ4TKLI7FQWZPHSIOM7PA,AFUPFBFZTP6I4AZ6DTZQBHC26XZQ,AG2ELN75KZERETVTINPKCDLHJNVA,AH5P6N6SJBMPKT6EJXXE42TW7AVQ,AETWNOMRM4BJ4ASTEJB6NT76FJTA</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</si>
  <si>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</si>
  <si>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</si>
  <si>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</si>
  <si>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</si>
  <si>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AGVCTA243VHAYH4RQKB4TVYSPC7Q,AH36BC5JQPIM7MZOMVQZLBWAN2VA,AGT4TIXFKY7JZIUJPXHX2L7PDXJA,AEAMCSAQXV3P5AXMBC4FPV3SMVWA,AFSBKYXEFH6TLZMMDGZG525HHPGA,AGUQMLMGMMN4NW2GDOV5LOH2LRLA,AEX4HFC5QP2AAU7LEIIME2NRHOQQ,AEDQG7IQKAQB77K53PPHHWV4QCXA</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</si>
  <si>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</si>
  <si>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</si>
  <si>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</si>
  <si>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</si>
  <si>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AHF3WL6GGYYJSX6HUJCDG67S4EYQ,AHH4BY2VNEWPMYROK77IHTHTZWVA,AENRAZMV4YCZETNRLK7QMEOP2YGA,AH5YCGN6R23HBNF3KOS23ZJZOURQ,AEGFTYIQOSF52XMDJABR4CC67WUQ,AFXPWPSO5PFTCR2QYR6VWGBSB2QQ,AGQYUHMAVORZ45B7TLMP7IN6ZXOA,AGULTXKCMQONHUHM6HIEJNVBTEOQ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</si>
  <si>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</si>
  <si>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</si>
  <si>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</si>
  <si>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</si>
  <si>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AGYNRGEH26Z7PFCEBRVWTJ6RZ4PA,AHLEYZIZY2JWUVX7ZJUP2ZDQHZRA,AHMJJFA7DVXYO76MLL6IAPZYNHBA,AETECGJKFYFTKFIB5ATS6YRUKWVA,AGPYC54L575ZDPY7FEGITMLYI2UA,AHPT7QLZD7MKHTRII3BGGNHDNHOQ,AEGALXWP75YMO7CPPRFZBHHM73DA,AEOLDYDAFLQTHPD7HIODC2Q7HKZQ</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</si>
  <si>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</si>
  <si>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</si>
  <si>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</si>
  <si>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</si>
  <si>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AHVLMPOZX552F4S4UIO5DEVGXBAQ,AGSFXC44XWRFJ4D5NXQWDP6EC2PQ,AHWJ3FWLEGVBAWARBPV4N23IIDCQ,AHIXHLUQXHAFN2TKJX3DSFYYQ22Q,AHVDIIKAT5MSKLZGQPMKZHBV6DZA,AHLTUC4AD6YBXWAMDU2VVL4ADPQQ,AFALTXLNKATKJWF7UVD2PAMKQYXQ,AHAVKBRQC62ZO5F4Q54MW3VLPBZA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</si>
  <si>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</si>
  <si>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</si>
  <si>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</si>
  <si>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</si>
  <si>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AE3T4QKW5KPNX5VAVCS5K43WSESQ,AECKXEN7R2D54DHRZIB6JYNXLU4Q,AHZTLZNYRSIEOCNNYMQCXWTWA62Q,AEWBJR5EYL5RCKUPUMG52JU2273A,AHWX4CNRSPTA5O3ZVOEKOUW6X6DA,AGV63VPYLUSZSWULWUIOXW446K3Q,AH6I4KMBDUUVG25ZEN636KJP7DQQ,AHHSKRWWN3SB6GQPEDWWIFS7NBIA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</si>
  <si>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</si>
  <si>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</si>
  <si>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</si>
  <si>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</si>
  <si>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AFENRIT42SOS4O7C4PHSKJNNWIWA,AGJW32XBQ6KVXXEPOF2F7TXSI56A,AHRNCTBMQ4Q27ECKAMZP5FFDOWDQ,AE5QM7YNLDN264RDC3P7GBGFYUEA,AEQOF2P6OUP23GYS2CADPFTMVJ4Q,AHOMVPDRQ74UCNTIWQKOWVZVCVSA,AG5ZVXUMPBZT7QYYE23JJU3HTLLA,AHP3V6CE6O6VEEGPQMAT7WEGTVOA</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</si>
  <si>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</si>
  <si>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</si>
  <si>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</si>
  <si>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</si>
  <si>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AFL4CXIRQT4PT764WYAH2OT3TSBQ,AHCADERQGXE7VE4AC3LMB4JE75WA,AFDGKQUU6XZZCFHIU6DELP2PXF7Q,AGBK7JZOUSPLSNOB4YRTJWXVMKRA,AFZKOLERWHICQGFIVYFDVDPJS56Q,AHAZ2SAFDDJE74JFX4XEYZDFQTJA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</si>
  <si>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</si>
  <si>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</si>
  <si>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</si>
  <si>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</si>
  <si>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AGND3HQB3XFX544IUGTCX3IKAEPA,AFPQFZQGTCOV6TB2E7EBZHW2DUHA,AGYUFUC4EKXTZHF4CFVTKB3T7OUA,AFKHLRBSPFYWOOTXEENPIWUVNZGA,AEAMTXU57DL6YNJCT53AYMLYGXUA,AFF3TSSIXAVH4BPSQVJCLNQH4BYA,AFQ6C64AFI33KOGJU5IZAB57A45A,AHUBLOQI56TLETS3LQ3YZIYR5Z5A</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</si>
  <si>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</si>
  <si>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</si>
  <si>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</si>
  <si>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</si>
  <si>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AEPRNLSE43UGWKAMTLIKPM2LEAMQ,AFGL2BJQXPTK64ZAMF54LVNZLLHQ,AFUKBGJHIZMXQXXSS4NYJIPV3E7A,AGFCNG7LPSXN2MSETPNUJX2DSGIA,AFNR7QJV4DOLLVM6ANOVMOJSBOSQ,AF3FRLNJCF23ANLTKX2GRWHJXGDQ,AFVHA7F6WGALC7CX3ALHQUYOAYNA,AFDKFR5OJZXCDJRUZ44JVGWD7SIA</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</si>
  <si>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</si>
  <si>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</si>
  <si>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</si>
  <si>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</si>
  <si>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AGBITVO2DOMNZU6DB4QF2WXXELLA,AFMPYDPXNEAOY7V6ESN3RHHIFOLA,AEXMSOQXFSGNINYXVTPXWF6LNSOQ,AHJ36WVWO52FUAO4F7W2V2HUVIOA,AHDVRIPXBUVBEU4SPWOC6RGAYRPQ,AEM6HSXS6EAAW2W2YCJDURHPAOHQ,AHGWXO3TIN5RERBOPO6KS5HW6PQQ,AF476TMP4LI7EBRKEYTFE33CHLLA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</si>
  <si>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</si>
  <si>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</si>
  <si>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</si>
  <si>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</si>
  <si>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AFHCG4ZUNHS5X7PYX6IPZA3AO7PA,AHDH4K7B4XROK4NUUKOQMLVUGXKQ,AFAOEOKOE3IHNJKQDHAZ3JY63F6Q,AEIIOCCDVYEZSGZVFZSNYZKHM6HA,AGXJHFAXB4ZBSYHCSJUOU6TBXBCA,AGRDQEDZJUKOFPT4HQ6JNPP7PXYQ,AH4A6BDLABV357G2A6HQGCJ7KGYA,AHHJ2MPEQDEB2OL5VELPVKG7HA7A</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</si>
  <si>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</si>
  <si>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</si>
  <si>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</si>
  <si>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</si>
  <si>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AFJVAVYH2K6VUCTNLA5HZ45VQFKA,AGGWXZI3DYEKKDM4B36R7ZJJKAUA,AEKJDZK63IDTROMID4JMKGJHSULQ,AGQYYNEUBQWWEQBNYIUC53RFACNA,AF43RF5XBMHJAMI2FG34NN3L7IIQ,AGU35SVLLAC34EAVBSRUVTK67DFA,AHKMF4W5DDK3NQY3YUKMZNNLPS7Q,AE5IO4H7IZTRJPKIO4L6DMQ76GGA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</si>
  <si>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</si>
  <si>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</si>
  <si>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</si>
  <si>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</si>
  <si>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AGBFUWHPPCGWJDR6B4OMKVTJXAMA,AEWESDLVWVAOHCLCTFT3NQHY4ABQ,AFY6NUGEJR3FYO5JQQYPVHB7BN7Q,AGARLHYVHR5YQUAPN4UW6FDDQZDQ,AFDNYZLF2TIOIHCE6XBVDETYLS4Q,AHHBABC6Q734R46ZOTCRCVMIDE3A,AHRL7HWG5QFKUHZ37KS6WGMCSV7Q,AHMXB2SMKANWFDSUQJAZSB3J2W5Q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</si>
  <si>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</si>
  <si>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</si>
  <si>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</si>
  <si>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</si>
  <si>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AEU7DVFEL43XZ6T4D572W2ZLBRKQ,AGWOH7CFDMUVW52NMZWQBKBNNQOA,AGZN422FGG7JO3T5YY6IVUELOODA</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</si>
  <si>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</si>
  <si>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</si>
  <si>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</si>
  <si>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</si>
  <si>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AGDV2MRADKOX2DX27DLTJRCUNFLQ,AEPDAG3D6JDB7GMFDWRZBRDUT6LA,AHBAP5SPTSJ44JCVAA66JL5T3GSA,AGD4WOYC5CDCE72HI5NLTKJMVCFA,AHUNCPEWHPHZGFK4NFZYGZS6HA6Q,AHKSKUA2E4Q4UTWGK5KJOQUANEHQ,AH3RXYXJCWNF4R5G2MKDNHDCHBBQ,AETJYYRMC2XH5YW67E3WLNYEXODQ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</si>
  <si>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</si>
  <si>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</si>
  <si>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</si>
  <si>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</si>
  <si>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AHODVRQWWJ6ZANKRQMUTC2XAP7DA,AHUK7JORZ6JUBP6Y2DJDQM7DY4UQ,AEX2J4SOFGG5MWTWNQLJ4YJPRO2Q,AF52JXL4N6RP2E7KY7IRE4IDX5AQ,AFJQNV4NJHIBN6CLE4UOSFS6KRYQ,AGAGQBMUTC7WREXUTXUVP6MXJ6MA,AH6ISURNXEG3QX4KB6LKSINS2IAA,AFGWDVXHRJHOJ5XGBMFVXVCQ6FKA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</si>
  <si>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</si>
  <si>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</si>
  <si>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</si>
  <si>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</si>
  <si>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AFS5PZPVKEP3UJSDPRPDIR2MKGHA,AF25ESIE2VTCJ5TAKLIJSBHE7TXQ,AFAH7WHWITSQ33IHJU2MW5QRT7HQ,AGVT6QWGLKSYHR3YKRBKMUUSIXAA,AGPWKPQODYM5WTOVQEG5JKCWFFEA,AG7U4ELTZ4SALHGRJGQUH5TOKXFA,AHHXZ73LFPUVJKZIVPGVDLUSD7YA,AGEYZNPASS34VXF5WSWDGKXXOXJA</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</si>
  <si>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</si>
  <si>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</si>
  <si>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</si>
  <si>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</si>
  <si>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AFMJG5IJKO7AFSAAXTAAHIKK4DDA,AHDEDC3POAU5BZGDWP33QORI3YEA,AFLPTFP6N5EL5WWVVB5ELDFJ6DPQ,AE2IURVHTZIHYVJSWHTXDKEF3QOA,AEY4DSGBLEDYOHJTHH4VKWLS777Q,AHLX7ZJKWBQ6IEC5R7O56JAVEHPA,AERUNKZJXZDXZ7WPIUH5SQHDDWUA,AFJSTDPDPNSJF5IOIZN4ALD2W2NA</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</si>
  <si>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</si>
  <si>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</si>
  <si>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</si>
  <si>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</si>
  <si>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AENPIPI2T7E6R4HKOBKZAQFCJZUQ,AHIVPDOVK6OQN6WGTESSXAP4O3NQ,AEIOIMVJ327S7YLGXHPRMSKFRSDA,AE6XTR4HOF6A4ZYWTEYOIM7RXWIQ,AHML2YILNIL55QN5W3ALM22KK4RA,AEDASFMONSZILDTQ2KMND32254ZA,AG6DF5G6NXVTFKGB5OGNOFQ336SQ,AEQILKA6TDCEJHB22PLMICANAKCA</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</si>
  <si>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</si>
  <si>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</si>
  <si>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</si>
  <si>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</si>
  <si>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AFAD3K54MDC5KWKEIL4GPRMDUCSA,AHKLFZK4YWYVSSH6RENLODXSQEWQ,AFPEWRRHEEB7AE7UXZZW6AYFGI2A,AGMR6IFE74NZ6I2AKCYNT3OA4WJA,AFLHIPN4MXE2CDTUI675U5BMGJ5Q,AFG43ME6P6CX2VMBEUJ4A3VILLIA,AETAP7PLIHXSLRWHSKZ6CB4LUOEQ,AG6EJGP5G3XX3PO7XUVN23XNF7QA</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</si>
  <si>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</si>
  <si>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</si>
  <si>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</si>
  <si>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</si>
  <si>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AGOUMGTCVOVNACJWHOI6QXEOFWFQ,AHWVKXF3D6CW6INGFKC4BMWAICWA,AFLFHQMJXDKP4FNRZVNDLBCI7ULA,AEMLU5KFMLIGZH36SO3PT2DLHDPQ,AHD2YKTU2NGV7WIT2AMZ5KGUCI5A,AE6HP365WCXNFAUQETWLZ5AW2KEA,AHU3ZRGSY6NBCQLHHKYG4BWGN46A,AHQI663PWIM6UA3UZUE352TAEJSA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</si>
  <si>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</si>
  <si>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</si>
  <si>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</si>
  <si>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</si>
  <si>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AERNKVJL26A7X5OYWX3736CMPO4A,AEEFHVT72FRALB75Y3WUTDBMMKDA,AG32CGI3PYEPSA5OYLMRI7LIUWMA,AFCHLRXHG4OTDU77ATX2U3ZW5IXQ,AGRNDHBTVELBY3ITNVNRK5J5Z6HQ,AEQVXFTKQXES527IPEG4NDB4AUTA,AHLNMKVMOMO7SMAI3TRC3RCMUAMQ,AF2JWX6HVNTE6TFYX3K3OP7G67OQ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</si>
  <si>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</si>
  <si>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</si>
  <si>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</si>
  <si>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</si>
  <si>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AENFBKCVXFCSNELMZME3E3W7WNOA,AH2NF4GWIFI5TVCUTHW3Q3X7EUXQ,AHEFKTS3MRG4AW4YSYD2OBMREP6A,AF6X6534MZ5EQH6PSVVTGHH7WGSA,AHGDO2HIQNPHLHJND5EY3GSLNG4A,AGZNOQWZ5NBBOPJYUSKJSY3QDHWA,AGUVJ34ZNNM5AYHUUPSW4LCMUQMQ,AFISSFINCYUYWGRYU3I7QVNL6JCA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</si>
  <si>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</si>
  <si>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</si>
  <si>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</si>
  <si>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</si>
  <si>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AHGFUWNO5JO5V5DUDHKMWTLNP5HA,AE5M7SPRDYEU6EPXVXHFGAS3WZXQ,AHVJBPTSYB54ISNJO3RFYLHEVUVQ,AHN7GHEZKML6JVIVYWBWABE7O5TQ,AHHCVLPZJDMVTNXUP3HJK3YIFDFA,AF3MKLAVO72PML63OAC3KF7F5L3Q,AEIJ2WAYER5T4QYWGJINFMXVV5JA,AGL5Z4GVIBTUZX3GXZFXEFSQC7EA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</si>
  <si>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</si>
  <si>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</si>
  <si>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</si>
  <si>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</si>
  <si>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AFBJUY4B45VSG7ROPSXR44Y3PCJA,AFM5RQWP5UN7CKYZGLBBS4Z3SOMQ,AF7FNHSMCRU3BQJ4J5XSMGYU5ZWQ,AEDR652FAPSVVJAKQXEP6BYIKVEQ,AEYD4WEMX25FXS64S3D5Q75JBGJQ,AH7YTQORZ6PETTAX2C374QNBR4NA,AHIWN5RZTRU6WU6RDZ2QBYVQ64YQ,AH6YLT3KTDNWPMSAS4I4EYVKO5BA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</si>
  <si>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</si>
  <si>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</si>
  <si>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</si>
  <si>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</si>
  <si>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AG6W5HESRSDLBX3NCYOOUGFOWERA,AED4U5CF37HVSYPMD6KUP3YPH36A,AGUHDV5GZZQ53BGLNLV654IPDASQ,AEDMXTLZRXBSPPDRYIN6PAGXFXCA,AEVBIVJJCIRYJRR7G47DFT6SFBAA,AF65HJXCS64PXG5GMEBZOLVCZSPQ,AE5CGWMRDJN6NMXZ5XH74X2GIRNQ,AEDVMC3DUI5UUVQ43C4XLLZJGWUA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</si>
  <si>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</si>
  <si>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</si>
  <si>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</si>
  <si>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</si>
  <si>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AFEKJVIJNA64W3J3MTGDJUQ6TQOA,AFAILC2MZIU2UFLQK34GQLE4Q42A,AGYG6IP3252GADX6BGGRZFNJGN2Q,AGVR6CP2GL562CMMN3TJJDIBQKOA,AGRSBPMGH7TCQPCZ7XD7GLEJ7NBQ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</si>
  <si>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</si>
  <si>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</si>
  <si>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</si>
  <si>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</si>
  <si>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AGGFXDLCFZMTLJJDR3ZFKEOXCFLQ,AF6MHKXCPS3UEF23XLMKK25DP5YA,AEXTOEU4ZA4IBYRZ2IBBPQWISYQQ,AHLX66FYYQMBW4K2RH6ZIK7FFVLQ,AF3HP3UHZSWRRIORS4HTBUPFA2ZA,AF5DJAWOTECSDTL7XHVNCEJLFRCA,AHBLS2242VYW3MHFBFU46OIBCVMA,AHRLA5AHCTEQVN7FPFCVQK35X4WQ</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</si>
  <si>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</si>
  <si>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</si>
  <si>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</si>
  <si>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</si>
  <si>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AHA6L5K5EK56VNJQCX6ELQD6IIOA,AFT4H5AHS2IHNQ3W2MKZW4IK4WNQ,AGIMKFLKIBXWJC4A2PEJ6MUUXPGA,AFHKIWM7FFXHOGRBL4KXZJN74D4A,AFPZCHVK4AFUZ3EGRSQKX2QP2EQA,AENJEA3YN6GTB544FIMEIFBVLYBA,AGFJKRNASZD6HAOGNZ6TKXIZ7POQ,AEEKJOMZAKG7QA2HLN2OSNTKTN3Q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</si>
  <si>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</si>
  <si>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</si>
  <si>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</si>
  <si>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</si>
  <si>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AHMV7CFP5QJKQVZUWZJHE4HZ2ICA,AFZST4HYDBQ6XVQACSAAFUDJOIKQ,AFKYVEINPQ32ZQGZEDXOSUWEDFQQ,AHWOFQXJDJDNP5RV6PBCUOJTFI2A,AF4BOWODXP7NVQUEXZ6UTVGLK36Q,AGK7QXGM6LN3H4ULO2S3OFXH7LBQ,AGA4TH7LEY2HBXJYTK6Y4RA4LWDQ,AFVZYHLIYODBCD6G6VOMDXWNTV3A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</si>
  <si>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</si>
  <si>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</si>
  <si>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</si>
  <si>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</si>
  <si>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AHHRHRPMQ3O5NZ3NJEFYSDPS7XHA,AFWDREJZJIDUA2VLFDSNAP6GRVWA,AHFNQ2ZQIAN6HAYSDYZK24L4ZU5A,AHL74SDUOIK6IPSUCJI2JFFSWVJQ,AERQHCJNLF5CWK63G4CSN62UKE3Q,AEIXIXGQXO55K7YHDMNU5G6XVHWA,AHZAEVCLQBC6F6VVPI3OWSWZKGMQ,AFZOXNV5I52MMGRSNIRPW22I5BKQ</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</si>
  <si>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</si>
  <si>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</si>
  <si>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</si>
  <si>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</si>
  <si>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AFN56JFPWCIQUPBWBBKRTB5ACQFQ,AFYOAUU6ABZMTVU36GZK4VUGNQOA,AGHUKJEONXLCESOPBOBUE7GKTDGA,AEBWPF3PRVVFG5KWXV7X34GDFKUA,AFLRPHJSRGH5NKPA7OBXUJ2JZ27A,AG2MS6TT6QSBXJYL474XNZ4IF7CQ,AHTOYIBOEM2MAMV7T5TD5DDEKVTA,AH672OY2LDIEQUP643H3JKXAL3IA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</si>
  <si>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</si>
  <si>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</si>
  <si>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</si>
  <si>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</si>
  <si>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AE57EASYAUGIY3LHBP7QIOETS7IA,AEIGU5AK2I65SNMDBAHWSHIONC6Q,AFT7I5VC6EBJ6RQRYTGRLAG3HXUQ,AFFBQAX7B4JEDSFQO5YV2N53DZQA,AEIBNPVAOVFKRMNCG7WQBP3KD6LA,AGTIJUTFLQK2XPPQ6CYRFIRIFB7A,AGYJCHWOAP3BOVRZTI4X2BDJVMVA,AG6FIMS4K4KZ2ZEJMESRMWXFYFXQ</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</si>
  <si>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</si>
  <si>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</si>
  <si>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</si>
  <si>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</si>
  <si>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AHO6AWGPNKTSTMNPWGZB4WHA2U2Q,AHVONN4NTBA3GJ36PROOYHSDNZCA,AFEQ7NC66N46VGPPVC2NXFWRCW7A,AEGKENPFPHGDZPCWMBUDNHKBVQJA,AHKGDW3ZEXQJDWZST66D6WW3RAPQ,AFEYS37TMYGZWIC6XZWB5A44WHDQ,AG6ZGGBWZ3W4RS3AO36OFPMEM6EQ,AGBSZTAHL3ZLNCNV4UMDDL7PVFVA</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</si>
  <si>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</si>
  <si>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</si>
  <si>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</si>
  <si>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</si>
  <si>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AGUM6DLWGQ2LOM4MCKXEXKBXHXCQ,AELFZZK6GYFN3YA6TUYCQI7RO7RQ,AHYHEG5TPFHDT5P2H6KWCNRKVFAA,AEYMIOYCCMY52ONMPWEMCFKTAP7Q,AGXKXAGLG7HR6EMQAEEQBJNKAHBA,AGS2YBMKNMGOX72U5CWAN4H4IKEA,AEINPEPKMQYXLTEYJ5H2AOGO3YSQ,AHMCRTWOJAUGPXCEW6BDOCJ44YFA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</si>
  <si>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</si>
  <si>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</si>
  <si>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</si>
  <si>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</si>
  <si>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AHT4OY427LBXPJRGFTQ7TYZXYHWQ,AEJ3JPQBTNEBFAPDYJ7LVBEQZABQ,AHAOS6S25NW4GNVO5CYKF2VWMX3A,AFFASS4UUKBTHTT4D4HXISPCWD3Q,AEBGOR6UDRO2OU5XDIA2MV3YYFOA,AGG5NKCVBBPSMNB72ER6WLOTBCMQ,AHBWW52EK5OOJYVWM2I4NYZS7CUQ,AEV6PF6JEUSL5VE35HHTUFU65FAQ</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</si>
  <si>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</si>
  <si>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</si>
  <si>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</si>
  <si>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</si>
  <si>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AHNDW5VKSMBFMC7T34ASEI7Y3GZA,AG3SNVECF5ZS32DWQTW2G77ISR5A,AECXPKAOE4L7HKC7MX3HARQ2ZN7A,AHQBLD6PQTVODKX7CP7AR73VXE3Q,AHWKKP3N725TNVCGAS3RDM5MNAJQ,AFWHSXXOAGQP3TULDR5UEU7SEVLA,AEYBOFCIILSYQPBIFKTK3O4ULXHA,AGXMURTR4IJKATZQ4COPQMXAWCVA</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</si>
  <si>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</si>
  <si>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</si>
  <si>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</si>
  <si>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</si>
  <si>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AEDOY7QSF22AYSFDSBF32NURIY3A,AE4GETIZXRFI5D7IX7X66HOXA7HA,AEZX7AZEVOCXCPQVIFTY7UN6R4RA,AHGAT6WYRGMXHVJU32IRWHCKZIJA,AH7DPTXSO5T2YJSEQFZ6E3HBSLQA,AED2YYBYVHAASJ3QCTDEZUTBWVOA,AFWUD5DYUNUE5VFG3RING65BF37A,AHQB4SCMITLH3RJJGHYFYGJDFGZQ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</si>
  <si>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</si>
  <si>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</si>
  <si>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</si>
  <si>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</si>
  <si>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AEVL6TZWDKICBU5K36HGBG65WXKQ,AFF5UYOSGQEATDUIOBUQAH2O6NAQ,AFGR637UP6QAHFJONHIC6LB54YNA,AG7RQBIKXECMXD644R2M5EZIZ2SA,AFFOJJV3AXO4KXET6TVWACH2AWSQ,AGPBFYSINH6IVWQS4CG5WP3DYCMQ,AG4U3Y2VBDUGHJ6VTFKDIZIZJPWA,AE2MUYHXVNFPILOIZ6T7B72BCR6A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</si>
  <si>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</si>
  <si>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</si>
  <si>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</si>
  <si>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</si>
  <si>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AEKI4HAUSUPZGRQ6Q3ATSP4TB6CQ,AEL7BRNIG3LMKHN7NGVJ5HZU53IQ,AELEAOGDLKQD35G3X3LHUYBMODDQ,AFQGS2AFY7DTJGI6UAS7EXUU7ESQ,AG6YAYQRT6LJZXH5GBEJIKTHOVPA,AEXTLIQ6EDAE75U7KIBPPOXBQXEQ,AER6XVPTNSCOWUE2CNWAGADNNTQA,AGQOVXQC5VY3JBAEXPKC3JWPFPQA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</si>
  <si>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</si>
  <si>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</si>
  <si>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</si>
  <si>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</si>
  <si>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AGDKUP57RD2RF2PYRHJ4HC2WB6CA,AGK7S5LXXV5UHXXEY2BKNLZ52XUA,AHK6E3O55RIZSFP52ZJNTVSEEL6Q,AFRI5LEU7NP3RTVSDBIC66QJN5HA,AFN7UVFX2VSEPIBWFVWYUXLYCUYQ,AEI6Y3E7HZN7HAJIEHYUO3PELSNA,AEDEO6FQJAAYWROW5Y74WR73VOXQ,AGOWAPE7FNYHKW7NMZRABFLAPBLA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</si>
  <si>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</si>
  <si>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</si>
  <si>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</si>
  <si>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</si>
  <si>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AHMTCI6WVIFQLBPVV775QDEU32MA,AGZRJIMJCQUUHZG34JSIL5PSXGTA,AFEXCEMQFSXWUROBWWKLII6G5UZA,AHLCFOXSW7PKG6NWJAYZXJJBHCPQ,AGTOVX2YRYSUMZANWQSH2GLC4J5A,AEEQGUXKD6HEZIATDRB27PQJY4AQ,AH2GUDN2UZFH3DVNV6SNVUTX5A2A,AHGL2UG2EBUJLZLOXWW7BYZ32OWA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</si>
  <si>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</si>
  <si>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</si>
  <si>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</si>
  <si>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</si>
  <si>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AHDISL5G65X3FMRD2D2ARNXONYEQ,AFYN7CPGKOFGIEEDC6I6CFJBEKVA,AG5HPY5JX3T2DV3RHEJLE26ASMOA,AG27F7XSXLAU4JPURBUVMMFBBZHQ,AE7FR7KNV6BX4XL43G2TZAV57XVA,AGUI6MJD5ETNXKOOO5NRK6I6PBDQ,AHEWD6HCE644SLK3OBHHSH57W74A,AFCI5O36CXYYRSJKGKTGI6QHK35A</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</si>
  <si>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</si>
  <si>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</si>
  <si>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</si>
  <si>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</si>
  <si>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AH4EVNVE6UOOFIDLJ45XA6SXIILQ,AEPTX7KLFQCVKVIOQ2P5BT5DFDOQ,AFDMLUXC5LS5RXDJSJJRHNBURIVQ,AF7V2H3X3WZZAGQN57IMDJUMWJFQ,AG5QFPH67UFPAGKYCFJZNX7JRO5A,AFJDOSRR2KIFBLK2WUTPPB7ZGYXA,AH77ZPQSMKUKIL4LSIS344PLB7XA,AGKHAKG23FI4IMCXBUTKLGBDLAXQ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</si>
  <si>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</si>
  <si>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</si>
  <si>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</si>
  <si>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</si>
  <si>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AHYKYPQWG6D57RWV5BGGMKG6D6WA,AG4HU2P24AVEA5DIVDDZPAZJB2EA,AEZYF4ZZU6FH47ONFQ4ABO7TAYAQ,AGG2W3XKE7XHPKKOO653RQ2GKYSA,AGCSGQTOFGYS47AB64E7HYCVXPSQ,AE64ROQOZG3YQPANW75Z4DGEOEYQ,AFWJRG3J53U4MB2UJKQBXEU2KLDQ,AEVZ5IEWI4C37B6QZBJEL5H3BRIQ</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</si>
  <si>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</si>
  <si>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</si>
  <si>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</si>
  <si>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</si>
  <si>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AF5YTGKUGQPPKFKV7FI2WPBEB3FQ,AFC4IGBAWQIZUIGT3HAGY3JZT5YQ,AE4MWULC56KNGZ5KY6KVDRZ3IKGA,AG47LLM626L4ZVY57SFZW7DRFXKA,AHN7KROB4JXXDRI6ZVYUNQLPABWA,AHCMLMTP2OQVADDPGN4KBRJMR7ZQ,AEDUUPZP42KTG4E4WBBN6XBQ7OEA,AEZDPO2SL7ZV6NDT4S5BGU3YO4IQ</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</si>
  <si>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</si>
  <si>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</si>
  <si>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</si>
  <si>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</si>
  <si>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AFGFQJHNRDFOHITQCVI57A5AVAGA,AEXBETK57IVYXMVFUBPFFWL2YRYA,AFPXQQXE5LK3MD6WSXVCOQKSHCFA,AEH5UMINQMJ3YS2JJYWFZENJDF2A,AEAMCPIZZKK5QNGMASLDV27QTLVQ,AF73O2E7HIQTOJCJYSMIBSRDQAYA,AFBQQK22DRF6U2KQXU6ZSALA4NZQ,AEIHZJXM2H6AC7RCDXCNEJW3E44A</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</si>
  <si>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</si>
  <si>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</si>
  <si>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</si>
  <si>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</si>
  <si>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AFE4ZYVJSLM3MSXZHWHIWFGRMNPQ,AGLLVLIYA7LEFYOBOQ3CR566Y34Q,AFYQS2VHWWGWOJ2WN5NHJBYYNFAA,AFSWWFREYBSBBK553EJS373BFDXA,AE2O7ZDZY2IUTJCPPMM5IBEO2LRQ,AGX3HZ6L74SP6BEBB3QT7GD2V6XQ,AFKJY7IMQCOSU6NB3XEGTWDUAJAQ,AEPCAKSOMWJJNCSL2JR674U7ADQQ</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</si>
  <si>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</si>
  <si>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</si>
  <si>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</si>
  <si>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</si>
  <si>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AFCTHM6AKLOSBDAUNR7MV55OB3MQ,AEVEJVMWQKVTVXWT3GWDQMTRE4PA,AEBVK2W3LLIF2OZWCC4ETO7AZBLQ,AGVJBZTCRZYK3FIQ6QYZXUNPQ6AA,AHJVD3DZYPZ6IGOD4X4FB2F63TTQ,AGQ22ZIP7IR5TZHO4JVX3BP6XPXA,AG25MJLUNH7VRLYA2TZIY2PCG5QA,AEEM5Q36DTXAMCJWEX2E7P6DAUUA</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</si>
  <si>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</si>
  <si>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</si>
  <si>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</si>
  <si>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</si>
  <si>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AESRBPLU5VWDLZIS34S4MGRGXOHA,AFJBNICX3G744YBO6GHEEUOWA7QA,AFCSKW7HDNRLBPL55D6772QMQXZQ,AFXO7INXRRNSJ5YMHJQFI57VHBDQ,AGHAK7I2KJFR63KWOX7UMMEZTBNA,AHRKHSP6UU6ZG4D4OGLOFOUGRF6A,AFVIUQVC7WDM2MHHYV4KPGXSB7VQ,AGJMTWXAMFKENVFP4AJXVINU37CA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</si>
  <si>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</si>
  <si>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</si>
  <si>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</si>
  <si>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</si>
  <si>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AHHUP4DBXB2AQMEO27XIQ3DJSVDQ,AEIUS76RRWIKCMNHHTZWBKVRAEPA,AF7AIWHQCEGDKGZJX4LLAMMPZCWA,AEYEP4VP7QLCIKLCDTCLPP74N6ZQ,AENOM6ZJRXGIJ5MUGMZDV5YURKUA,AGGIEHGD6RJYECAZPDG32DAE32SA,AE7OLL6ZAVDAJM4L6M54XNWRV4EQ,AHGRX2KYYYN35REPQLWUVWT3UQ5Q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</si>
  <si>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</si>
  <si>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</si>
  <si>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</si>
  <si>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</si>
  <si>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AGYLQ6KMOYG2N4U5GNYARX2MBB4Q,AENABMLHDXXHUYBOHPRFH4X3PMCA,AFW36VYDMVOGNOQ3KW5TU52NBPYA,AFEQJU6HMTSU2TSLWVLTRMMDUVJQ,AH4A6ZXSVYUDRVTZJ5J53UD3VNPQ,AEAMXZQMDHPTSSU6VOCCG7FJ3L5A,AFPNCLF6XNCVGSLV4B3UCFJZENEQ,AFERJ3NSJPHMZPWXLNY2MB6NHERQ</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</si>
  <si>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</si>
  <si>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</si>
  <si>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</si>
  <si>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</si>
  <si>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AG2VMF3LINMMYN5BJ7Q62SD5URUQ,AEJ7GNGZJ57Y4ANWXXY75NT7XW3Q,AGZPAK4OR644KR7HVTAGM2SKWXOA,AGWG7C2G2ZJXNJ5LWLAHESFT3JAQ,AGPW26I3CWUUUI4HNHIH6FWIVJOQ,AEKW3REOLRUOHWGYXE7V662X2BSA,AEJXY4QE7AOW43DDCUHH4BCILJJA,AFZWEGAQMORO5YUZDF63YT77LLWQ</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</si>
  <si>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</si>
  <si>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</si>
  <si>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</si>
  <si>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</si>
  <si>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AEBMJLSOXQ6R3AYV2E5IRO5ENPLQ,AHWRCD6UPY2VTOKI4TUA37GILDYQ,AHYG77LWWFRTEUKZEO56B2OX5LUA,AHXV3ZOII4LO45733UQAP5Z7HQQQ,AG5TSY3XDBSXVSJHBP24ET5FZOEA,AHPLEWWOIVLJKHU7LMJQATBVVIRQ,AH6XUPCGCWOG63XDNA4PRPWFX4XA,AGOUVBBZUOXEFGG7R5QBLIF34OYA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</si>
  <si>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</si>
  <si>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</si>
  <si>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</si>
  <si>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</si>
  <si>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AH7K632CGUBDY6LHNAPIN5X53WXA,AFEE2XTFVQFP4MAL23BITAYVUEDQ,AG66ESDG6STC3VUGMYT2JM7F5EFA,AGSRZEXRM6LPZRFZNPWPTJR52PWQ,AHTYWMV7NQIHFTT25KJHK2MHHO4Q,AGEDP3Y6PLN7EQMVYDLKLQKZBCVA,AGJYNSMQM45LCFROC6BSBGM2NXWQ,AF6AQPY5HXHCZXTPZOYY6EZFLMHQ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</si>
  <si>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</si>
  <si>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</si>
  <si>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</si>
  <si>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</si>
  <si>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AH2NLR3ZG7SADP6RTRU5PDZUBKYQ,AEDHYDNNCKCAOWK442JABEE5CWLQ,AEAT6CQT34IWYKUHXFMFGRNU7Q2A,AGZ3OTE7V74KVKLKR3PS2YSCM5QQ,AHURSRZTOF3NCYIB5RPFTXSHAEQQ,AFJ4QE5S3Y4YQR2FV36TS7QDG2KQ,AFWGKSA7JKANXBJVXLCPW7NR6ICQ,AHZYN7O73FJWRPUQGZM5BEAZ3A4A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</si>
  <si>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</si>
  <si>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</si>
  <si>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</si>
  <si>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</si>
  <si>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AFMYG55DVSCMWPRUIPSASBB62VCQ,AGZCT4OEKDRBQMYDVQBVFUMHKU2Q,AEYZCUH5LC6COZ4TRHKSYZO3ROKA,AERRBL2CJJRDGLHKOROB52OCIEJQ,AHGTBWAQDJQGFRXUHVMEAVA4ZPUQ,AHFVKTDEOWKGGCJBKLGXF2S6YSEA,AHY22HEZTKCXWPBPU5TUS37S5LBA,AFLZU2MKLPZCUFRZF6YEXYUF4RLQ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</si>
  <si>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</si>
  <si>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</si>
  <si>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</si>
  <si>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</si>
  <si>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AGDWMV5ZAHCSPG6IMWYOTBTOB6XQ,AE3LXXFXH6BORYJRUFKZHYY3UHYQ,AGFOD6MTODJ2BVFMYDOCLV6XQM5Q,AH7CH74XTRZWL4SHLUHGIKALPBHQ,AH7POVEBCJ2XBVILJPAO6EE4FQ5A,AF6EGJ3IP6NT47SNGHLAJ7IVUZTA,AEKGSTRWTY6EPGEDQJDF2ZGLQQEA,AEZOPOL7EG3CNIYHEUOIFRNNEDUA</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</si>
  <si>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</si>
  <si>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</si>
  <si>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</si>
  <si>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</si>
  <si>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AH24GHGDZ5S7GOOVQK24MQS5IR4Q,AGIY5PYNCW3CB5HUFM7ITHNZPFIA,AHXDON5YKOYAUSI3QKGTZNYWEVTA,AGKDHFPFLUGXAO5GYFZZ5KCCTFMQ,AFEPP3DNOQEMLSJ7H7QRFT556KAA,AE4XYBWQ4326DYVHYR2NLGVAVQYQ,AFZ7MBTXBL4II5GY4OUJUKDI4PSA,AHAPC6DCGJWYSG34J4QCJRZUOCOQ</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</si>
  <si>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</si>
  <si>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</si>
  <si>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</si>
  <si>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</si>
  <si>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AF4KTTHGNSGQHWC7BH5MSSBCULSQ,AHWQEIF54O5IUHXFM4KLVIMX6YWQ,AFBQJKVQBIRCTEMBWG5L4NWR773A,AFLEMCYMHBBD4SS4YSWSCUKRMCDA,AGDA3OTCGWNENWPDHBYUKTNT6HAA,AFNUOPGKWNLCY6GPXD5H56IFRX5A,AF57FEWFICIDRUJYGJ55JQSWIENA,AHVJXVQRKI3OSKNANNJW6ODKFJTA</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</si>
  <si>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</si>
  <si>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</si>
  <si>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</si>
  <si>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</si>
  <si>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AECBOMQMFPCFZ2YYN5SAQTT52Q5A,AGDMYQLJDG7WITISOEIVCEJWV3AA,AG7JD2UYSH7NDVCB4FOHEKNHW4NA,AERCPMXMGMUH5YB56JZXTD23FKFQ,AGTA4ISMM3QZ6LTUP63C4WIKPWMQ,AHSZCGWJCJJWOQ2FI6TDIDES2WTQ,AHEGBS6GMG6ATBO66V4I544GIQ4Q,AHHL6WFI4OEWNPTGO4WEDF6B7WXQ</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</si>
  <si>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</si>
  <si>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</si>
  <si>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</si>
  <si>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</si>
  <si>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AFDSTWW5X5LM7QSJ7TE2GDJEZHSA,AFIEOCOML7Z7XPPQYE7CRZW7SA5A,AFMNDDULDD4X33C2CMR6Y62SK46Q,AHRAAREBBBGBBITC3W5WP3PIP4ZQ,AGMU7VJAAQCGVXR2I45DBZ4UOXGQ,AE3WABKZUWIAANLDG7L7UURMCDKA,AEDL3PA6SU7XPRZ3LKDR7XYKZC4A,AGTJB677H6GCY62RBG77CECPEAXQ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</si>
  <si>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</si>
  <si>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</si>
  <si>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</si>
  <si>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</si>
  <si>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AFSZEPUJZUDS3NRVEAO5MHUCAEPA,AHU7IIQ2UVTKGV6WW7KMOU6LTXFA,AF76XTK3GUL5U7RJUHCGDNUF6JPA,AE3AAKFCFKJRKT76B4KMGZGIQNOQ,AEN6TRUOOVQSGJ2OMP76ATCWQRFQ,AF6Q6RSLWNO3YXJ3KHFWGSFMU5UQ,AGCHBCFVIMD5WH4P3TN377OC2LRQ,AFMKVDP5GTOGGOS2QQ6DONW6SJTQ</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</si>
  <si>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</si>
  <si>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</si>
  <si>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</si>
  <si>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</si>
  <si>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AGQFZAOQEKMAPWYU6U2R2SHO6S4A,AFLUP455XO2GOJYE3C6XS4OZJHNQ,AFBWIN5UT4RIRQENPJAL62AWUMIQ,AHEAXFPNYXFMJKRYN2HHVOOMTHSA,AHHM6EU3UYNVBOLWRFDKBI5BV4TA,AHMJFSNRDRGIRQDWA2YMWQOAPU2Q,AFC6F6TV4AYJGDZABEJF7CBILGFQ,AFIMXZ6IJBTM5TLCPTDUL5YL6ETQ</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</si>
  <si>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</si>
  <si>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</si>
  <si>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</si>
  <si>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</si>
  <si>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AFR4DPHPUUE5HOH5IDNMNRCEHKBQ,AH46L3MY3OLQQ4JMDKONNEEHZNLQ,AFFAHR34UGZ7SE67ZFHBOPTN7VOQ,AHRQADD3EE6BOUUETM7PULXPEKUA,AEHEFYAEHA37VQC4PACWPXVNWP2A,AEXDJ6HWMOC6SRGLWALYYHWKXDIQ,AECLJOFG2C4ZUAJUS5JW52OCJGFA,AFYINVLESD3NKJPONL3Z5Y2QLHFQ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</si>
  <si>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</si>
  <si>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</si>
  <si>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</si>
  <si>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</si>
  <si>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AFA6NJKGCITRFOYKD2FMBD44UBPA,AHMZC6VKUENGIMRG2EPSXG6RH23Q,AE7RZUVJXGKZLFJIM73AQTSJ6UHA,AHAXYLDPLJR5KB45YNUYJN6L7RVQ,AED6534KQCNZBMWINPAQWCHZN6FQ,AFSIL7CASV3Q2ACX5BE7KDJLWYZQ,AEIM5O3GZRMQXNPWZU7KFLA5Q5CA,AHAHC55DIXSRUXGITFAGPVUMWGLA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</si>
  <si>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</si>
  <si>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</si>
  <si>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</si>
  <si>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</si>
  <si>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AENJBTR2KDJMOAEQA4AROLV244QQ,AE666QCFHN4ZT5Q6YSSL7UXCW7WQ,AGDLBT3JTXVM7MQMJAMRPW7KSN6Q,AFRNTHDPSCZ2ZZR6GCJYOOP3KOLA,AF65AUFKDWACJHKOTBRDRESNCMAQ,AGD7U6UETXAMSDWDHOSIMIAM3HFA,AFCQLKM6YD32YVCRA6NYR6KHLZJQ,AERWYMLTYEXWK43EV6AZADRVEIOA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</si>
  <si>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</si>
  <si>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</si>
  <si>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</si>
  <si>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</si>
  <si>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AGY5EGSNGK2VAYOXWLKHP5GX44YA,AGTABZK5E6233ZGRJ6FKGLWNI53A,AFLW52DUWR46PKQCPT6ON3ZC6WYA,AEAHCVLMYLKLICSIKCTUS54NVQ2A,AGOYD5LNR3QBIXOGT3AXVEQJKQIA,AHNQK6FOLGX3QNM73O2SRNGL6CWA,AEDB4HO3XZSRGBOZOKXHJDFH7EKQ,AGTBHBUUNNRIVUQ6YS2OGL37CTGA</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</si>
  <si>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</si>
  <si>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</si>
  <si>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</si>
  <si>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</si>
  <si>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AFGPSJTYN4E3AQJH23WKOKD2FZCA,AG62ALOQG5SNE6G6BINPN3PFATFA,AFM6X3COP5XS2MHBZ4FG7WI4J6FA,AFFFREUP3WNQF4G2XFGWEFUHIAFA,AHVX4ICC7N4CYLFRKYLA2EMIRS4Q,AHOBXQOMXSK25FW2L4UU47YQZKWA,AE2HYLZSTHIFFYG2VTQEUMEZJNWQ,AFEWFFV3VAMZVILMHJAN4GQRR4XA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</si>
  <si>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</si>
  <si>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</si>
  <si>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</si>
  <si>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</si>
  <si>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AGRJZJKWKIE573KM5FWPOH4F7YCA,AEHV4VOLDQX5XYA42OZHALYA3USA,AHOZBF2VFWS62WO3XJT73NHAPQMA,AECYWFZ53SIMOPOKAILDW3VNGRRA,AHGAALVLOMKMYOG4JAJALWFSHLCA,AG6EGJADJ2KCEGGKRPKY2B4MAJMA,AGVVZWV4QHKHNWI7FT3ENKKKBCHA,AHIRZ7N53BSLWFWNEUWYKT6NH6OQ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</si>
  <si>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</si>
  <si>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</si>
  <si>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</si>
  <si>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</si>
  <si>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AHF4QZVKU6HOKT3PM4JVK5LGQAWQ,AHM535GPAPUDBMUOQBNMCK4ZSUVA,AFC2EEGVUB34NVHUXNS7YZDA7JDA,AE67YDKU344VENVLFVSPVZAG7AUQ,AHJ4FPXTAZFVCFSS6452K77MSNGQ,AHLPEYRZGYC6EPS5DFTS4GKZGTQA,AFFTNLRTAYIQKHV7UYHDHCA5X54A,AECO4Q5ZTTJ4UWRTXXESCF2BZD3Q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</si>
  <si>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</si>
  <si>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</si>
  <si>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</si>
  <si>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</si>
  <si>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AGP7FT53TVZYTLYSU63C77AMNKRA,AFYO7NAUE7PLQZUFAXIANYIKNX6A,AHJ6VHL36QKYZYOZPWP5QD3H4DQQ,AHJI2MF55Q5TE6JR2TUNNJXTACHQ,AFJ5FUWKGY7XDPJOCMQ7EZQYHEFA,AFCWD3PO4G6GJVEEMXGD4B3XDC3Q,AGEUYI7ZTBU6QTOBHLOUNLD2XTSQ,AEXBFL4AVC5RWOOWW4X5J3RV5MQQ</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</si>
  <si>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</si>
  <si>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</si>
  <si>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</si>
  <si>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</si>
  <si>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AHIJVXU2LMW6UBF6VPT4BGMBMYBA,AHFBBCPDGNSDA2ERIF6KEXOXR2GA,AF6CX2IKLSKGPKRPN6IPOSRFH3WQ,AH57KN6LIRGA4AESSXBDXN4IWTWQ,AEOON2BAPI6B52PB6LYJYVT2POFA,AHDV77DE22MRWM57ZJRUBXEH6TXQ,AGVD7QW2HRVYJ2J7LX4RXHRQKYWA,AFBWCVS4ZG4JQ7GII3KFL76SMBMA</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</si>
  <si>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</si>
  <si>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</si>
  <si>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</si>
  <si>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</si>
  <si>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AHS7IMVVE56BINTOOQEC3ZDFCCRA,AEZD2VA4YOHTVUTQDMYQJPI4JGBA,AF6OFPEK4C4UGOSVFMGRQQOSZRJQ,AGSJ57EXX26AKQIQRG2I54BSZPPA,AF6ES4EHMPNTBDTKJ2RVAULV4QVQ,AE77S5GV4JXA37SULMC5CYORCK5Q,AGUT6T75HH2Z5NKTDDIO2KKBG3QQ,AFXQUHNNILJZMAN3G7SSUXP5DVLA</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</si>
  <si>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</si>
  <si>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</si>
  <si>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</si>
  <si>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</si>
  <si>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AH4WZKCWB4OVUG2LZUAFGWSVS4WQ,AGR2F7Q2IMX7SXVQ3FE6EKNYPPJA,AEJF5A6THJTEEMQ567QOL56EGM7Q,AF4U5DZT3ZHTXHRKEL57ZPBZFF2A,AFZ3VECWAVRV5NH6BCMVMAN3YO6A,AFTFOKKNZPW4QEUQGKTB65FF6ZAQ,AEK4UQMVF6PAOC7IYVVOF3SE7PYQ,AECOJHWYPDNQKUVPWJ5LW3W4WRXQ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</si>
  <si>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</si>
  <si>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</si>
  <si>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</si>
  <si>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</si>
  <si>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AHXO7SHNST675ORXUKNNHR2YKEKA,AEXCBFSVNHUJQOWGZSE7MC6RBHUQ,AFKM5QKOTWULFDXK6QVZZMMPOV5Q,AFB2W25SC4ZEMFT7JTVTW5L5RZCA,AEWGEZVFD5HWJUZME7IDIL6HCVVA,AGIX5B6SWYXE6XZKEJEK65LV7ZMQ,AF6HEKQ4VQN3LEYA35NQCEG6LAWQ,AHN3ZLP7PTR6WSQFI57Y5MXAOCWQ</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</si>
  <si>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</si>
  <si>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</si>
  <si>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</si>
  <si>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</si>
  <si>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AFQS7QOVM7KTUWEZSVZH4XTGNAYA,AHTXYVPQPUDA5MCBWOX3AVXH4QKQ,AHLCFOXSW7PKG6NWJAYZXJJBHCPQ,AFNCJZB5L3NOV4XSU3YAKVBNOESA,AGR543LEUIM5C7Q3GENHOCAPGEEA,AFISEMWSVQU4VQ6RZNXCUSE4UHBQ,AE7LEUVO5O6WMKYYJRLP4MUZDZ6A,AHOFRKUB2WPDHQ36EDTFQWON7WFA</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</si>
  <si>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</si>
  <si>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</si>
  <si>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</si>
  <si>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</si>
  <si>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AFWJEGTWPLJFLEMNP6NHQWDEMR7A,AGV22RRF7Z7DKGS3NVGKRNEVDPFA,AHPNR55J5NQA5XXTTCGPUOLYWUWA,AHT3UUMHP2J4D5ED2J2TLSX3NLFQ,AFQ3EGHF7CJXP4Y34JIDWCOFQR6A,AEUAMC5SJIRMWLY4X62YAX4LFPLA,AE5JHZYLGZRTLGO7DJ7OGLD3NJZQ,AHNJTY4AOWAXORD6ELSDX6MCYHAQ</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</si>
  <si>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</si>
  <si>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</si>
  <si>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</si>
  <si>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</si>
  <si>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AEG4VIVKNFDYAV2FCBSOHWCVZSVQ,AHIBQJW27GSAIXAF67PPWDRPZVAQ,AHRFQ3PYMV7BBVTV3T4KRYULJT3Q,AEPAKIJPENJDKGUKTVAMOBK2ZG3A,AFZUVAVAWLFWHSJD7VW36OO2U5SA,AEW6PJ6XBMPUHS6XB4JBOQ4RBLMA,AH3VHCOFOAF2ECJSINLURTIOYRNQ,AFQLC466OW7RPNR5LJJMFSMK4LYQ</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</si>
  <si>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</si>
  <si>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</si>
  <si>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</si>
  <si>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</si>
  <si>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AFAVAR36WZOZ3TA3WC3KI2OKYJ2Q,AFG2M2SXTLVAQPPIADLDPE4FCLEA,AG4RNET5VB3G2D37WFEHZV764UYQ,AFNEINFKCBDEN7HOKXHHXVU4LDTA,AHGEURQ45YJNNNFH5RU3XS3HVOXQ,AH4IHZ6OEORKRRITBR3OU6LV2RSA,AF4K7PLAIOCYLKM6GPRXS43XTQRA,AEICD6CA4XTLZ2ZLKBJ2NQWSAGGQ</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</si>
  <si>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</si>
  <si>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</si>
  <si>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</si>
  <si>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</si>
  <si>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AFUZ26ZD32I23WLX6MO6UUGYB6VQ,AHEDAEYXIZIPVLI6HSDRKIGYILCA,AGLZDJ2IQJQNA35JJLQ2VOEJAR3A,AECF2E7SAWWCGKCIE7DVMFMDT24Q,AHASPHQK4TSXX66FVFKWC4GWSUZQ,AE5W7W53GHU7VOQE7ITNRK2TS3WQ,AGGQUNYVRJSUMBI556ZU7NFVAV3A,AFDS6AED2AIE46CPX2A2QTGIH2VA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</si>
  <si>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</si>
  <si>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</si>
  <si>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</si>
  <si>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</si>
  <si>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AFMIEGKNXXCMLWZFOBJ2D377PHVA,AGPUPI62IFNLHIAOE66RZ5FVZTIQ,AHZ5DVZ5VTJKMDTENJO4AZF7E4RQ,AFTQIPE7G3JCQMHJUU5FJBMP3MAQ,AEVLJEOZYZISEJ62IBSHVFIOVGHQ,AFOOAZDIA5NTHBNJ7SCIHUSR5WHQ,AHTOWZBM7RQHHVCMS3FQA7XBWSIA,AGQ2BGDKE2PWZ4Q27KVXUQQA67XA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</si>
  <si>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</si>
  <si>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</si>
  <si>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</si>
  <si>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</si>
  <si>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AH7OT4IUCAKFYCPJ3SVLAHV7E2YA,AGONNWZMRQZR2JDLNKFLAK4V62LA,AEDJK6VC42VWN3SJOPPI4V5HAQMA,AEPUEHEXXNFRXCCSK4F3VL5ZKDMA,AFJYPDELIA7MLTKDWYGQSYIGZWZQ,AFBKP77TRJAYCQFMO54ZJU6HRZOQ,AHW6RLKKGIEJSPBA5GGRWAX6Y2IA,AEE4RPNGOYPSBZXDRDNG5JR7KMTQ</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</si>
  <si>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</si>
  <si>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</si>
  <si>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</si>
  <si>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</si>
  <si>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AHA4YQ5UYLOP7A7T2KRK6ULD7LJA,AFJ2JLBLHGYGNKRMGAKXPGKHFUOA,AG5EGPN7G64EYA3BQOZNNJI3EROQ,AEBCZJWGP66A67PNQTG6AIEZSJDA,AFFTDH4LXE4M5K6ZMJSFFPGBSQ7Q,AFYXCGFUYNSPE2MMMHPCDDG3MPKQ,AGL3XBRQVHEAAZH4M5E3ATNQV6AQ,AF7V57LV5NFKILFRLD7MPSVBKOAQ</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</si>
  <si>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</si>
  <si>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</si>
  <si>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</si>
  <si>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</si>
  <si>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AG56BWR4QA24HMU37HCG7LXA5BIQ,AHPMTDLBF66SKRERYCJJ64OIT4RQ,AHSJSRYF6IDDAO3GFP2JDGW7AQPA,AFHFQZ4WRMY2BZ2M6EPZVRTWARHQ,AHLRT2VIZ5O7U6K7UG7P25P4S4UQ,AE6GNTASF4AF7GAW767UV2OON4EQ,AHNKJGN4LTDD3CFDIWZS5XNYZCGQ,AHWPHJR3F3WBWRACB5PHHTRKXYEQ</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</si>
  <si>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</si>
  <si>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</si>
  <si>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</si>
  <si>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</si>
  <si>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AHLGRFI7QX34GNBZPPXAU3XDMUEA,AGJBEJ5UYM34YEAF3O66X6ZXMJ3Q,AGCNLEMAO7Y3K2HRVTJUR46ADX4A,AHF6WK7M75GMQD5UBU5KL3CYR3PA,AFUNWCVYZL6R7BTREUZR3HWRTULA,AGJZZHGM6QJ3Q2IZZAMN3QRM2YAQ,AHNE2UTXIV6QYFTLJCK7NJQ3UFQA,AH5PIM77X6TCBZ2GSUQO474JGLZQ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</si>
  <si>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</si>
  <si>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</si>
  <si>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</si>
  <si>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</si>
  <si>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AFK6D62HRZSHP5W3DE5QGYUYJQEA,AEG62TH65UKTMBXY5MS2T7JD3YLA,AFE3JGTSN4WFROSWXKY5BS2E77CA,AF4O3IAKZFWV4LN6IOTADZX7OCLA,AHPA3OCFQE5RUJGCDKC535BV6YGQ,AG2AYRDUZHKLWJ3J2OL2K2UTOQUQ,AG3B6XNLKK4GGFYPW4JEYBG577CQ,AGPQHMB6XWAURLOJA57DPCU4HQ7A</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</si>
  <si>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</si>
  <si>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</si>
  <si>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</si>
  <si>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</si>
  <si>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AFQAXRM4XEA72PNIMWCW2F53ISWA,AE5VPGHORHY2ZU5RW6B3AEL4CFJQ,AGHHTIPESD2S56DORYF5DK7VWAVA,AGNUZ45QI5DHUL6EFTEDFWHH5TSA,AF265F7UPZDF6O6JA5OZNC4BMURQ,AH7ATUCWGGF2CFH6O2B6JAZLH3RA,AEIRF32A5JCOXLBOHRARCTNE6KPQ,AGOOI3OO3V3Q6GB74PMJ7HCTB2FA</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</si>
  <si>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</si>
  <si>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</si>
  <si>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</si>
  <si>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</si>
  <si>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AHBB6UBYHJ5FH2BUFQ2BCXHWQFJQ,AH2UMMYPAYXHX6PU4LADMKJEC6JA,AGCAHYB2PF6PZ6ADYFBM4IUMHEWA,AF6YTIKZWCOBJ5AI5DKRWFCSJWTQ,AF6PBVLOWTG4JSSUS3O2ADTEU2PA,AGKY5D26F5Z4S4EY7Q2FG7M4QRMQ,AEM3TDYU6QQQOU6MOR2LYJQMYOSA,AH7MUE7NGNKQPXN6GNFGRKRYBETQ</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</si>
  <si>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</si>
  <si>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</si>
  <si>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</si>
  <si>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</si>
  <si>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AG6N6OO4GIHAHRVNERRTV3FJA2BQ,AGUT3AOM4QV4CVXBGHHRMGYHB2IQ,AEQM4DMINJG5GCYEMHZBJESHCUYQ,AFOMBT36JVCMN5RXXPMIO23GE7QQ,AEQRYFSSX35ZFP64C2CHBDYS7WMA,AEKYBUI6YRXCCRTV4YZ3WJYPVRDQ,AHZGHAB5A4VIMHKF2QTICSYPMJHA,AEKJ4CW4KMMDYM2WT5PLCNTRBS4A</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</si>
  <si>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</si>
  <si>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</si>
  <si>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</si>
  <si>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</si>
  <si>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AGP5YURZQ6W2GKYILORIGKB3NDUQ,AEPAZYTLJQKDOZBSNB35SQF6CMUQ,AHDSX7NV3NZQB2NZ4RLIOBKUOMYQ,AEDL37BWW4MEOIJFCGUXHFUQRXGQ,AFJN6RLNPLI6R42GH7IMYMMOXGMA,AERJQGP7X4KVPD26I4WOZDDP23KQ</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</si>
  <si>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</si>
  <si>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</si>
  <si>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</si>
  <si>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</si>
  <si>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AGMHHTX7GPWHZAUTEYQOFEEDFMDQ,AEJJGJQCIEPL3ZBNULVUVLVKOYXQ,AE4OWRO7RHZKT3HIJCC6NFJLVADQ,AFNKAJQG5UVDCWBGEMKQPVUCML5A,AFPC2CK5YPZDPLO3ETPC5XMMYIGQ,AGYWGDEV2VA2GXFIOTTX545DCUMQ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</si>
  <si>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</si>
  <si>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</si>
  <si>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</si>
  <si>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</si>
  <si>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AH2AVPUOI6A3TMI5OK6YM4II7HXA,AFY65T5MLGBO4CIMHS2HQASXETHA,AGJ2H3TVS44UM24XPHEXER4AGBLQ,AG7TH75OM43KHSIXXCFBZF63MNAQ,AFQJOOGXRMN263F22QY4LZYCWALA,AGQXUBN7LJR2F4IMZYO6PGOAG3DQ,AHGOLGDHHDPHLQIXJCEWKUMBERUQ,AH2UU7LYVU4G6TLQCQZTE23V72DQ</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</si>
  <si>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</si>
  <si>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</si>
  <si>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</si>
  <si>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</si>
  <si>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AGQB7NBV5YVA7UFL3TOP7HJ4YOWQ,AEMY4YVWA4HB2I27COY3GVPMIRRA,AGUNZGNJXOCN7LM2OWJY7ZH4EFHQ,AECLAPFHLKPUROW3OP3WUZDWVWIA,AGPSBG5VYA7MJYXUPP4KWCOGVUKA,AE532GAPNMVN65KBRQWSO2D7ALPA,AEWHTLRKEL4VW5AER3AN5FWUWOAQ,AE3USSWYJX32PTYGSCYTNTRCRTQQ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</si>
  <si>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</si>
  <si>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</si>
  <si>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</si>
  <si>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</si>
  <si>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AG6AS2KLLZMPPPEKF5RIJXTMA4FA,AEW6BC4YLRYKI5OZGG2TFQSVNPCQ,AGJHYTYSBPEBX6DRHFDVKOPUG3RQ,AHDOOBJBPVJQCWTNVD4L5VIQBBWA,AGXWSSAGJWT437I6SEHW2DBHPAUQ,AHP75RDBGYFPLYD5NVTHZMNJUOAQ,AFBWWOUHEYFHDWJOE42DN5YWO2MQ,AHHRYTCXJYJCRHFUK2EPOG7I3CHQ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</si>
  <si>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</si>
  <si>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</si>
  <si>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</si>
  <si>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</si>
  <si>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AECYTJD5MC5XGEX75UZY6T64WX5A,AH2XKE5NKEOBKOJRDJIPNYQRLCTQ,AEWVKFD6YXNBTHT7Q7CPKAPC4MKA,AGGDIBNZQHVRAJZXVXAHKBV2Y4RQ,AELBP2ICNLTZNQ7LRFSLDTGXC2IQ,AFGCWE3XJSFV3SHN5EU2N5VXWAZA,AH44PHVDPA7E2JJWAMVD7ZRPUFEQ,AFVYZFTM3SUEGYESW55OJNGUAJVA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</si>
  <si>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</si>
  <si>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</si>
  <si>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</si>
  <si>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</si>
  <si>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AH4ZZLZF5JO74MJ3E6WURPHAOKVA,AE4IRBIAL6D4FWUJDI7G3TDMZEZQ,AESVEGOP7LNFGOWRU36WVYYSKKKA,AH2S7L7OVGU76T5ASFGR72DKZI4A,AFR7VQD5YGYX2A73CJ46ZKRNAKBA,AE5TFI4AZKIO5BARSWZQCPMUQMTA,AGEQFLTLLFRSOOMQH4DGWAPT4YWA,AE5ZOLUY3TPAUBD2KP2BEG2KKC7Q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</si>
  <si>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</si>
  <si>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</si>
  <si>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</si>
  <si>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</si>
  <si>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AH6MHH7KNPHZPN7D5YSSWDQITIMQ,AGLWXRPJ6PGDPIN7URZP2525SAHQ,AHFGSNUXSEGQ4CW3BIGW2ZPZUC4Q,AFAGO45Q2ZA4UJ3XXHEWFROOKBRQ,AFS6ULEVQVU2PN6FWRWWBKKFJCLA,AGDMSEPDHPK3IT7Q737N6Y233LVQ,AGRGLAA6BU4VXMEYJWIDRM5WLNMQ,AEODRIKLIM5JTCDNMGSLTRSZFNVA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</si>
  <si>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</si>
  <si>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</si>
  <si>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</si>
  <si>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</si>
  <si>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AH3B5DMNZY5TWDFIRV76LBCK7BOA,AG2CU4JHAZYEWQCC7KV4KBLYDT4Q,AHT2V4MYATE6F4S62WMMNUAFTA6A,AHJU5CZJ7KQTPDEKA2URK6YC573A,AHVIOH2Z7CKWOZFK6ILKPPWOAUEQ,AFXJHAXEGOGYVUKP4HIERLJCGSRQ,AEATMWNUKI5O67DEVGKUJBZDATIA,AEJVMKYFUBDOVBR6ZEUPKQMWCV2Q</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</si>
  <si>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</si>
  <si>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</si>
  <si>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</si>
  <si>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</si>
  <si>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AFM3U2B3HNE4E5JV4Z6K7WD3LRUQ,AGQAYI2H5TL53UE55XVUIDAMSGLA,AE42BCXRYURRUEFT4LVAFCIOCDDA,AGIRPVIAHKBO5TNOXFX6RU5NFBUA,AEQUMN77VINPOKTGOIRX6PREJSNQ,AFWNCMMSDZDDVHVBKKDK4ZK4HILA,AHCXXOQVLFSHJOIKXMOHUSZJSDOQ,AGWU3MU6IYK77TJSYT5UIOD2IC3A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</si>
  <si>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</si>
  <si>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</si>
  <si>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</si>
  <si>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</si>
  <si>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AE5DRZFQN56UNHWLA6RSKDLDXU3Q,AH7G7F5V6NZQTXGNBULKUK4X6UXQ,AEYISFG3PXSZTUJS67PADHKW55NQ,AFT2SBIE45E3P46X2VFYXXR7JTDA,AETRLDW2AUAQJPHLEUIYFEZBBU5Q,AGOXIKCKLMADHJXOXLKL2XKPA3BA,AHTDOMYCLQT2RTXY3HVZBMCDCI5A,AEUMGPKAO6GBV56NJMU4XM5S76EQ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</si>
  <si>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</si>
  <si>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</si>
  <si>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</si>
  <si>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</si>
  <si>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AGCIDEDP2GEN4VHVU6CCSRL6RF6A,AEON6RS4RYLAMFJWOQSJWDJBIQMA,AFWWYJNRHXQTUZFSW3YGSFNG7AHA,AFPPBTAXYWSCAUMZ7HHCFMF4PHFA,AGOI7ZK5ZIOWDYNLON5YENWZNQDA,AHLUGCZZZXHB67SYPOESH2HT4J3A,AEAZGAS5S5WBPYJUXAAJLS6HILEA,AEXK5CI44U7BRRUHLFNCWA5DIZGQ</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</si>
  <si>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</si>
  <si>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</si>
  <si>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</si>
  <si>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</si>
  <si>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AGJPGWOXW4667QJXNDCLUWWVZTBA,AE2MJ6XVIE6OPT647IMTCCL234MA,AETN24LLRWGF5EUGDS4FWN4E7REQ,AH7J22T7AJRXCFHZF7RUDX63Y45A,AHLIRBDDRJKUSNTL66OD3252EYZQ,AHGKNJU3CXZ5GCOAJA7JCXNZ5RCA,AEUDZWXMXFOP2BI5WVK4S524LYKQ,AGQTOEYC5PUD7R5RGXHRNFQ3BFMQ</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</si>
  <si>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</si>
  <si>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</si>
  <si>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</si>
  <si>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</si>
  <si>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AHAAD3NPHK6M6MFXLOIIVQSQQBGA,AF3VI65IPCL746N6XDAW4FYVH7CA,AGG2SNNR26KGUIFF6ZH32A3WZ2AQ,AEOHEAX7CMT7YK37DNAOQVUAZZ6A,AHEBE2B3ZMN7PAIBT73AZT4IS32A,AFE5CGE2HOEQLDT4X763Y7SR2OCA,AHXWSKIC3GD2ZFTM5JW7ANXAVSIA,AHUQZSYH2QVXKCFOFZAEQ5XOJTVA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</si>
  <si>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</si>
  <si>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</si>
  <si>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</si>
  <si>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</si>
  <si>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AFCPQ5WS6XHYA7PKRTOCC7TRJWHA,AF7NY3RD3X3ZTH7D5TZ74YPNJW4Q,AFLBPRZRXYFOHOTCHPTFLPZCQOWQ,AESL35HFDQN4QCKVN7DNGPTWU5XA,AGCKE42DFD6N3V5WX7A7XYTQ7Z2Q,AFNDA4W6XZFIIS5RLQWV27EYZIQA,AGOIFSKTNQK2PNBLRMNUWFSKXNEQ,AFQOJDCRZINCCHXU37K6DCIB6SYQ</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</si>
  <si>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</si>
  <si>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</si>
  <si>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</si>
  <si>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</si>
  <si>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AFM4A33L64TPLILW4OHTSKRZR3NQ,AH6NEABVASSTXS6RPML55O5X2L3Q,AEIPEUCNAW5ORUCK4KND5X5I3DUQ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</si>
  <si>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</si>
  <si>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</si>
  <si>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</si>
  <si>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</si>
  <si>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AEZPN2FXQGKONKQKDSREETOWTLGQ,AGHXXH2FWY3YF4MB2EKX6RFLFBUQ,AHNMAYXQ64DDKZWPIIHOFX7UM7YA,AG6QCT5IZMD5I4TMLCLTKM3LQU6A,AFIQ2NB5ZBTPFZ5JYIRHDLJGBQKQ,AFTCFSIJBGKG45IQBJ4Q6WUUYGRA,AGLB4RAINP47QIOGR6K3BVGB6PVQ,AGIMXHQLEPJG6FIWJMBJLC7MVK3Q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</si>
  <si>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</si>
  <si>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</si>
  <si>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</si>
  <si>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</si>
  <si>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AHUR3WRNQOQ44GWIBTXRYLF6UTAA,AHW46KPBJ44BLDZYQTJH7QTN6FSQ,AEMR6MDZJREXTMBCB47HWPCXCW6Q,AHHLBBLNGWZWIX23N4AQKFS6XXAA,AFOBDH2OA23THZ46QVAYYN7IGF6Q,AHAGHWROWNW4HLHX42ZR5R6KWG5Q,AE3TDTXNYRURNBEATXHSUB52QUQA,AH6TJ2BWPQEIN7ZGCY7AC34W7EZA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</si>
  <si>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</si>
  <si>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</si>
  <si>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</si>
  <si>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</si>
  <si>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AE5CXOIK2XJRKPRSKOXHICJHG3UQ,AEMURPMQFSRYZ5R7IKBPIGUEES2A,AHIV6ODNO4FNGOPKPP3HBN5O5X4Q,AGUOJUMISWCWPU7XMVMFQJKZ6OKA,AEXWFPDY7TBIL3CFRZO5BEHA76IA,AGR33RA3JZDOYDL7SJBWTHYKLZHA,AGKBZLURQIRK76CSDFFRHIZSUXOA,AHPJA5BHHKC6VNMIPWMB3R66LXGA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</si>
  <si>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</si>
  <si>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</si>
  <si>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</si>
  <si>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</si>
  <si>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AGV6QTOYJLPJ64XHY7VR6NKFKHVA,AGBJOIF64YPNCYBN3MWABUMRS46Q,AG3RH7VYVL25QFOCSWTZLBLZIV2A,AGPNW3GNPQBPFFAZ5BREYIKQNFOQ,AG5G7QG722YPXMDLWSEQUVDKDXXQ,AFRXET3VPG5BJ5RK7GV7BNWOG5AQ,AGF4WOJV2GZTQSBHWSMDHUABDSIQ,AH5EDRMYEIINDSSSX37FROCR4NNA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</si>
  <si>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</si>
  <si>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</si>
  <si>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</si>
  <si>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</si>
  <si>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AFXYPYAOFDHWH4CXSBUVX2XXIOSA,AETDHNM3DCXJJ6K4AFAEHZQAVG2A,AGMOIWMV5LM33PKZWDSGNS5EZ6ZA,AG5FGOJE6CG3FHJTE2PNPHOGUJHA,AFUCLN7AM6VIDFUUQXMEYHHMJOTQ,AGHLLRQQL3VKZBE426YJLNV5UBDQ,AHPLUXRCABZUIN7AYXOQFSSBBYAQ,AFDJPDX5JZEXUIAHIPEIVN2QYMQQ</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</si>
  <si>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</si>
  <si>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</si>
  <si>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</si>
  <si>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</si>
  <si>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AHRDA66XO63XYCBZJMW4EUJN3BFQ,AELE2SOO7LBNHXU7UK5F7TGQHA6Q,AHAVCLRCPYO2MFYPTURF33N7XH5A,AE762UDUDQPW4R4QHHTIL7TPTJUA,AEGZSJIUSKF2EKIKGLNKY2CU6WXA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</si>
  <si>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</si>
  <si>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</si>
  <si>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</si>
  <si>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</si>
  <si>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AHKRBVYCV4TUHOZIMGK4H55YGMFQ,AEDCUCVJEJKQWJPNYA4E5HMQ37TA,AGLUCMLVY27OWWYXIGYS2ANHQCTA,AEVH7CTRMGVDXTUSLCLNTRQHHIPQ,AEYMUCM7BPOU5UZ3M4KXIDZUZHHA,AEMIUWQVFEJISDZFQXUQCKHDZMRQ,AFAYV3BQLC3AXIEDILXRGIRHZWGA,AHMQOU4PLYHFMMN2PFQ27U5F6ABA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</si>
  <si>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</si>
  <si>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</si>
  <si>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</si>
  <si>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</si>
  <si>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AE5TYL3HV3PPD3BRG5C5HJO6Z2SA,AEEBGA5NPM4BZ2UVJYRWPZVHZTVA,AHCRBWWNGNOH5TPA67UMTUK7CSTQ,AELCFPVIRUQFTZXUH25AE3VI3EPQ,AFJYBPSS4S2VWIFDX3BWJQJ7OFNQ,AG72XDX4CZHFNILZCIKRN4AMP2DA,AG7OKZNOYUX3PEFWYNO3WLKVH6MA,AFVP7U6OD4IODWNS7TFARV6HS6DA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</si>
  <si>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</si>
  <si>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</si>
  <si>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</si>
  <si>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</si>
  <si>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AHGP46O5MO2FPEVAHZM6A7EZHAEA,AHEO6VCLJ4UDPSPS4TVOXU6I53RA,AH4EIYQSOUXMOZRLMOJQ2K2RUUXQ,AETKWJBAYZHLXKZO5UIVI3SZSLGA,AH25XUAOUMID775S3CGKTD4RMSRA,AFSZFJZYUT57KMK4OOFADUGFLKSQ,AHNNVMOSRRVE4357H7KC2YFDZCYQ,AGI6274XD65IINWKDRM324KZ3ZSQ</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</si>
  <si>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</si>
  <si>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</si>
  <si>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</si>
  <si>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</si>
  <si>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AG22QSZIES6VEC3IVAGKQD4N7WHA,AHFGWOU2ANAHIK6VUKI267DZO5PQ,AE7JCA7MTQHV6XTNF2NQFH5DG6KQ,AHKW2FPVJKYDYZOTMPDW4CIXUHLA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</si>
  <si>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</si>
  <si>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</si>
  <si>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</si>
  <si>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</si>
  <si>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AF4PTAVL6VZB5QTMNHLKUQ3LMZLA,AGI4BM5ZRGDD4KB3QH72FI37ZKRA,AE26ZTVZB6CB4VML6JSTYTL2QG6A,AGLRTBQ52OBASLMH3FAS7DJDB5TQ,AHKTDBCHIOLSIJYHGICL222OLCCQ,AHQ6EYMJ7JXCKR4O6EDJ7P7FW77Q,AG6ARD7AF2XBUTKPW35SH7ACMJOA,AHP7P3UVBYKC36AWMWNY6V7UTIQQ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</si>
  <si>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</si>
  <si>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</si>
  <si>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</si>
  <si>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</si>
  <si>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AF2CSPPKO2SSBDRBRGHC45BWIELQ,AGW4JUROHW7KRFM5ZCC2JNH4PAXA,AEW6W7DN3VIG44QTVU52ZBJOFH7A,AFU5NZ6LAHLUZ5OGIDR42FCDQAGA,AEYJ3DHU5M5R322RG6PCYUWWCXDA,AG4FCICECZZK5SGKS5PG2PLFSVPA,AEPQQCHQYPREFBONFIWGNSURTKCA,AGKQOL5HGTYAK4XZZA45NTA2UZQA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</si>
  <si>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</si>
  <si>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</si>
  <si>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</si>
  <si>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</si>
  <si>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AF7QK5FHWPIIYYCVERDUJEZYTSXQ,AERRAASKR2QOMQ2YNIKRDQHAQGMQ,AH5S5HEUKPD2ZLHBH5XQFJRLLRCA,AHB4T3IC5YTSPMCDPFBABXVV34HA,AFR42H36VEYD3J2M5QXO2MV5B4KQ,AHKTL6AK4OY3ENQXT4IEV7SBIJ6A,AESQ6MV2NLTB3NJ73LIP763MMOCQ,AEAKZZZKAZKLEAAUUXG7QOL3XCQQ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</si>
  <si>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</si>
  <si>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</si>
  <si>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</si>
  <si>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</si>
  <si>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AHXNEJ47QV434CJ2CITRIYTIZFDQ,AHT3RLKKTOW7PESASK7CIHLSVNQQ,AHHUO6DFK2PMMQW22NZIN5A5YSYA,AERLNQYOTBYWZCP7AR3TNWATIFHQ,AGWXF7WOR6H5UC3A5PLXE3FXJQEA,AHXKOJKX2Y62E42WWVLND5YDZARA,AH6OEO7KA4AJEWCVSRGJAP6CGANQ,AGNMKLX5ADDTNPRKL77V54XNL5NQ</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</si>
  <si>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</si>
  <si>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</si>
  <si>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</si>
  <si>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</si>
  <si>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AEBZ2HAXFK35IM72RWPADC7VH3EA,AFYJKU3CYIDTCWXSROBNCJYVGDVA,AEJY6YKEUDBOG6TW6F47ZHY4SRPA,AHOOFKHRAB2AOMAVEHT36C2N2ULA,AERTQHHQOMTDNYMD22NPY3GBBM4A,AEYA5Z6OAFIGPU5MHDGOJRJFWIBA,AEPVJ654JP5LWKT3REYOYCIROB3Q,AFLE4CBGWA423HZGZY3AYGMCR2AQ</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</si>
  <si>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</si>
  <si>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</si>
  <si>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</si>
  <si>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</si>
  <si>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AGYUFQB6WUOMBYRLWNULRLC4GQ3A,AGREWD4V5XIIO7ZZSLOOF5PPW4RA,AEDTSPMMJN5UL33AYZXSBOVGMRLA,AECEPMMYOPFBE6SIVWQUSUHHAC2Q,AHO4TPXF2JLVKWJRV2IDP3OD3D6Q,AFWU3N2B6R66Q23QYZUC527E2BBA,AFEF4DGU3HTWTOL5DUN2XDYHMCVQ,AHVMXVNSDIZJWJFWWFU5EXRN77SQ</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</si>
  <si>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</si>
  <si>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</si>
  <si>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</si>
  <si>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</si>
  <si>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AFZESR4UNHIMTL2SQMFA3FJYKHAQ,AF2KW5BVHOC5TMH3ZBVCRSG4CCBA,AH5A5LHF3QDSOP2C5YV5RI5SFY7Q,AFJUTJ2OOOMAALQVWF4NJHMWWTLA,AFBO7V4C5TDYJ4VCEZTNK3JUAL4A,AFEUD4GVTU2JV2PXCSYQE34CM6FQ,AHFCHZTGIW3H765BOG5UQ4CS5B6Q,AGD3DH2YTXYUU3D2AHBH2FOW5BDQ</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</si>
  <si>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</si>
  <si>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</si>
  <si>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</si>
  <si>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</si>
  <si>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AGT6US6YWB52FSW73Z6GUN4YKLMA,AHNK645M7U3NYPVYHTVX7LVQAVLA,AGNLKKB5BQFDZ2VIJJFRUROTMQMA,AFNV7NMTHTVCQTNUZEDQVTJEXU2Q,AFPXQFK4SWJN6QWFRHOJ6DWMEVVA,AHPQHJVDA6JHFNRN7OBYTBTJXBYQ,AERYOOEJHPM6LGMKD2LIKMGODTHQ,AEWJA5C73VCGFR4HX5TOUINZ425Q</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</si>
  <si>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</si>
  <si>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</si>
  <si>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</si>
  <si>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</si>
  <si>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AGB3FQ7523INWDNY3MAHJWA5ZGIQ,AFOLHTLOEWQQPINOVOOJ4LKDV2WQ,AEUF4QR7MJKENC3HLTNYAFOHZKXA,AHMB26HGLHBPKSOH3OUNWCBIQCFQ,AFSLUKKF3K7FMWODWA6LZ2ZVTWWA,AF7GR2MYNSFD4CNYGBK3FANOGQ5A,AF3WQWGNYVESH32NWB4I25WPG3SA,AFWXZ2W37J27GZLU6RBZZRVJYQ3Q</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</si>
  <si>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</si>
  <si>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</si>
  <si>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</si>
  <si>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</si>
  <si>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AHFILHSL3P3VABTMFUYKAWTNUWVQ,AHLGS6FCOG5AUP23U6ZJRXES7DCQ,AF5LVMOSEJ52KWFQDNEI2XXPAMJA,AHCJSKRROLBCRT5CA6NDKVJMWSOA,AGDRSRFFX2RVEHUZJXQTXGRZ3NWQ,AHMLLF7BJZGHT4BUAPH6OBOSQNEQ,AETGK22TGIAO4WZO4G3NPOBRLXCQ,AF3WRE2HEDELD4RT5IV3W3OUIAPA</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</si>
  <si>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</si>
  <si>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</si>
  <si>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</si>
  <si>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</si>
  <si>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AFEJIT5UQ3HEOL3DZC6L6KYRV3DQ,AH2J64YFD3HW5OV56YJNQLBQ7XIA,AEPVJN4BS557OWQY7AGNBVHR2H4Q,AEPI6CAH4T4LF32FXJI33XSGKVXQ,AHOVCDT2KUT7CNKNFGBXKUMKXRWQ,AEGORIFOSXK3ZKHWQYU6C7D5XKRA,AFHCZWXABRKQE6YBEDF2G5OEYQXQ,AGWLDQYVEJM4TCX2OZILNDABY7UA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</si>
  <si>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</si>
  <si>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</si>
  <si>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</si>
  <si>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</si>
  <si>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AEUGPJCYVDS74WR3B5AAHYQ67XMA,AEPH3KDGWVA4YF2X5H4KC3MMK67Q,AHF7EJSIX2PYEQKA4EF3OLMPI6SQ,AEJ63C77IP6XR6EZNHFYI7KN6BCA,AGY6MPTJJNB3OV4PE3HOOYXG6IXQ,AE7JD7KIAYTAFPP35NQ7YUJF2GNA,AFXKLQI6SM4PUEQO7CJQ3G53PKOQ,AFI4YEGCYKF6Y5UN3GHY2AKCQYHQ</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</si>
  <si>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</si>
  <si>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</si>
  <si>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</si>
  <si>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</si>
  <si>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AEFYJ3VKDQDLXLOEH7TKQUXIT7HA,AFLARMOT32PZ5FPIILELCOKTTCWQ,AERLEJIKGVDMADHIHSA4DVMEJUGQ,AEDK7NNC32QPIBYSPK3J4OFILH4Q,AF4NZ4IE7EJVM3TNU3EWWNTVVPTA,AEOSZOOLVIL7K74EVIMKO7G6FG2A,AF4O4LUZMCTMSSHA7Q7DJNUIFZZA,AE7H55TQ6WG5UBHJXDIJXAZJKCIA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</si>
  <si>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</si>
  <si>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</si>
  <si>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</si>
  <si>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</si>
  <si>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AFIVMIYDHVSWUJ77XS632R7TSN6A,AE5PSEM6HJVUV5QNHJVA7RRSLNVA,AHNWJSDCHTTUYK5WOJBU2YKTR3IA,AEKDDCDBJEPCINQLCPOG33CGEZ6A,AGMYHDB65TQJ72JNLCDSU7RTYDFQ,AGYELK56Z7JKZAKVNPGUEI4TGRUQ,AG5CGZYQFXZAC3I63JBZ3K424DRQ,AHNWVF7BXDF76ZZFCIHJ4WW4CWDA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</si>
  <si>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</si>
  <si>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</si>
  <si>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</si>
  <si>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</si>
  <si>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AG23E67LYRJ6Y26AIHNKS6ES4OXQ,AFT6TQLA4GD3L4RAOWFVDAH3IFTA,AEYH6IVYMLPHU62VNOKKM2KTOIIA,AE42ERTVDMJOMKKWUM2TY7O2SPHQ,AGL54U42PQROPV23ORMEIR6HZNQQ,AELYVI5NYV4RAW3MAGJ3P2GX6MLA,AER5GTDM6DHXOUD4KBSKYYYWX6AQ,AGSJPBY7DN7SSADF42CAXHTGNKWA</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</si>
  <si>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</si>
  <si>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</si>
  <si>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</si>
  <si>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</si>
  <si>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AFSG325V4OVLV4CZQO3Q4OIHYNAA,AEFIFPUVWYO3I3N2P2WD7XLI6MXA,AGZA77NZOFDILVEQM2OA4JCW6YAQ,AEZNI2AOOQKK3JT2BBLMNAPNYJCQ,AG3XIMGKJUIAVY5V3MVT5EQU6W6A,AHKW7DHRIBCVNG35XNH6SEJWI5EA,AHAWKE7CIEPMX6PGO6LF6UNT776Q,AGSA2QU7S2ACENHUDHPQBHRZTIHQ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</si>
  <si>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</si>
  <si>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</si>
  <si>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</si>
  <si>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</si>
  <si>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AHTJVOG52ZROVUFB64P2TTWIUCYQ,AFWZ75RYXU4BLWIZOEUMOWBSAPXA,AHACIF5SS4LL76SN3DNBDFNZQSHQ,AH2E7TXMON44B7YYHRAHWJ6HYFPQ,AG4Q3J2BSPCZD6YPMZ5FFE5A623A,AH37YFHELE7WDG7Z4C4HQWFY6DTQ,AFKYOQD6A4YUIYNDYWHM27QXER2Q,AE27QPJRG7545VJX7LYRK2EO3I4Q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</si>
  <si>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</si>
  <si>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</si>
  <si>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</si>
  <si>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</si>
  <si>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AGHNV56OVDCREEB45JCJLBST7XDA,AFZSMXS2MILXOSTT2ZEJDE3W7TLQ,AFVD6HB7DZDVOBDGJOB5OD5HRJFQ,AGGWFEEYQILYSQ7RS7GPJSTUWU7A,AEAS3VMYYUY4TJIVXZRHM6G6J7VA,AFGTTEXEMY2JB5T2LU3VKLX2IOMA,AEIJPU4PXM6JZM5QZSZWUPLV5I5A,AGEVYFS5HUW4XJWULHXIHHWYOQCA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</si>
  <si>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</si>
  <si>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</si>
  <si>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</si>
  <si>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</si>
  <si>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AETUVXSYNBLCDT2ZXECIXNWDVCEQ,AGNQO2QCWQX2CZT5KHHSNQVDD4OQ,AHBE5ZXUIVBQ63F4YQRPMX7RPATQ,AHBFNBEGK65M56REIXOVXEBAUBGQ,AHIFF4JR45VFWKDINQEHRJNWL3CA,AGBKPIZT2ILBXHFLJEQKBPAJEO2Q,AE3LGSXHC4DSCKB6JNXLAHV5KUZA,AHQXBLF3NC2JI5LCO7PUTYQMICJA</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</si>
  <si>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</si>
  <si>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</si>
  <si>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</si>
  <si>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</si>
  <si>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AF67LQRZS6WAY2MDTZEV7V5VKLLQ,AHCI4YNJ5ZX4GMLKZMRA5CVQPRHQ,AH2PQ7GHEBOEWANWP7BA4U6OIJGA,AHKOD27G2AIJP3DK46K55BDZELGQ,AFPQDD3DIPXU6C3Z75XBYUVWTH3Q,AEIIOCCDVYEZSGZVFZSNYZKHM6HA,AG5IEBFXQTBJ4OY2YRIDGM5T53WA,AEG3FM4NNSWVGPQKTOWSUWD5WIRQ</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</si>
  <si>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</si>
  <si>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</si>
  <si>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</si>
  <si>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</si>
  <si>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AECK2OJ3MXCQOGMEUQOFE6NDAU5Q,AFRKDBJPRCMNG6TYZHA3WNYGCQHQ,AFMUGZSK3VORG5NDNEGPIP43M64Q,AEPIQC3KWAW7KJEW5ITDNPQRLWOA,AE343V2CIFDUDQORRTJSRI6PXNYQ,AHAPSYB734TV27VGJABANCXUCJXQ,AHZGL7KVNWGGBE7Y6SHNILECWSFA,AERJ6EV2HUDZQHWL2HOFZJYQ4GEA</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</si>
  <si>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</si>
  <si>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</si>
  <si>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</si>
  <si>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</si>
  <si>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AEIDEFLG7JQYBGDO37SBXCH7B5KQ,AGWY7U4YUFFWBPLEIZ4YZWS3R6WA,AH3HXCEWLMYQAPX5RIUV3R4ULFHA,AFWDYM3RGZH3ZTQI6VVBUGPWMBWQ,AFOFO2Y527YK7Z6NVB2U2VRO5XCQ,AFR3M7QXD7ISIXY5MTYRP375RPKQ,AGTGOOPKKZKNNZTJPIXAFO7MGBUQ,AF4ZKGB6HT37NGYK4C6VZX44NTOA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</si>
  <si>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</si>
  <si>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</si>
  <si>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</si>
  <si>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</si>
  <si>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AGXLM7AXU7V4W4OQ3VSKDHE5D3JQ,AGLJPQA3EFCU25WU7YUBUQR7EVAA,AHZNIOL2ID4R7NAEE4BOVV3TOTSQ,AEHQFXO3FHGOI47KAVTBR4CKSEGQ,AHXRHYRPN4MICARR3YECLYRGKMFQ,AFSQYEXGBU5QTKBRQV5367KAVECA,AFROPZ2OZBGFDAOSLXX3RSLV6C5Q,AFSSX5G62IXDDJPIFOQ5CEG6R4VQ</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</si>
  <si>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</si>
  <si>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</si>
  <si>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</si>
  <si>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</si>
  <si>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AENFDXWEAU44PPUHUUVPYH77NQOA,AHESNAO7PLB2VBKKKSFAHWBEA4CA,AE4HN6JZ6ZJYA2ACUAOQIUXSP5FA,AG4ALUK7YMBO2CIH3UPELENCTIYQ,AEIONG3VGVATP3YQSMWU4PZBE3UQ,AGOAPHGD2KXRK3K6SX7ZP3BFF2DA,AH2EUYDH6AHKHEJJLXBYOEWMVDUQ,AGY6ULRZMVHPJJPB2HEISF6GHD4Q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</si>
  <si>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</si>
  <si>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</si>
  <si>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</si>
  <si>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</si>
  <si>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AGZRM2RWS4THP5KLEQGH6NRPQTDA,AGP6HZ22S4GEDJXBDIPCABFZKPZQ,AGJWCWD4TCORDXCAWBAEDB5U7RAQ,AFNSWAGDMRM6X72NFEMXXYC7LJQA,AETK27O6JGFTV6NL5CEBS2ZFWP6A,AE5MYFZ4IHAZY7EEV6IIXV7RPLTQ,AGIWVZOMLAEWR65TNHRDLWKLL4OA,AGBI6JFU3QTM476FG362LU6SH3IA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</si>
  <si>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</si>
  <si>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</si>
  <si>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</si>
  <si>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</si>
  <si>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AHEE4KV3RGGHWUXGCNXJ4DMKM53A,AGEUYT4DWSJF64CD5VCFHPX2VMGQ,AEBHZXZIBEHNBKLIAYNXWBMDX2ZA,AEFDNKBBMU2WUSR5PXNGKH3RVGZQ,AG5M6CPA43SQPDBTR6UHVIPTRFIQ,AHREJM66P5NGBJ3674WM56ZTHF2A,AE2CMOCWNJRTN53KESNTBUNXV37A,AEDNFIJI2HDWTA4SZPMOVNEHPKOA</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</si>
  <si>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</si>
  <si>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</si>
  <si>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</si>
  <si>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</si>
  <si>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AEJS5FT3PUYMZ27UQBFICD2YXDQA,AFFHWVYKVSRM37YO4YB3Z6IMFLYA,AGJKOP63VWH3PLV46FL33T3AAMZA,AFIXS23I6JWYAYRYKIQN6XQ5DNCA,AFT5MTRDID47T6IFK3WZKMHPL3GQ,AGOFMGGVERIDKNPHMFBODPTPJ5YQ,AE5RKE23GK5T7VQBYKSUCUIHPMIQ,AHH4RVJIROHTEVGRWPYUX2SUHUBQ</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</si>
  <si>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</si>
  <si>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</si>
  <si>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</si>
  <si>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</si>
  <si>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AFZ2YKWX4KR7MWSA6UOMEGGHT32A,AEP6WZ7AR6XDQSBFSQRILJOUWYIA,AHOOA3EKEVKQGQAVQE762YGB5KPQ,AH2CHLPBROIU447VRDW6K6DE5TWA,AH4H7RTFFSOM4T7YUCTXGIKLZEWA,AHPGXSE3AFIV5HHD4Q4C4EY3X2KQ,AEQEH72IPVWNOQYVPL3FMKPMSRBA,AEJALL3TNEOIEEC5G3VCPKZVCEBQ</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</si>
  <si>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</si>
  <si>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</si>
  <si>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</si>
  <si>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</si>
  <si>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AEKB7MS4WMERS6DHWXCANJ5TPTRA,AGQYWUEUFKLJUS25GTEV25GOXZUQ,AECXYBWM74VM7PE44MKGWPPLUPMA,AHP67WDPXUM5SNLJEWOQWUM2LWLA,AHASFHQCZH73IANLGF6IXB2B3O7Q,AFZOF5V4W33EHJ3VL42U3O52ZIWQ,AGFCF6HSB2SOWHPEQDVQPWF2OSOQ,AF6HB6GYUYNZ4G4FDTQIGQK76WSQ</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</si>
  <si>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</si>
  <si>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</si>
  <si>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</si>
  <si>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</si>
  <si>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AEUXMKJNJJBXOKFC3FADQRG2OIMQ,AH4XLMFRDKQPGZUWFZPCO5CLNVWQ,AEFCRF3XKSLRNEZ35P6P4SCLGIPA,AGAQWV5XLA3XNG4ZUSPCAKWDKK7A,AHFQD5KRJY7BD46B7QVH6J632T7Q,AFVYO2JECMG7CWP5JCMNWSIU5B3Q,AHVBDKH2WQYS37WL25RFWGDSLLDQ,AE5FLXF7GOUMGRXJNSX6UBK4SVNA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</si>
  <si>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</si>
  <si>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</si>
  <si>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</si>
  <si>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</si>
  <si>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AHVHHPNIDA6XPCW2ODA2IHXUHZYA,AF2IWKFSVGHOYJKFBTMNDELPVFVQ,AGB7UMNSKR6R3WD2NM5KY7S6W57A,AEOULYDSLLD2FVDNR7WTWLQFRG7Q,AEW2QMVUPCPVEBXBZXT6GXJ7T4CA,AHTIXIDXG2UN6WNFRRMQ3VLNU2EA,AGI7FLR5BUYXHCEJCWGQPYKFSWXQ,AFI5ILRQ2722AXN6DPUEV63DSY6A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</si>
  <si>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</si>
  <si>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</si>
  <si>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</si>
  <si>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</si>
  <si>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AGTDSNT2FKVYEPDPXAA673AIS44A,AER2XFSWNN4LAUCJ55IY5SOMF7WA,AE3MSW6H3AL6F3ZGR5LCN5AHJO6A,AG5OL5WIIPJBY25HISJLM5K2UBTQ,AGHFSIBYVYXUGSNYUDAHBGOIZ3KQ,AHYH6AZT3U3U44CDW5Y563UYIIUA,AFLOAOURRZZZGFBF7F6IKGXRB6NQ,AGNWBYEVAIII4MPQNKN3LFVOHYZQ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</si>
  <si>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</si>
  <si>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</si>
  <si>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</si>
  <si>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</si>
  <si>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AEY6PEMQ7DII44WSUSC67JEWDE3A,AFMVVM2AXA3WHTC23D2ZQH4YUTZA,AEQGRU6X2E3PF6OHP7HL7ZVTHOTQ,AEB4KX3FFG2DE2Q5CNKYTOWP5CBQ,AEASTV5BKJJIYW6WVS6JUBSK4MHA,AHQ7UT4SYDQMQB6DJDBVVHQBCXXA,AEZFDGHBWLHUXOLDPVNS3UERDNSQ,AFPMGJN4SHWHD3DBQBS2FXGBZ6TA</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</si>
  <si>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</si>
  <si>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</si>
  <si>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</si>
  <si>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</si>
  <si>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AGDD5ACY3AGTMTVBQOC3DMUR6REA,AFHT3WYWI4DB6Z42VVJZQGFFNIZA,AFSHYGNQHXNKBEXS62GRETNGH3GQ,AEZVJENT2FC3K3MKMIB4ZXDWNDPA,AHUKNKB6OS7JE4VQCHKF5363DOKA,AEIETT5YH6XRP434INQB4KSDMI4Q,AG7Y3XXKXV7O63XWG4Q7FKGNR6LA,AFZCNPDZYVYZCJ2JE5AH4SKJ7WQQ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</si>
  <si>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</si>
  <si>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</si>
  <si>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</si>
  <si>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</si>
  <si>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AF7PPF6P5ZASHL4RYP7AZQBHRRTQ,AHSCASHEA5LLVORCEIHZYHNTHUMA,AEKWTFXLMJ5IK4T2CSJT2AY2CGYA,AHDL7PIYXZ36YFNS7NBPEFD3WRUQ,AGFYVS63J2YEAO7NGQCRW3TTFB3Q,AE6VPREPQCXMNBLLF3SDM4ZWRSLA,AG35AFPFHGMNYSEFQYN6USFG3FJQ,AH7JGQRRWMJTCWMZPQZDA7324DUA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</si>
  <si>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</si>
  <si>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</si>
  <si>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</si>
  <si>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</si>
  <si>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AG2VWPTTUEHEZWGDIYDJWPX7IDJQ,AEDNFNVOPMOWPCSBXQJFW6PCP3ZQ,AHJQJ4BFKEDVWHP6FIXGMF75XSSA,AENPKYWO4NMYRYNE3PNVGD4CVOAA,AEZOCEHWCXQRBNLIQCNEC43TNMGQ,AFGGQUIZ4KW57HMRGQTSERDLCFEA,AHQ5BOJJTHUA6XD6IIN7GLN53DVA,AHPM47CWRZDB6XMDV2IVXQR3KDUQ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</si>
  <si>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</si>
  <si>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</si>
  <si>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</si>
  <si>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</si>
  <si>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AFIO2JLNOU6SSNCHMG2ZED34SVNQ,AFKJ6IC227YNTE5PYNVT4YBPT2SA,AFV3HKJKN55O6CQNAAIYSAPMCPXA,AGW3GPXDCYJJB5FMX6SOXTO7PKPQ,AEYJQQMMMEZZQ2D7WGG2KJG7EUJA,AF67RC7KNNJB3EMMFB5RSJ73N7SQ,AE6DZEFBVJYVMURYFDATZFAANXJA,AF34LKGQ5JFWGMS3TVAZMUKQCO4A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</si>
  <si>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</si>
  <si>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</si>
  <si>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</si>
  <si>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</si>
  <si>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AE6YWSEP7SYHCL2F5WLM3JLAPTDA,AGMOSQZYENCGDYQFYZG76EYEMCGA,AF33L2INL2ERR46KPNMQ6R5BRYXQ,AG247WO5BV4INTTCQ3H35SSEPVJQ,AER4JBQGMSVBHQGHMB6GOMU3BS3A,AGTJV66YYDYUYNBXEY2LCR7M5O5A,AHJDJPODT66LJAPROAV3ENMD4PLA,AGL5JWV3DFJIR6T23UKXMUS7BQTA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</si>
  <si>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</si>
  <si>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</si>
  <si>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</si>
  <si>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</si>
  <si>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AEJKHGA26MUVUZIYWZOW4B6I4X7Q,AF3B47EOSBULYG63EGZZZGO6HTNA,AGNSXRFJBDVGM7FS7YYPNCEO7XFQ,AHR53IW5LAAXGGFK3DRWRMXMM7KQ,AE5W6S5KCJV6L2WMBIOKYWQJN37Q,AH5J4DROVHI6XHMTCBAK7WWU3F4Q,AE5KAK3S3XZDPRUR2VCND2QNZTUQ,AEKG7ELYA43YNPZ2YT3ORIL2VSOA</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</si>
  <si>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</si>
  <si>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</si>
  <si>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</si>
  <si>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</si>
  <si>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AEKMKQMXK2FBIL6MRKHIPN56QJAQ,AGPNJEK2EUJ6YFFPND6OSSAVG5WA,AHY5LCCPN4ZSDFIFF3JUXP2YS4TQ,AG5TXXR5HQ3GX2KC5IHGIAEZXEPA,AH7GMEHVW44SQG6NRGTTTK4EQPOA,AEOCUF6Q6MJC37C4Z5LQT3RUWV5A,AHASKB67VHNUNB3RITEIHSC2YNMQ,AGEYV75NXF3MUJH7XB456WFUK2GA</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</si>
  <si>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</si>
  <si>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</si>
  <si>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</si>
  <si>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</si>
  <si>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AHXQPNDQMOD2RJE2S6KG3CM6QRXA,AHEDAEYXIZIPVLI6HSDRKIGYILCA,AHNDQGC5II2W2NNJDKODYCGFN77A,AFEOPOMJ6P77R4KX2YKC4UXVHCMQ,AEGFHIVVOOMWQ2JRIPHMTSZ2VIYA,AEBIN6NSCXXL32OUISQKEN575X2A,AEAUDCMXHJHTKQNGANQYEVTM5ZYA,AFPWUFA4L6HJ5LJTBDR4J3MKJ4XA</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</si>
  <si>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</si>
  <si>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</si>
  <si>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</si>
  <si>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</si>
  <si>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AHZJHJWFZLYD64GVP4PXVI2F4LXA,AEUCRZPOISXKHXMCZUH6BXTUXUWA,AFL2ICS3EEESPGYLFF7OTVYMLVJA,AG63J3CFIT6RYX32RHHYWRZ2WKKA,AE6EGCFBVJIZEZ4XPPIY3PES2SDQ,AHUZG5YJCM4UWL66ALQ744FD3OOA,AEIKB2XA64MPG7BBXRG4DT57QKPQ,AF4ECPZRARF7SK2GDSBPTINVA2CA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</si>
  <si>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</si>
  <si>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</si>
  <si>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</si>
  <si>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</si>
  <si>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AH6NXC2M3PH6OZHLJ6YXG54VIBMA,AGSDBEOHKXCL3WBEIN5VEZK4JY4A,AFCHIB73U3D4VQHZCH4MV2Z5FESA,AGLFKVLO32UB72C43CQNOPGQVKGA,AHBUPKENA77XVDAUGWUHVZLCKSEA,AEY34MNYOS24F3P7Q3IGMQVH3ZUA,AHMBANCEQ5AJOQVPFHONG2QTDE7Q,AFNQQLFJGPPNZCI6BVYZCEAZQZQQ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</si>
  <si>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</si>
  <si>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</si>
  <si>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</si>
  <si>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</si>
  <si>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AGYS2OMZE7DCEFQOBUJ7OSMPG3DQ,AF56UQ52OFSZL2KX2TPXPHBSNZ3Q,AFCOSVW2NHSFLPG7O5EKP2YRUERQ,AENAIK2GP3PTBWPAWBEFRET5BZ3Q,AH5CZZYZK64I4UNJA35AVYAY3SLA,AEPFMS33QLD2SPSAW7OBES4S5MTA,AEQBRKHWGFEJSWMMD7NCRL47IAUQ,AGQKV65KDMYKBD6ZQTXSQ74VID4A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</si>
  <si>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</si>
  <si>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</si>
  <si>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</si>
  <si>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</si>
  <si>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AH6EYS5AIDI7KYTTTFTZZHH433UA,AEXFEVEJ7L7LN3Q2JBWZQZ3YHUEA,AGVR6CP2GL562CMMN3TJJDIBQKOA,AGQ7DDSSAIHW4EQERMBBWQWQMVTA,AEK7OBBEY4AB77GMD7E334J3CYGQ,AHNX2BVKDDWFDLQBCZVT3U6I3QDQ,AEDKU3NF2473GPBRWDHIHRTZJPXQ,AGM2UWKCJESUA2YZADPFXZ6PANVQ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</si>
  <si>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</si>
  <si>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</si>
  <si>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</si>
  <si>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</si>
  <si>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AENGRDSABHKCYNYJPZ2SML6FWVHA,AFNGD6S7UIHBQ2FNXUDBWCJDMLMA,AFWHWM3CHMTSRKJH7IY2U64CRVOQ,AHWQ3GYAYROPEKLLI6SVIM3S2ZNA,AEOYVLH6A6P643MDQBU67RJ4DTDA,AGKOT3DLM55KCHF3AQAOROIFZ3EA,AGWCBYRA3OJTMA3TUUUH2RKJPPTQ</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</si>
  <si>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</si>
  <si>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</si>
  <si>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</si>
  <si>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</si>
  <si>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AFUIW75M2VCMJ2RAD5HFEUHXCRKA,AFWO26UIM72Q7ZPHSQ3DUGDM6H6Q,AF5EL6S3V6JDA7HNA6BKXAKBMZMA,AGZ4IHSUMB233GB7DKCBY2RVARRA,AERD4G54UG5KQSX4LPXU4QPYCDYA,AHUSPS7GCSBQRWBRLXTUC6WNS3EQ,AEJP6U7ZTSGESRMPO24FNKJ6SP7A,AHOTHO6NULKUVDSAY6WBXCA2YCBA</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</si>
  <si>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</si>
  <si>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</si>
  <si>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</si>
  <si>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</si>
  <si>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AFCLVEPUPFSZU5KJMDBYKGARGQBQ,AEC4ACDLYBYYFG2473OXFA6BOCHA,AGEUOPY2YJ6HCREEOLU73JCGLFVQ,AGT2HSAHUC2KL5P2RL657BNZW3EQ,AERD6R3OJ5GSAGDUSNOOSYWMJJAA,AFXYWZZ4PXDEVN5DJPTUF6SKLEGQ,AHYAQT2F3NUTKS7LIHXKTFNR7WQA,AHKSXLMJOQHJNI2U6A4FURPV5CYQ</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</si>
  <si>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</si>
  <si>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</si>
  <si>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</si>
  <si>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</si>
  <si>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AFS6NM2UFY5M77EWX5YT2KBMWBVQ,AEBC5L4UVUOB45BUSQHLNHGZC2JQ,AGF2ODSIJFBYL52VO3O77F576SGQ,AGYWLAKGGNH4OP5G5WPNQUJWLVPQ,AHNZZYO7DIGCLRTY76GJ4D5Z676A,AEVYKVKVPEDFXLD5ZL2C4PYUPVUQ,AFZ32GLS7WFVSLNXGJBJYFJWWSUA,AHBRCKJY6F5ZLV7GSUC3IXI6OSOQ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</si>
  <si>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</si>
  <si>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</si>
  <si>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</si>
  <si>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</si>
  <si>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AHX7I43IUBTBR5SMBWXO2VWLFLDA,AGUV5JDS7DN6OSZ2CENPDKWATUQQ,AFHZWLSX6C4TWMNGGNGRE2KODIAA,AHFNG3ELM4SUVBZJXLUUMP4NZSGA,AH7PUFLOQIEDBHZZIKRKWNNIRFOA,AEJAPH5MWACXXHMLGLEDYPPSRVNA,AG7NNDG43AB32RR66C6QNTQKGO6A,AHKF4O42OIQQEWP4GOW4TCQJILTQ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</si>
  <si>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</si>
  <si>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</si>
  <si>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</si>
  <si>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</si>
  <si>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AE7RG5GRVSLRP2HGPKIF2JJ7BAHQ,AFCDHTYGHMNLNK2S3X6JVQOT6AXA,AG3JRPG6MIZTLYNMIRBGFYDZVLBQ,AGFY572BCNP6M74AI2RXGPJTWC7A,AF56KWTGYOCMXLKEJHOSIUZSVZ4A,AF276RVUYCN7YJGIRUR2HDODWF7A,AH4ZIAFAMC5PBWBHQZDSHS2JHUBQ,AFBJNCLV6XVUCTE24MRPXR4IURXQ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</si>
  <si>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</si>
  <si>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</si>
  <si>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</si>
  <si>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</si>
  <si>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AGXJAYXZKJ6NCPSLX57MXJLQ3F6Q,AEQYSJWBP6DN2IV2LDP4XVNI4FBQ,AGNHWTOCLPVNZ56CWEF3QQI25ROA,AHC4JPWEXYM3O4YAKYIJZ5CAUOVQ,AECXWRKH4W4B73UW5IAHDTBZYTBQ,AEU6W4IG5BLXZ5XJ23PYFQKXYHSA,AGY4IRMJHF35GY44YCTUVQAEIJ2Q,AHVMCHCWTUWBKE4WYBY27MBIQ32A</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</si>
  <si>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</si>
  <si>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</si>
  <si>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</si>
  <si>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</si>
  <si>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AGIHTJB62LSES5P47SG25CPSV4IQ,AFLAZ32RGD2TCCZ6RXZSJTOPYUZQ,AGUO5HJBINPLO6XJKQ2PEMYWNJPA,AGNQNBLTVVNAB6NKW25OR3CFEBZQ,AGBLMAZ6GSLLNNDLH7WQPPGKG6YA,AFEC2BL5KGRD3QNBBU7AKNFT3DEA,AHQ3YSPSNJ6PTH7GQ5BAIYDVIQOQ,AEOV5M2XBOTAJ5HEJVKZHDOM2PYQ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</si>
  <si>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</si>
  <si>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</si>
  <si>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</si>
  <si>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</si>
  <si>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AHF45IU3KZ4H47ZP3F7CZE7MHYNQ,AFK3LUAAIPVB22RJDB74TVOSPC2Q,AGCCV4MEGM6TGD4ZCPMBQICK3SNA,AGDM3424VYOWVYWB3TYVDVD2ZZLA,AFXHSMAQBFXU4A34SCILCOV37VIQ,AGO4VY6QUDHZV2JIJXHT5V22GUUQ,AFGIOF47QJUHXAPHAUEQXT6LQJVA,AG5Y7UAFKC352NVZPMRVQRENEAMA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</si>
  <si>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</si>
  <si>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</si>
  <si>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</si>
  <si>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</si>
  <si>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AFWRX7NJDJNWOBKAJFVHN5WRNBZQ,AGMQBENGBYFDIFBCX7TTRXZJ42UQ,AFYY6ZT5ZOTXLDKDBSPRHTJLLZIQ,AGZ55KFBZ6HLW5UIQBEPIBBND6GQ,AH6ADLMJRC3DYSRBDFVJZEHXARGA,AFARITTBYR4HMMHALZPS4DZGMVTQ,AEOEFJ7ZBQWRXYKAX5BMGZQNMLFA,AEE2UIYAS7GME4GOS6EZWUK52KCA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</si>
  <si>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</si>
  <si>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</si>
  <si>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</si>
  <si>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</si>
  <si>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AGSOQRGXBG47F35QN7GIZU6WKZ6A,AH6K7IVGP33VRVDUW7OMJK4T4XRQ,AHL6LLEVH42TSWIRQ5SEXFRUMG2A,AF2G7CBWXGVMQKYJDB63DFT5YU3Q,AF7P56JP3WZNRN4CCTRWVH3L7C3A,AFUGNPSXEVDZS2VGJUYR6CAQQO3Q,AHAJML6W5NJNUP4ZO3N2X3FFOMEA,AGSD4DN7SI3JW6IO3LB7IR5CL4NA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</si>
  <si>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</si>
  <si>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</si>
  <si>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</si>
  <si>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</si>
  <si>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AGC3Z3473ZVXYFMWYSAUE2T7V3MA,AEDXKCO2L3ULRQJ5IH4QNI33A44A,AGRIBJTFIAXNL5IDSUIDXLUE6I5Q,AHZBPWQ7QCCQOXQMVWFSK5PGFP4Q,AFR3HDYVY3OY2KQFIEQO2SRPTW5A,AELVBHWVUCBMI7DE345Q3MCDAJQQ,AGNJ2LVUBOBR37BVTTXCTGYBP4RQ,AH6U7NIRXZ7NQQ67NYFWEATGKDPQ</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</si>
  <si>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</si>
  <si>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</si>
  <si>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</si>
  <si>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</si>
  <si>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AEK23DLXXPG7UORUYI2DDS7RFVYA,AFRBQ32JL7MJAZ42PGXUPAXZSDUA,AGY755OL4WDTREH2UHZOLN2MTP3Q,AH3R5XO5VICXIDZB6BHBA5TY6O5Q,AHN6X3QCTG7BILQUFADRQKQ4I2SQ,AFK2NWB52ANDVAGQ53VJ222Y5GSA,AEZQECWFG4XZQBBXN7EBJVDWLMWQ,AESXSM7GDPH2GLFNMTOCZATE4MHA</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</si>
  <si>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</si>
  <si>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</si>
  <si>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</si>
  <si>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</si>
  <si>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AFDTW4TES6JHT7YJUXKDFQJPRZXQ,AFEBFFAOMPMC6L3DMOXJYP355UNA</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</si>
  <si>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</si>
  <si>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</si>
  <si>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</si>
  <si>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</si>
  <si>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AH6L4HL7SHZ5FT3XJRTBG4VRQDDQ,AHM3BEM5TLDWOMRDAXTSJWFZ5TXA,AGCXOIOXQ6SMSCU5P73D2VTEEAQQ,AHJQP7JD3FSN7JT6D43MEG7F6BVQ,AET435JGPEIORB35LT7EZ4ASDRRQ,AENODVL6MR7QPBIXIIGAM54JZ6ZA,AGPIHCRS2LVMVTFCHLPYZMS6PL6Q,AGPAIQ4RMGU26NAKXGQCEB2OOS2Q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</si>
  <si>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</si>
  <si>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</si>
  <si>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</si>
  <si>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</si>
  <si>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AFNXAQBP6KZJYZD554ML2KJJTQVA,AEDNDMWWZ33RMM5UIXXGMEPSUYFA,AHH62JI45VG2IAZW6LEV5I2V5A3A,AFC6K2Z47KTGVTXKS3ZNPUEVLQDQ,AFB7NE24HEWG4SNDZWML7IYYMBLA,AEM3IXZKUN7EH2CFOJS6KL3YIFAA,AGC7SAVEMKWZRSJDQWYIBH2ZOMFQ,AHQS3NTHOXQUMLMUAE3FN4LSNCHA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</si>
  <si>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</si>
  <si>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</si>
  <si>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</si>
  <si>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</si>
  <si>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AGHT3K4KSG5MAQUSXRDT5VNB73GA,AE4Q5XQ7SZW35EEUJKQ3IV2IIBQQ</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</si>
  <si>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</si>
  <si>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</si>
  <si>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</si>
  <si>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</si>
  <si>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AGWRDM5YZKAAJ46Y2NUJSMCFD2RQ,AGAOIEU4KTRFNKU4K55O65W3MILA,AFJSEVZLNI3MKTWAMJJVH6N5BQOQ,AHQPMFJKEAFXVC3NVQLVVIPHDZJA,AFPERGOQHKWSN6M6CNDRGQJUPAMQ,AGL6KF3GSYVGK2WIV73Z5GTUN2MA,AFEE2S2P4LI6QSXWSLRVGRLHYIGQ,AGRZWZVM4SAPRBTOALQBUR6N6WQA</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</si>
  <si>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</si>
  <si>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</si>
  <si>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</si>
  <si>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</si>
  <si>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AGPO6ZBQ2HPAKJULWTNQSP7FOBZQ,AGMACNXEDN7CAJXDCMPUZW3MO5GQ,AG7VZ4KBXNGIBZMW6Y7H5AU4T7LQ,AFP2TFQ26IBNKAWREZ34ERZBUTVQ,AEGLSZQOSLV77Z3RYDNKQ4DHO7OA,AHVKTMZNCOGSHMV4QI3OZCGK2J6Q,AE2IPM7LGWZM72PWXD7DG2OJAEJQ,AHMWLA3HDZGMRYZNHFWY7FWZ7BZA</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</si>
  <si>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</si>
  <si>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</si>
  <si>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</si>
  <si>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</si>
  <si>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AEHI7PMP7HHH3BIMEMM4D6XKJC2Q,AGZ325HAAV233447G6SUIVBMMMAA,AHA2VXNJ2E6VA2RFAAJS5ZFPF3EQ,AEJOJTOSSJNIBWO5CP655BMKQZ5A,AGLEYJPDKFHDQUKR44ANTMCVH7YQ,AFZUCCUR2EBAOJTXZAMP4GKYDGPQ,AEV6XXFLHIIAGFBXZQACBPNOKIMA,AE4GKTZA6NFJG2HC7TAMA4NIIDEQ</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</si>
  <si>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</si>
  <si>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</si>
  <si>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</si>
  <si>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</si>
  <si>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AGGPBIDY2R3EUF2WDFJDCB27YWUA,AEPQHH4GUMMN2KTD7VAT5DZFHUTA,AFBU5FXWPA2YVMWWIMGYMA2AG34A,AGIFWMCJ3D3MLPZ4N6OIIXK4EP7A,AELT5NENL2ZMZ3JT3QH5U5WSB25Q,AFRLWVFJ43WNDMOQDE3QFXJX62OA,AE46HCBRT2IIILPNCL32DZ5JHYMQ,AGIN3WL3VR42ECXY6SFGEVYAX5BQ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</si>
  <si>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</si>
  <si>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</si>
  <si>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</si>
  <si>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</si>
  <si>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AH6P2FS36YMFXR6BCZY4QI3A5EGQ,AHLSHAJTU5B4XBPJGON3Q4MKMY2A,AESBXYARD65VZMCEZT6TMIF2I6AA,AFJUCN3LJPEEGA2MCUJMISQ3Q6SA,AGRGJTMI3RMO44FRRNDFQCML32BQ,AGX6OXEPVDQPCMFUTJWCGPAWKMFQ,AGQZQ2BXDDXY6D5K7HZF4CFSSZ6A,AGJD4634EZVTJUCYQETIMPBL5LVQ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</si>
  <si>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</si>
  <si>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</si>
  <si>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</si>
  <si>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</si>
  <si>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AELHZH2PRVKJIVTQMABOTT6LUMBQ,AGNBNAIVJCEB3TBMEUWKDG6F3OAA,AEEJ6B3XBCPD2CHBKEWXRNHXM5EA,AFVUY5ZKTN2NRRFDXM6M6IOW6YXQ,AFX3VLIHVKXRNRC2HBLSBNEIV2LQ,AEQABAS4A3RXJ6CM4EX2645IUCEA,AH3SJ6WSYDG6DYJVQ7UYWAACHFMA,AFDFDVVB5IXZZBCIHG3VJVK3E3CQ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</si>
  <si>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</si>
  <si>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</si>
  <si>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</si>
  <si>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</si>
  <si>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AEYYS445R5U3OMTCXTPFPPYIOC3A,AGRJV53VRADLDOF7VTZ75QXG7Q6Q,AFRZUJVTEHFZOVRCJJMAZTI5343A,AHPGEGRJETCIIA5N5UHXPPK7ZW3A,AGUWLDNMRBUVBQTRLDFJOU7B67WQ,AGZE52HWESBYEHQE7ZWVG6MIUTBA,AHC4U7CH7PGMKPLM3K6T36QSLJBA,AFNISIS3SIIIMSYAPMEAXNWBM4SA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</si>
  <si>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</si>
  <si>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</si>
  <si>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</si>
  <si>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</si>
  <si>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AG6ST6L57J4B7UHNXKEV55ZP3NPQ,AHJYH6BZ2SXIWIEUPNPC75P6ZWEA,AEOIPHSMBDVHZPYBH76LQEFONJQA,AFZ56RXI37SOY5JWTOPITA6FUFQA,AHTQNDXEZ2JFDY6U3YVUQXL454LA,AFFVGMQSTPJEJCPOO4ICULDQQIVQ,AGBLLO3IZWOWUZPRCZHTVSM3ZUKA,AHAC7B6KYGC4V2SR7JY3O347OBJA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</si>
  <si>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</si>
  <si>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</si>
  <si>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</si>
  <si>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</si>
  <si>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AFRHROLDDYV3Z75BI2LCW6O6OPTQ,AHTYYRQCRKLTWIECJ3QMHUNOYVRQ,AEEDAYAZG3NHVRQC4VQJO7UOGA6Q,AFR4WQF4SHGWAFPVW7SUGKDR7P5A,AH5Y6ZM2DJB7ZNP5ARJTNRW4TNHA,AGHRWZJQVN3R7S4TP5J2USU5E4VA,AE7VMF3T7AZVT6UB7TAZ2CVBTECQ,AE55VMGAF6S4FH763DDIXLTZIVBA</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</si>
  <si>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</si>
  <si>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</si>
  <si>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</si>
  <si>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</si>
  <si>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AEPMS5PFD6A3CBZ7A5GCVJURRQPA,AFSKCZCQS5Q2D5IFYXRTCAEG5BZA,AFLYLUQJLNGO32IJITTXKWO2YOCA,AH43ILYGJQUD5563RLERPIE2UMCQ,AEW6MNLEJPNDYI52OFUVMB3EDYMA,AHFF6M6NA23SOFKPPX22FLLPRELA,AF4LT2MRA6U4IPL63X5ANNO5BLOA,AGLMUN4K5NVDCVNPMNI5OF2IH5LA</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</si>
  <si>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</si>
  <si>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</si>
  <si>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</si>
  <si>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</si>
  <si>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AGATYIKGAWO26SQJ7K7TDN2LFUSQ,AFRJHB6VXULSM53VYU5TBJL3F62Q,AEUJCWHLY4ZE4YHU5HVUSHLTKNTA,AGLD2LXDWUQZSZDFC3U7H6N3VFAQ,AHS4FBZAI7M2PJ5BAYWJDCIB3I6Q,AF5XD4J2O3Y5AVWNBSHPYLPQXQNA,AFR5OERHAWKGE5BFDJ5FVFKGGXQQ,AGANY4HWSF32KZFVMOTNULK2RQBQ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</si>
  <si>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</si>
  <si>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</si>
  <si>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</si>
  <si>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</si>
  <si>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AG3PLRKXVXLYQ7YHOIU4QVWWFBAQ,AHRU7JSVBHVEBWI2H2N6CVM3IIPQ,AH4ZQO5NIBMSXG7LLOGJ67WQ54IA,AFY4C2ZKXRWWGZRC2WIRBN4HTT7A,AEBBDZUR4T6MWDXS4COIUJLYXHHA,AFYENENKOXRC77BZ5JFXNG6GBNAA,AESSNDMFJZFM6Q5URYBYPEIUSYNQ,AERCNZE7BL2UQB45USYQ3NS3KDHA</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</si>
  <si>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</si>
  <si>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</si>
  <si>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</si>
  <si>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</si>
  <si>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AG2REE6BFNII6CHJQ2HQCG4Q5BWQ,AGPSJBF6CTEE4MJG3X5Z3DMJEJZA,AGY545OCMI3P63JWXM4QMK7QXCIA,AFQBNWTWNCOQH65QJK2TGLWRYCJA,AHVFTQFFKLLV5IFJDEQBTF4ZFI5Q,AH7XAZIRDIDE2HVRZAZ4J4BSG3NA,AFJI2CTQBDXHG74Q3R6S5RPYTOWQ,AHAXO75FQ7QCFXWMJF4JNHNS3A7Q</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</si>
  <si>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</si>
  <si>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</si>
  <si>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</si>
  <si>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</si>
  <si>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AE4L3MBEACOHT7Y7GGWQ72DUJ6SA,AELHNY42N2WPTZN5R42GOW2RO5SA,AG5ST5LJL5DUIYA5AH5V4EFXO4JQ,AG5V75LPUVIVS3DFZNN4UEK2FBJA,AEQSYGYF7LVSIVQEEXPC6VCMLBJQ,AH4OBRDNZVTVDLWTAV2V3B422AVQ,AHTBKWSU5IG46LZWJ3QQZKL6LTJA,AFKSCELXRYLARIVIXIWJQPHL5AHQ</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</si>
  <si>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</si>
  <si>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</si>
  <si>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</si>
  <si>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</si>
  <si>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AEYHTCWWZYU3JQBU6SLNFFT3OMVQ,AEEYMW4YXUA5ZC4H34CHUW5EPFKA,AFJM5RTEFFX7H3WDQYDY6GX5HPNA,AG6JEDS3UJIQHXUGHEQHW7XHL2KQ,AE3BLMRIEOFTPVYRWPR7P5QUL5RA,AGOEGXCUQTAT4C57KQHXQJ4X25PQ,AEF4QBAINOQAYMSVNXHYZE7AYTSQ,AEFIOOBMEJPER2FTC4AVKEZ44NYA</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</si>
  <si>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</si>
  <si>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</si>
  <si>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</si>
  <si>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</si>
  <si>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AELCV26DAB56JEU7CL2LUTR2TYKA,AHQQWCVTBJQ767433OZGYVW7OJVA,AGPQAC65TOG2HWQ42LE4JB46OUJA,AENORZWFAJOJLG4FLUB2LHOB25MQ,AHAAEQSQJFRGPLP6U2LG2TWXFVOA,AFHPAS35RXP7JEKV5KVVGGYIOV6Q,AGIWQJDJXJNGJDO5DNIML4ATNVEQ,AHZG2MJP5M6GKLC6YVHOJTZ3ZAKA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</si>
  <si>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</si>
  <si>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</si>
  <si>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</si>
  <si>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</si>
  <si>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AENQUXAACC6E53BRVBZPXCC356OA,AEBGRX2UHNMQHYKUQFHGDUPE4UCA,AEEWHS6M7UDMDKWHZSVVHGW5JJUQ,AHJEMKM64LMY6YJR5AE3RMA2IW7Q,AHZHKXL5TIRPYY5YI5IUSYODJZSA,AHOTFNEAM62KASA6YHCDNPGNNZRQ,AGFQZRCAAKEW5ULV2UIU4RBI6IEQ,AE6ZHG2AXD6VPRRT3EUFSGVQJKOA</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</si>
  <si>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</si>
  <si>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</si>
  <si>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</si>
  <si>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</si>
  <si>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AGR7UFLFQ3KUH7644ARDPSSYAZ2Q,AGMHSLSOBPJRH6RCZBNKNZ2YQY6Q,AENX4IK4CRKRAOJQOLMRH6QNCTCA,AFAW47CO7UX37TKZSGRUHIKZMATA,AHUHAGOBF67BLOQGF3C5GBFOPPYQ,AF6UFCDLC6WSCFBZE56AMTOFKNVA,AG2FFL77UFH5Y44BU4FY2FKT6YAQ,AE7Q7KWRZ7MHMTD4I63KVNQQLOGQ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</si>
  <si>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</si>
  <si>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</si>
  <si>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</si>
  <si>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</si>
  <si>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AG636YCW33ZTJ3O67MQZNNNAIJVQ,AGJL5WHO3VVJALGYBKA7UUMANF4A,AG56GJXG2U4TIZ42J4H5SIAOZFSQ,AHRJPSHYWW7POL5N5G7HI6D2UXNA,AE4PB2D5M7A6CIPE4SHZMHIDDIBA,AFYZBDPD6PGSHBHPHQTOVJW4QFCQ,AHCF6MDMVOOGIZK7AQMS5E4ZOJKA,AG6S5T3PING6QXZAUDDTH6FO7ICA</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</si>
  <si>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</si>
  <si>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</si>
  <si>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</si>
  <si>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</si>
  <si>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AGVONMMX6YJEEGSYPHCV2JQBJYSQ,AF5FBMSRN3DNZ5VA7QO34JVWM3FQ,AFDPYHNXY5R5DCB7GLDCSX24CQ7A,AF3FQ4SRTJYSEHJJW2UP5WM3LRSA,AEE5QN5TSLHUPXJL4WX76DZW3YEQ,AFGIFBW7GHAMXX5YNQFSE3HQYEWA,AF36AG5NBJM77D5PW7A3Q3SNKNOQ,AEQSEIQ55YRS5ITY6PMOHDFCJJWA</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</si>
  <si>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</si>
  <si>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</si>
  <si>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</si>
  <si>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</si>
  <si>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AFS2KZ7HYC7JUO5JOGPAQY2IKNGA,AEXELC7IXD4IBM7P4BQNFF5PENSA,AEHSEYWIGX2757A2UWJS7J2CG3CA,AH2UIFL2ZLH7AZP6L2I6JNJNDR7Q,AGESDEISSJA7HFM6224YLOY7AOSA,AEKM3HT4LYB2UVTFZQYLNGHALBFA,AHSAKHOAXLHAC5I6OCL22DC6WOLA,AGXJ5BSSV5THYPGNS7GJJVFNOKKA</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</si>
  <si>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</si>
  <si>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</si>
  <si>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</si>
  <si>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</si>
  <si>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AHZFKWGDBRQKNMNQ4ZPL52OZBRKA,AGBEFVJFOQIRF7C7KY5VN6XO7JEA,AGN47LODJXDWX6WWSS5JJLKP2HWQ,AGJRVBQJIVB445HIWTFCZOI37IQA,AHCNUZM2XGWJXQHPWYVZMS5CAEMA,AFQICBBGIA6ED2FXXYEVEVKDFOWQ,AELILYZUYXGJOFN2P7KT7OEUBM2Q,AEJHZ5W2C7AYFISGPX7WSDVSIYEQ</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</si>
  <si>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</si>
  <si>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</si>
  <si>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</si>
  <si>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</si>
  <si>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AGBNLIOKIT72A2TBLG6A35XUEIMQ,AFTFMOXP7SKX4NJJIYLRJ4TAKZZQ,AFQAXRM4XEA72PNIMWCW2F53ISWA,AEBDUINAFKTVCCEEHAXKR7AG5LXA,AGYKZQYHVADBHYAL7U5P7F4KSRBQ,AECVPCTS5NOO6MT4NUYJJBUT7COA,AHKUEAEHUGIV6L2V7PGR7PCJ5JIA,AFU6BDGJZI74Y35UXM2RWQLLTIHA</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</si>
  <si>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</si>
  <si>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</si>
  <si>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</si>
  <si>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</si>
  <si>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AEQX3KIYFY6RCTFIX2J76NVKPF3Q,AGHE2Y6SEZXUO5QR44FVYOZ52B5A,AFU46CW62ED472TF44RSU3HQ7HQA,AFOCLJYM3NII6TR3FOJVXFTY2SLA,AFJDCQHDXSOYUGXT2X3FCUO7K33Q,AFPHGWJFEN2UK47F2RDYBL6YUAZA,AG7O2DWNCAQIAMWYENDUQG3P5FPA,AFKB6MWYZHS44ZDTVNSMRGBR2CGA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</si>
  <si>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</si>
  <si>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</si>
  <si>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</si>
  <si>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</si>
  <si>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AFXT4M4YZCGYWUG22BMXEOB7VUOA,AEZWBVOWAZGCLKUNZXNBRCMWR2TQ,AH2IMO7T23MIAIHRLZGUSPHEXSZQ,AFNIVT3EJUTT7FKZW6GZVEWWT7HQ,AEJ4WWMJAKONQU4XNWCKIGA5U4LQ,AGEMLCWZLIJVZMIMPK3J4NEX5SMA,AFP7CS7L7WZM3OXFXC77IPNINGUA,AGJCU3HCKI6FYPKYS6FBZGJOQJ6A</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</si>
  <si>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</si>
  <si>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</si>
  <si>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</si>
  <si>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</si>
  <si>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AGYTFOW77SU6CYA7L2ID3IYBWMLA,AHAHGFYVEV3DXUG3GQFCUPBSHTZQ,AEOVVK7XRSH3T5SSQLE42FWIY3RQ,AE2XSRIZGIHUEHFRYKTLVQIKYFKA,AGHEDHPCRHKYDPXWSKRKEP7HLNDA,AGEM42HY6YHDGMWMGZYPLVHA27XA,AEHXNDAJNJXBV4NGZ2ZWKIPPJREQ,AGQ2KOOSNRJVNY3PYFXFZPRKDIDA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</si>
  <si>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</si>
  <si>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</si>
  <si>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</si>
  <si>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</si>
  <si>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AHJT2MQLGOFNAFFNLLJGIYO5LT5Q,AHVXXQOUU54RYRBWFDE7VI3S5PLA,AF4TTIEDYAPHWU7WG5UTJM345ZHQ,AH4CZ72FCY3JIQJAEGG3IL5MOC3Q,AHYALQ3NLFMTU52IWFICXNJIC7VA,AEIJBUDBWBW6XM22W5US5BWDBFYA,AH722R3XI2Z5PC7QQ6YUEXE6V2DA,AHWW4TSZL3AGYOBMIKJHP56I4O6Q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</si>
  <si>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</si>
  <si>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</si>
  <si>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</si>
  <si>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</si>
  <si>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AHC7U7MTAN2Y2T6X2G43SWSQHETQ,AFN6JOIM4WB7CBNNAM7JQJAJVZNQ,AER7ER4GHJ65LKQFSIRZG6DSEC5Q,AF6PJDQ5GNVGTIYXA5ZCTCKBLHEA,AHU5Q5IFZNU5KKPBZBP2Q63V5NFQ,AEBY74RXWDNJOHARPUMVQT5MY5XA,AFLIUDPXTMHWUWXDEPUT72WCMQAQ,AFIOG6MKUPF37DAJ5VTKKPFG62AQ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</si>
  <si>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</si>
  <si>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</si>
  <si>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</si>
  <si>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</si>
  <si>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AGRAAUFFZVW3L5L4MV65HRI63NPA,AGSMGWHNRQAZOOIPF7UOSNBQDNIQ,AFJZWYEHRGAPQPS5N64LTC3JOCXA,AHERFNSW6YQVDARIDK6WI3GFTCLA,AH2R6HPCGKBGV62HAZ3BH3HFMIPQ,AFAR6KANGGM4XIVC6ZDTSEONGR6A,AE2WVSMP7ZOFNGQWHUPQNRZHLOVQ,AEJNLPO52JIB3UFIIIGFMQBJCJLQ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</si>
  <si>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</si>
  <si>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</si>
  <si>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</si>
  <si>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</si>
  <si>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AGD2UEWN67Y75EOCKEJE7TSOKPDA,AGD4TUF2TI74HZLJF4SEZHSJL5LQ,AEVI6BPCNUCWF43ZU36XOMZAZUSQ,AGCRBPV45GJOL34GSLRX4FPLED7A,AE4IXYSBU6N2L4ABI3FPVKYOL4XQ,AGKCZKL5F5SWMXTE7EOOX2TVAP6A,AHAWYKI6SKVO2NGCZ4BDJ4WWSZCQ,AE6MBEP4HN5HDV6LIEEN54UBRPWQ</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</si>
  <si>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</si>
  <si>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</si>
  <si>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</si>
  <si>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</si>
  <si>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AGUJD7ONEYENBWZTZDMV2R5WUS5Q,AFX56WJDKZA5QDCLNHWGZE4WBM2A,AHQH32FK57N5R4DXCYRDFJERD3MA,AF3O2DRWWLEEYZOWDPONHNCYOYCA,AHBY5WOGTC3LCNKSXEH6XYLX4C7A,AEB2QT7KVD2RVAWLPXGQFJ3ERYWQ,AFT3QGE4IU2G7IBMCWEWET7DAAAQ,AEQR7OAEEWSVH3FXEK6VO2ELW2LQ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</si>
  <si>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</si>
  <si>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</si>
  <si>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</si>
  <si>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</si>
  <si>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AH2PWK54MG3S6EOHGLGP3LTQJOAQ,AHKY24SIF5BG5XOFBACXN33XUO3Q,AGLCQ6Z2KEIXM7DC7JFZEN623CHQ,AGVRXUM3GMUGSUDI2BCELQ5G3MRQ,AFFJF7JN2X3UKBT33BHFMU2FCDIQ,AH3LPGUYC6VZUHBLHZKGMMBT5HGQ,AHHQ5CWRAMNLLPSINLJSICBU7CRQ,AGSHCIHX3V7HS6F6W2XTBOYFX5WQ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</si>
  <si>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</si>
  <si>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</si>
  <si>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</si>
  <si>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</si>
  <si>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AEUTMRODCZ5QP6FRYACICHQHJGJA,AGBAIGEU4LX4TAQQOENWMZBZCV3A,AHDSUGLHNAFKFMGKJPLS5HLJFL7Q,AHBRTDUHKMIYUZLP6W7RM4IMFV4A,AHK6Y7FOVUIRNCIYQUA4BBIKXOGA,AFH3LWABFWVDV36O4EA7EDMVB7OQ,AGK46AGUBC3MLDF3UJFYKYVXX7JA,AGZ2OFZQWKMUV5RUP367QIUEDFWQ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</si>
  <si>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</si>
  <si>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</si>
  <si>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</si>
  <si>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</si>
  <si>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AFA27PWZ7R6SHPUK6YI3LUPVQAXA,AH3YMZDQPMC4SNFHGLOEIFEO5P4A,AGC7U4WCJ72KSPKZJE6SA6ULCNAA,AF2I6FEF7CCDHSXJQCMHRDLEV4UA,AGZYDFV5X762ARBCKH3CXTG4QUTA,AGBBKPN6FHVMRRHWZVRJ7O45VG7Q,AHON53VQVWWCC3G7B6BF4BE7ZESQ,AG57G63ZBJYDUGVZ2VRDSZD6L4ZA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</si>
  <si>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</si>
  <si>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</si>
  <si>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</si>
  <si>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</si>
  <si>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AFVRAZD6HB5ALMMLJRZYAA45RKFQ,AGUO5ELH4U5ORQ4F4NYJQNZNTX3A,AEKTWPXEMR5QE53HL2AV2SVFK2SQ</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</si>
  <si>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</si>
  <si>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</si>
  <si>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</si>
  <si>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</si>
  <si>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AHWEG7FHG5CEE2TMD524HYGNU32Q,AGYUMZDNBIOODZYCN4GHMJ3F44VA,AEJM34LROKAFVQ432EM4D4JLSOQA,AF5W2TAYXQ3FWMTFIEHR6R2NOCKA,AFH5ZUO3KMVT2SYS6CNMMXZA4SZQ,AH2KFGXW374DTI6UT4U7V3NFJRQA,AFMR44UPPEJS3KH7CZZTLBGUY7RQ,AFUSIVMKLXOVGMV7AEF5FRQGLJHA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</si>
  <si>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</si>
  <si>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</si>
  <si>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</si>
  <si>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</si>
  <si>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AEP43IVDSJR5UREBLL53W5AJKZTQ,AEJS5VAOH7KD6X2F3TAMXOCXSOPA,AHQ2K3MM7CU5KAOLTRHNV4HHMKVA,AFR7AVNAODFBSW5HPTITQMLUOFKQ,AGFKW6ILYGZKEDCK55ADC6QLYEJA,AE24UFIVBSESSEV7UALTKP7K5Z4A,AHIFIRZZSK7NK4HWJ7FCYSHQ7KKQ,AFHYPBJQA4XGEWJLPUSFVQU2EKXA</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</si>
  <si>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</si>
  <si>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</si>
  <si>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</si>
  <si>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</si>
  <si>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AFIW2LGGEMKYVUE6UG2YLJ73QOLA,AEQFXB3NZOMW4N72EAGVDHFV7M4A,AGRAJW47BFWMQE426JX6TR2BCELQ,AGSJ64KS4SFGZOJTR4TWAMQHNTIQ,AETH7LKNVDPFD2WPRVL7WXXCQXQA,AFDQX4OPUFUN56VXCWO54Z7O2AEA,AGILEHPBZZUJACQFI527X6HPPS2Q,AEAKW6XSSNBTTT2SHXRSIYJ3P2KA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</si>
  <si>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</si>
  <si>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</si>
  <si>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</si>
  <si>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</si>
  <si>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AHRTYUKNV36J2ZEK4CKJMQOK4S6Q,AGQAYI2H5TL53UE55XVUIDAMSGLA,AEYH6IVYMLPHU62VNOKKM2KTOIIA,AEEWPCT3NI67LDWFLJ7HICLMMZPQ,AEOXDLAGO5YUKIJDGVRZ26GTZNRA,AG6KERF2BWYB52CC56DEC3KZQYNA,AFQNKFOMPJ7YGCSP672YCJQQEVNQ,AGCMYXUQA4TOC4JPIJ2NHHMDMNNQ</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</si>
  <si>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</si>
  <si>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</si>
  <si>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</si>
  <si>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</si>
  <si>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AH2JOLKV3633COTRT3L6472Q7MIA,AH66PPDVLVKP2O6AYTIGA4LDLOAA,AGQECQXYEAY4SYHRW5NDNF36VDSA,AGE4ASVQOHHGYYYKQOMF2TLIXBRA,AHV4I63UFGYQ7AFWXLTQXSHSXCZQ,AGE23INNJKHQYZTU3WBTNSCAVGOA,AGMBBBIHMGMWKJI5OSFGKWAKJVVA,AHV6JQ726F6FJ2DHW4ZHKMXNUEYA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</si>
  <si>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</si>
  <si>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</si>
  <si>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</si>
  <si>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</si>
  <si>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AFFEE53W5EYO6PULAOG7PB3ROPMQ,AFVAN57JZSJMCSHMVU3E5NFDIFJQ,AEI25R6V7XEXAAD455IWKZ3KE7TQ,AHKRRFR42OZYJKV7C2IR5OCPBMYA,AHFWCOO3S3BKNSCQPHSFFOA2RGSQ,AEZ35PT3M6ROXRMLILOSFP375TLA,AHPEEMPWH4HHB3T5FECTBZYUZ6PA,AHD2XZWAMMQH5MHZD3ULZVEVVJCA</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</si>
  <si>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</si>
  <si>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</si>
  <si>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</si>
  <si>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</si>
  <si>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AF2JJYV2AX7CVSWYMLNZGFVHPLZA,AF4ZKPEZDK4MBC74G6DZYE4YPXNA,AFQRDDZDX24M6MLI75ZZBFLDSTSQ,AHL56ROKLAVDGP3ZRN45JIXXQ2GQ,AEJBNCW6FFRYFFVPDZU6AYD2LRBQ,AH7AIYFOHJAKH6SM4KNT6GNCHWNQ,AEWUBQURRQIYWSK5SBEOLZJRAP6Q,AHIRJYCO7S265XRVOHKEQJV6BPIQ</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</si>
  <si>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</si>
  <si>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</si>
  <si>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</si>
  <si>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</si>
  <si>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AFDMLUXC5LS5RXDJSJJRHNBURIVQ,AHFY5XAN2X4N5GXOJRN5Y7HNC57Q,AEQQZI7NFOSSSCFA2FOZKUDXP5QQ,AEM63GK5JFDGEBFKA42W5EPWBOHQ,AGQFO7HUNP4TATRLGLKZWTGSRZ5A,AFPADOOHAUZPXOLGIRLUVWJD62VQ,AEU72RQQFVEX4RRIWB3FIK4IOYMQ,AFUIVFZ4RBLB4N57ACNNJUDOXJJQ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</si>
  <si>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</si>
  <si>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</si>
  <si>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</si>
  <si>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</si>
  <si>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AEZB53KJUQPIRSWWZ2SUY6RRAQBQ,AGSBS2YJLL456NQVC5B5QZPUJTJQ,AEWY6T2UJKGOH2ANGNTSBT6RIE6Q,AHBQJUMIK5PCBS5BOXXXXZXPWSJA,AFUV6OAP3USNBV34JGI4IVNUVYSA,AHANTM5UMDC5BAOCVLTX47H4HXLA,AHUM7GQ3FUS2UTPCF3JPGU2PZGUQ,AEVKHWUPE7W4ZIG5RFWKJ2XX3UMQ</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</si>
  <si>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</si>
  <si>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</si>
  <si>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</si>
  <si>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</si>
  <si>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AGBYWFEGGX6QM6XB3ZPQADKKXAHA,AGU6LHFOEHAFE34ACLWETZLYPI6Q,AGSBWPW6GDRHH4Q5IAVAJPG3IRQA,AHRDCFOC5D7KERULZ4B6PVMKSNTA,AHJAW2YYU56TKMET3QKEKKCDZHVA,AFSHOA4IT5RS6KDJEVYLZQEBPR7Q,AHWQOW3VMVOLL2ICO6S6E5K73HEQ,AF3KZ34MBMMSO6QXOKYPGYB7H3NA</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</si>
  <si>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</si>
  <si>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</si>
  <si>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</si>
  <si>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</si>
  <si>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AHFGOH4GBUXQQ45BNRBY7MHPN4NQ,AHY6F4BLYRDJCSKQSQEWDPXAXKSA,AE4J6N4OTZMC3NVLJPGFTR5P7NIA,AEBI27B54C4N5R3O45S2AWCPPNPA,AETABFSDFJT4L2NJYWAECEX2QL3Q,AH67BHLOMDZFQHLSOIVQND2BCDMQ,AEALKKVOIADNBRZB3EOH2VJHP27A,AFF7ZQGFBRXWPEJTK7JZDDT2KFJQ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</si>
  <si>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</si>
  <si>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</si>
  <si>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</si>
  <si>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</si>
  <si>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AG2BB3Q2AQB7SBFBURGYSMFHDAOA,AGFXIO346VXYI35ANHRTU7FE7ZGA,AEZIOFC5L34FZZOMGKEHXHLG6KQA,AFDS7H2OSIL3I4CZBN7C7NS4XOXA,AEBSIJDEVFVOC7PQYB3W36OLAHNA,AGHY5MD6U2E57UWJTNGFKKQ5KROA,AF23NVMNXHKORCJCQPGAW6PSXMPA,AHSOUBG4CYVABTQRPHI64FAU4NLQ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</si>
  <si>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</si>
  <si>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</si>
  <si>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</si>
  <si>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</si>
  <si>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AHASL3JOKSWSNG6FWBDKBPBMMSKQ,AFJ4DAIVDLVCW24FWODAT5O5OHNA,AGQ6FH5HUONZXKRXVRE7YX7ZUPLA,AG3ED5BPXEBU5ZAGYEEECUEK42NA,AGIVSHBG4BBKKXBGKVEXQB6VKDPA,AHWEGITKZOSJIXJOMPY75CWMU4EA,AH2MFWXOR2Q2JBMEVYN5DI2VIOJA,AHSA2XYYOJJGPCMHTPC4KOVI54EA</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</si>
  <si>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</si>
  <si>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</si>
  <si>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</si>
  <si>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</si>
  <si>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AEKI4KLUAOWCEBHQHFGVBZTGMPYQ,AFCLNH2ZECKMY5LXIR6WTDUJ6BKQ,AECFK7X5H4ZKSE2P4WI4SGN52XVA,AGK5OL7ZCDPBSM3GFB57JEDTMVGA,AERYRV3NSECCWSOGSJRBJDGJP4XQ,AHEYCWAGWOWMQL6IWZB4UBCM7N2A,AGQMPE5Y62H4ALYMCMPV5J25BOGA,AHYJWLKBVY2CFWRJH3MNID4CRRBA</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</si>
  <si>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</si>
  <si>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</si>
  <si>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</si>
  <si>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</si>
  <si>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AHR5L5KIBZTDOOO4PR5ZHTTVTZGA,AGYBZE2DXTNOFDZSSKEMY5J3IWIA,AFRGFFGDKA4QQDI7KUNCOT3GHPLQ,AHHRJ2ARM7AEB4HWSZKQ4WDAMUCQ,AHL67UMLEYNKVUALRMYJSWUYJGAQ,AGZ76IWC3MJLV3HOEA5SWYXOO4CQ,AH4YG2VYP4IRM3YTUVLMI7XN5T4Q,AHONA3KJZILUFDDJONLT6IEANU4Q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</si>
  <si>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</si>
  <si>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</si>
  <si>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</si>
  <si>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</si>
  <si>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AEGJT6ZZJCVJKSQZPBCCMRTQ4HLA,AFPXZY5YV6BY5MLHSOEIAOM2S2LQ,AF65USMMUWSGFKVXQA3ECFGFPC2A,AF2LFKOEV2AUJ6QNTNCZBGNSPFXA,AGQ4UHMMPGWZR5BVBVJPAKTKBEGQ,AHCQTOXOF3LBIK6IRYPKYQEK6DAQ,AEEZ33SWLBQZEQUUK7AM3EICB23Q,AGLQFTKRKRRYQ6JHVY6DZNSNKF7Q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</si>
  <si>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</si>
  <si>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</si>
  <si>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</si>
  <si>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</si>
  <si>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AECLI7T73FK3PR4D3GESJ6QUGW6A,AF2EZXMEBWRQJLUWM24ANJCE37UQ,AHAL6ROBXTH3IRCBZKOLPCLEXTLA,AGB5RPS3YTHLDOLTXGMHP6TSMGFQ,AFZUYJEJPM23P4IBOOAHFINA2TAQ,AEJI74MP3FNPF4LD575KNKIIEF3A,AEHVAFNMQZ2ED7EH35D3BV23ZQRQ,AHT77DD5D5XKYWHYSMDHYMEZ5JXQ</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</si>
  <si>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</si>
  <si>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</si>
  <si>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</si>
  <si>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</si>
  <si>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AF23N54DJK4PDU75O4EWJD5GHV7A,AGAC4PQRPELTJSFKK4GVXBT5Y6TA,AFKUSVMWBALVVCQCORIG2IZBAPLA,AG3CB7GLADRTGQEELLO5J46H5XUQ,AFESIGKCPYHAG4HNKQGNS5ZFZVPQ,AGY65CCPYYWCF2YOPK5S66JDT7MQ,AGINWV2CSFV3NMNC7GOBQGNEYT2A,AEGUR22KUMKPSYANRJUB4Q42DFKA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</si>
  <si>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</si>
  <si>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</si>
  <si>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</si>
  <si>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</si>
  <si>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AHAXZDBQKLBWPQN5BFPSURNHWECA,AEGH2WM5MITQZBEZM5JC4XMD2DNA,AFT26OJLNGYQISACMZ53VFZPU7IA,AEPNVP5ICQGB2SDHNNEED45KH2WA,AFND3MO34GH3GBFVZRJEKYHX5QGA,AFSY2GZNTGXHQUXWYLUPH4PH2H2A,AF6KLDZHZNKJLRD7BKJB65NA57SQ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</si>
  <si>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</si>
  <si>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</si>
  <si>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</si>
  <si>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</si>
  <si>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AGMYSLV6NNOAYES25JDTJPCZY47A,AG3Z5IUUFOD24P2S22VMAWPT7TSQ,AHJNMSXBXPENCCR5EVJ63LGMQG2A,AFGN7L5DTGD5IJJ5VQ4IY7G2J35A,AGH7NWRR5Q37GMEIR26FKOLJADBA,AH4B45HPRXTJ5B5FX3WZKJ7K4FSA,AFDPHEAIYTD7MJ4LF7OK6ODJZ5KA,AETMASW5U6WCMX7VZA6DVRGR3WTA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</si>
  <si>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</si>
  <si>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</si>
  <si>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</si>
  <si>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</si>
  <si>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AGSSGQZGH7RKLPAP2JFZ44PHAWDA,AG4M42TGS64SVYRRH7JRNHMB7CCA,AHYXTDSENFWKRKDQ5KOMQ6IJLGXA,AGECXPAM7BHAHXRREUXEBVRADSZA,AF3SATPW2CO22VDANST5ZFMQ2I3Q,AFFQUA4I35H3PGSIRL5BL3GW2ENQ,AGND33SYSSFRKYSNBGB5CQOODQCA,AEXWB6LUEUJLRUE35I3A7PQFO3AA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</si>
  <si>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</si>
  <si>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</si>
  <si>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</si>
  <si>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</si>
  <si>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AGAJXGDRTICIRCARGVACQLPWIFMA,AHAKYUK7XTHBF4GTP2BGSXCFIE2A,AHFGDVDHTJKY6CD6ALJ7QYIXHRLQ,AGPSJBF6CTEE4MJG3X5Z3DMJEJZA,AFAOU74I45ATGV4STWGKFXBRHODA,AFO7RG5625GORMOYYYTBYXYCUDHA,AF3776HZNNRKUL4UWNIVU4Z6ZVZQ,AH2XARVUUCZGIBNTL4MQQWNRYABA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</si>
  <si>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</si>
  <si>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</si>
  <si>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</si>
  <si>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</si>
  <si>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AHIDFZK6JPIY7FCTPZQJR6MSWV7Q,AGWW4VSBX2UUCMM5VFMMRKV6I34A,AHCLIYZDVIIFV3V4X4VPUFCRPP2A,AG7O2DWNCAQIAMWYENDUQG3P5FPA,AFKZM7TNSX7OVVQP26GUA2NULWFA,AEOWAV5QL6F5QH5VGY4XNKWX7ABA,AHPNZU4TQSKOFPXCED37ADH7NSYQ,AHFF2NUJXGN5BFX76OICF6XVEBOQ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</si>
  <si>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</si>
  <si>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</si>
  <si>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</si>
  <si>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</si>
  <si>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AFS7B5AZ62CAX22H7LCYNQXVCQAQ,AGLMS3QIE4S7KPWOXGHTANI7764A,AGBA7KYAPLBYCCWKRBEAIWCBFBLA,AG7ZZIXCIBRUJ57VCGVUKDTGVIFA,AHNJSC2JCU5WZS36B2ICX24355IQ,AEMO7DWHWH5OGU427HN45WBERE3A,AGKTT2MYU4G25XFWMD5S6DETTTGA,AG64ADZBDOLMMQKFPD6JFZDTHVHA</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</si>
  <si>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</si>
  <si>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</si>
  <si>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</si>
  <si>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</si>
  <si>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AEM2OFBD5ABDZGYUPPUYMCBFDEXA,AHWRUBKKFE6ZTAPAAR5RCSTAPQUA,AGCJW7IHJTEFPCN67EP75IOGIF4Q,AEX2AWDGQSN3Z3FHJPJMDTDHUJFA,AFNBXMGWYJWB56G33U6RTR7AI2PA,AHT7YN7PRTQQW4OPDLXHGJXEGJOA,AGOPYV5RQIH4BBSVXQVFBZLDVHVQ,AHNE3KUK352LFDTMI6GHAZ5DEL7Q</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</si>
  <si>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</si>
  <si>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</si>
  <si>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</si>
  <si>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</si>
  <si>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AGKZK3N7KYOTCRFGWGDF2EJIQISA,AEROHELQUZSGEWF2SUDCANCFNRCQ,AGPTBR4QWMDZZ3XAF4EV2UMFQQEQ,AEN4W53IK6DVODM4J72SQNAYMX4Q,AEX4AU2AULOQZB35OUHUQ73Q5VIA,AEK2MRB35PXPW27B5NT7O637IMDQ,AHPUIT2YTPFHVHVWQPFEZXZZ5M7A,AE2X3X56PWZY32QSRKVU4VOIKDIA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</si>
  <si>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</si>
  <si>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</si>
  <si>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</si>
  <si>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</si>
  <si>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AFUXDVUZ2STL3ALSLWBDEAJBR7BA,AF7GFM2ILS43R3R7ZWHYAUCPAVAQ,AHWLGCCR7N4HTELCLTXAVQM3KJHA,AGY42TVO76MSDK66XDORRO3X3OMA,AEIHE3RYSQSHEDWWK75BDB37K3DA,AFIW2ET2FNOABPCJHIJORAYTPUIA,AHEC755ZTLVUV2OGFJQFWRMB2KNQ,AG6CCP43BJUOX7RZVWBHLG7WGNOA</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</si>
  <si>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</si>
  <si>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</si>
  <si>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</si>
  <si>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</si>
  <si>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AGOHEKMCFFEVVEYK75KRR6JUN5LA,AHM5VPEM324X4ZSA2GQCBCD423PA,AEK4FIY6OYHQUATRL3QUSWUSQLZQ,AGPK7LBOP4LXMHGVL246WLA53D4A,AFZDTYSBA3OFABW3ISFCOOKQK76A,AEYYA6E4ING5KL43ZEGPYXKBDSBQ,AH7YJB6PZG5KP4GCWMQCHRIO3I4Q,AGXITCDLYCTWJZOTV5ZF7ZR7O3MQ</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</si>
  <si>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</si>
  <si>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</si>
  <si>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</si>
  <si>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</si>
  <si>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AEXIMD2ECDFFF6J2U7TZ5IXA2GSQ,AG27ECFAKUL5MDR4P7O33R52MEMQ,AFTWSUMWZSYW6GG3YXVDAXHVIWFA,AE7DUUZF744LA3EMVCLI3UJDCIDA,AFY63CMR45TQ44JBPYWHGUBOQUEA,AEPIMEBYBSIKSJF7NFEQPCLPDF7Q,AHKQBTJ7JR3SO57H22GOC7SIWG6A,AEDPJXQWX34LSNG4ZOIRO2DMYZBQ</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</si>
  <si>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</si>
  <si>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</si>
  <si>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</si>
  <si>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</si>
  <si>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AFUH5D4EYPVUKL6RIODLMEAZDVEA,AG75QN74MJP35SGZVQCK7S24TBPQ,AFR3PNU34Q3NU4MZDAQTEVQGYJNA,AFEGTYZ3KEHM3T6Q47CE2F3QDTZA,AFJE6BAJEFG4B2OMCFXYFXBSWR5Q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</si>
  <si>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</si>
  <si>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</si>
  <si>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</si>
  <si>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</si>
  <si>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AG72HBSOIRQFGJN2NY3GPAEEHZTA,AGXAO67Z7IZENINTB4FWJ53Y3V3Q,AHGR7SEDTEDIYX573IXYTQL3OWUA,AHYDO3OKLMDU6UJQ6YTMQWNUITPA,AGSZKOHJZVCRZGZDDCDPNSHZLOOQ,AE4PB3GAZFWQPTCFXFFJMMZOSU5A,AH7GI2ERU3IXB3L3UMCM7UFQT6XQ,AEJDGQU75PMFGJILLZKBUARMLQOQ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</si>
  <si>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</si>
  <si>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</si>
  <si>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</si>
  <si>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</si>
  <si>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AECTTIBADJRR6PNCGQM3KLJT65XQ,AHH5S3NZXPTNEMV5ACI2OUFQPESQ,AGX67OWD4YQDA7GEIGCMB5DYUJZQ,AHVN4Q73CBYLXS6PD7JYBNQJOXSQ,AHDJXSEX24G3F2AMLX7H4VFW6Q4A,AEF46GENYIQSETB5QV7U3BFPRLWQ,AHU2YNBLYGUZR45OTIEIAG76NCTQ,AGFPDBO7Q4GQBCWMY3OPORD74ROA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</si>
  <si>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</si>
  <si>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</si>
  <si>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</si>
  <si>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</si>
  <si>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AF4B327ZIB5IJWIFEVY6BWMB75VA,AGDV7VQGI42G6HVOGW2OSWKHBPWA,AGPK4QIB6E5RFJAYZCNS7XRT5OVQ,AHN2VCYDPYHUDXSLFOLGIN5J46XQ,AFYLAHK2PMQOEZJNIM4V7N7ZETYA,AHZBOE4W3PUVBX7VYDBE57VDPMBA,AFQDUFM2UWWPT2WM2ETLFVSEAVUA,AHVI4UXZR4TUQT7MQLVDZXKWTOOA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</si>
  <si>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</si>
  <si>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</si>
  <si>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</si>
  <si>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</si>
  <si>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AHCSFNVYY5Z4MC3YQWCKQXN43UKA,AGRXFT44MBP4EAAKW4AUMJ43HASA,AHCJ4SBFDS4JQ3KM3TB6JPV7LCWQ,AEMRVATZMCTFHHWR4RGUBJ6EIY6Q,AEJTHOGZUGNSJ4U35D4JDA254VNA,AEBRKCEYVLKRYEX4DVFRH3UUWPVA,AEULXBJRVQTUU7LYUNJK4VQD2LLA,AEGU57M3ITWK676QUCVQYF4ZMM3Q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</si>
  <si>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</si>
  <si>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</si>
  <si>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</si>
  <si>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</si>
  <si>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AGLUPY33OM375F64CHDCQW3KF64Q,AHL6DKFWYVLNGVHHQMGWVVZY5D4Q,AEV7DR7CDJFYPKCDK2Y5WGUR6BDQ,AFTAR6G52NZQDC6ITEORXUZHXURA,AHFKFHJR6Q3FYXQH42N6O2RHLAYA,AFSIHCK5KXPIX5PVODLGUIIHVWIQ,AGX4KI4YQ2MBM4CMZEFHPLQBGPTA,AGMLCKCSUIFBF3A67WZ7OLGFYRYA</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</si>
  <si>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</si>
  <si>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</si>
  <si>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</si>
  <si>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</si>
  <si>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AFZBWPKSEOJ3ZXAVS7IA5QMLX6SQ,AH4H673QHNMNQEBK6XKODER4TXBA,AFF3RSHZGO4BAR2KYIOVYD3VGZVQ,AFEVGT6SALVKATPAPCZQCUOZFA4Q,AH7MEOSIJPT7Z2WMJI4ROMY3I2QA,AGLKS2YBV32Q5F36ESVSZKN7YZVA,AF3DKAW7MUAW6MB7HC4YEPY6IN3Q,AGVNDZ4Y2VJXWYSIDOP4GXJYF5DQ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</si>
  <si>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</si>
  <si>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</si>
  <si>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</si>
  <si>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</si>
  <si>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AHNCY56JLPCF2AHRH3SO2RIKHYFA,AEBZKKPXROE4RBTBFJ6E5F5BGALA,AHMGJ3N5TJ5YYHGONQ4YANYH6EFA,AFLOWV4SAZ4GJHBZZJLRC3UYJPPA,AHJERQSJBOQHOWKP4BHQUZNAK32A,AF53E744SCKUPF4AKF4LL3VPKRDQ,AF4R7KKPJVNKJC5D3CWKKX2JZAHQ,AFJQMCVVZBRSBACG5CHFJ653CXVA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</si>
  <si>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</si>
  <si>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</si>
  <si>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</si>
  <si>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</si>
  <si>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AG7YXM3CTKIWDRFUWCMM5KGHAP3Q,AHAB4O4T3BB2LJCQJ2IULLRC2ELA,AFY3BGO4YZABQCIIIVYMRYDQ3QWQ,AGQHA7FMMURNYMQ2SM2LJV372TTQ,AFFD52Y7MQO7ET2RYGACLHCZTRTA,AGPWQPY5N7CBNPKJ3RLDSLUWKOOQ,AH6WHKS34WZIDXRKN3YKSRQCBLEQ,AFXIU2GNQU5FDRWNQR2RKY5NBG6A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</si>
  <si>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</si>
  <si>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</si>
  <si>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</si>
  <si>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</si>
  <si>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AER7IMDKY6Y2NLWEIAOEOEMWPTQA,AHBJI32NFYYFJRSI2NZ3RGNYYNLA,AFGIZWFPMU77SMMBFMVKCNRBXPOQ,AEHV36BG2B5DD6MRSRAJMEFNF2GQ,AEDONSL33XUU6IK7HCDLQEPV7GGA,AFIXIYJE5BEMYL2TLUYPGAPYPC6A,AGT2K7XLOKTPWOWG32DBORMMK4AQ,AEPSOFO2EJJOVKNXXBISGJWVHCWA</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</si>
  <si>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</si>
  <si>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</si>
  <si>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</si>
  <si>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</si>
  <si>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AHD7UBRNLFOB46RIRLFXKJY6N53Q,AETPMOGJUEKAM3X4BMFBSHTDQ3BA,AEUUSCC65BXKCGFTNKBRKYCWIZYQ,AHFSOIYBAXZ3WLROODW5ATRX2XKA,AEKIANKK2HHKU6TJ2U2ERPAMQKKQ,AGGBFQHKXHD3VWPDNLO423V4TCPA,AHSMRFFHYS3UI6RA4KJSF7VDC4MA,AEBEEXG4EBJXPW7PBL4FL62NOGXA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</si>
  <si>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</si>
  <si>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</si>
  <si>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</si>
  <si>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</si>
  <si>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AH7CVQ6755UNVDKSBS2CKWMHOCZQ,AFMAYVBVIPFZYBTDGWSRCTASMZ2Q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</si>
  <si>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</si>
  <si>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</si>
  <si>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</si>
  <si>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</si>
  <si>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AHEZ2YIPI6Z3RJH22BSRYMSPEWOA,AEHUTTWMDAOEZMG66NSX74CVMGQA,AH7T3ST2K7B725YJN7TRBAV7WTXQ,AGM4CQWT4HY2YVGKXBPKH3FFSL7A,AEXAE6XNUYOTIWU4SAWYRHN3TVZA,AFSTYN76L3OSI4XWVZFQ2YIBIL6Q,AFO6ORYOBVJCCFQJXDFUDDVWPNAA,AF5CFHHUVY7M2WGITP23UH6SJ5UQ</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</si>
  <si>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</si>
  <si>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</si>
  <si>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</si>
  <si>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</si>
  <si>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AG4KXXU3X2W7U5GHPFTQUH7B74QQ,AGVNR5BV6PXJKH2OXB6HYQN5VJCQ,AGPKKHWDHRBTTI6H2PMDX32QHSSA,AEBE2BCPPVJ4IPBU2J5EPU44WQJA,AELG7IFYME5AQB2B576XLNQDAKBA,AFGKUIIJE6RZVXZ3ZZ4SNSTXE4BA,AFT3A5EEJX2ZDXDFARRX2HR5I6BA,AG5W4UZE7KIEFTWZQAPHOOCNBHGA</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</si>
  <si>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</si>
  <si>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</si>
  <si>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</si>
  <si>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</si>
  <si>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AEVX4JV3C4QR3Y3V3RJXQ2WZAR4Q,AHR5JZBK66QYZSEJ37GM3K2DXDIQ,AEAOSBMIGWQY5HFXDMBRQUE3L52A,AGUEJAHXS2LL652SUQTCM52FOZHQ,AGRMA5YXQJV53ZJHIRAIZTBPJ6DQ,AEVLNW7OEHU23QZWBPF2ZLYHTBHQ,AGD6G2GDZX44OOJJCN4TLROEP7OA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</si>
  <si>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</si>
  <si>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</si>
  <si>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</si>
  <si>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</si>
  <si>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AGTISTATRBDCRY35BAIENJ3YZLXQ,AEV77VMKNNCQ5VIEWG3WOSCCVIBQ,AG23ZRBLDYWQAUQHZH5QYDKSFTPA,AFGW5PT3R6ZAVQR4Y5MWVAKBZAYA,AETYH4YVGJXWRIRQJQUZ7OR5JPNA,AFRYPUMXJ7GTS5G4YBN5B6A6UZIA,AH2AVOZLB7HONYWXE36LNSSH3W5Q,AG6XZKNID4KTQYM4ZI4EYKUIMPCQ</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</si>
  <si>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</si>
  <si>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</si>
  <si>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</si>
  <si>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</si>
  <si>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AGGOQNG25MN3SQK67LCMYO2ANTNA,AGFGMHAZIHB4LSRP3ICDFTVOEYRQ,AGNDEWYGSKM75CIOKTG7OQ2JLMBA,AFHXOJYSPDBZUBOUC44SVFGLXFYA,AGRACQ6KUYCYWALI5HNKD5QLJ25A,AGQFBYYNUJXJSAWYO5LHEQDFEHKQ,AECNIS47DOPIKSIDCNYXX7B7PIKQ,AGXCVMSWE3C7GSLFIZZQAIPXK23A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</si>
  <si>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</si>
  <si>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</si>
  <si>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</si>
  <si>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</si>
  <si>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AGLUHXCJJDHZGCCQWBKUF7NAKL3A,AEE4VC52GEZBJ62O6SCO43EWMT6A,AFOQTS7SC5AGY5QHWAOGODRYPSYQ,AEDWSW43DK26XB4AM4TRHLPEJ3HQ,AEUFRVIZEZ32IEDWOE3KGCZXPRKQ,AGXY2N4QLW5M2KWTEAYKQSRBLOIQ,AFCWPBRLAMVOA6L27EPNMTLS3IYQ,AEJEWDZIQ3OTE47W62ZJ2HFOLRZQ</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</si>
  <si>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</si>
  <si>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</si>
  <si>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</si>
  <si>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</si>
  <si>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AFZOUV6DSSLIWTHCEQED5RR6HGHQ,AFL4I5P7WCRS6SYIW4ZNKWADKV2Q,AGFKMDMUPNFM5JWT6BBY2SEVMHMQ,AFKUC4MUHKKVBKYKGLJ3W52G6SVQ,AHBS5ADSTPJ6C5GUYBPG3VBTVX2A,AHUM2M2XXYNDAMBYGMNREX3XIYBQ,AFCQXQUIMMCKM6Y743IKFKIMAYWA,AHSBMJGIRPF66VB6VR76KHJAB3SA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</si>
  <si>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</si>
  <si>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</si>
  <si>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</si>
  <si>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</si>
  <si>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AE556ASSODHNECNYDEABP6Q7Z75Q,AESPTUXAQMTJ64NCR4QI5N6WL6HA,AEOVKYUJ6EB3K2D3CALSVWOITV6Q,AEAUQLBFFDELPJFM3F6JAIX4VWKA,AFEQDV6CWBY2Y4WS6ALF2BXU7VAQ,AHRRDBQR6IU4V4XBBLSJRRML3GQA,AH5BI7KKCSC6IZ2AS4XJZSQ7QO3A,AH2OKG3SYK3EHZWPVLNDVBVJCTSQ</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</si>
  <si>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</si>
  <si>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</si>
  <si>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</si>
  <si>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</si>
  <si>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AEZUK5C5IY67OZ35JX7BP2WBG6JA,AEEVM3YPIPIVWHVUE4HARBANNZHQ,AH634NGKAQR32XMOCSUF6LZB3RWA,AEIVSZGOPMZLJCLU5F6NNB7AXZLA,AGSG3TQTQT32FRNXOONXQ4YWXM3A,AG5B4QNGCUV5VYRNLLOPULVJ5N7Q,AEPZI55CSYXEU74X4FXNAOIP4COA,AEP2DVN55BAR3JCNCHH4VDNORE7Q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</si>
  <si>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</si>
  <si>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</si>
  <si>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</si>
  <si>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</si>
  <si>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AGV2QERVROHQ3E44IHQIUKCEEO3Q,AE7GOXE6DZEYGOHGHKUAODAOWECQ,AHNY4SVAISG2VQGF2Q4ADDFZIU3A,AHGCRVLMGOBN45HUKZJJX5WK2TMA,AGDLVWA7M4G3IWDMTUODZ2BQEBOQ,AGZNR56VGSBVUSPZ7ACSMX3FFFPA,AHDRIG7FTS342HRYFJSA2PVXEOTA,AF64JDHZPT4WFDN6FBVNFGIAQXQQ</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</si>
  <si>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</si>
  <si>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</si>
  <si>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</si>
  <si>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</si>
  <si>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AHJX6GE7IGMLFM75SMKATV5ZRZ2A,AGTYFIQ3EIVLCEU4GJXBMWRBWDTQ,AHOP3ZSYI4ZWF4GAU6Y7U33ZLTFQ,AGAMVFFHI7EL23RQYBA4JTXR6GLA,AHCBSXZTXE7A6XUG2V4664YZHESQ,AGEXNA5HHXTVUSHJNWFCDPCJOOYA,AGOARXYHOENO6YEI7N64HK5CDQCQ,AGKFFX6PBTWUNBMN53YLUH45U6VQ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</si>
  <si>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</si>
  <si>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</si>
  <si>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</si>
  <si>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</si>
  <si>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AFGVIUCA3RTCKMTDTO3XGNTHYFWQ,AE3AF67Y5YK6UG7I6HIVMWU4NWVA,AHPYT77JL5UZQ6QHBEZMYGK6WPRA,AFSXOLLBT7WLD5M6GMY4BKJP3RHQ,AHORF7KU5KCVPIXFW5LRQKGTKVFQ,AEKXXDCFC7X7LKTIFHISM4LZGYXA,AEEWUDXSGNJ3CNRK3PKT5NPCLNJQ,AHGOIGUEHWNGMJV3KAMYFP2CBJPQ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</si>
  <si>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</si>
  <si>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</si>
  <si>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</si>
  <si>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</si>
  <si>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AFBU5FXWPA2YVMWWIMGYMA2AG34A,AGS4PLUFYAXTS4Y7Y4Q6ZT37BYHA,AECLI5ARPX2YOZANEVKSRVV36QJA,AGTOUKATNU32FIJPOWKQKZKPPJ7Q,AFM5HEUWEZMBGCZ3GGAXKAUZASGQ,AHSZV233OGYLM4RVHF7F6YJZM5NQ,AHYBTPEMPO3DK4PDH62ZYMP3LG7Q,AHUECKMZOFXYUTC6M3LUATLL6X7Q</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</si>
  <si>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</si>
  <si>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</si>
  <si>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</si>
  <si>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</si>
  <si>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AFRB32NPLQW24ZGJTXRYK6OUI2HA,AG2PGVWTVLRVZRJCJH3YOWP5FNQA,AGWINPX6IU25IAPSX2FK5NO44NBA,AEORIJHEIQAZQL6IQ2R4IMSB457A,AHLGTVWW4EB3Z3HM6JEPVMFXUB5Q,AH57EC5U62WSRLNIPBXDLBCJQ65Q,AFWSPLLT7BYEGPY2VJGQEMRIW3BA,AFMJDR7VSOX3M5WH2WTORPQ37V4Q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</si>
  <si>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</si>
  <si>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</si>
  <si>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</si>
  <si>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</si>
  <si>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AHYDKTW3WJO4HNGBHBOAFCJ3LOSA,AE3EGXXGRBM43FWMTLQB37JMC7OQ,AGIHOZJO4PWX5Z37R4I4RQXIZWRA,AE3CC3KBP4BWJZJMRJD4W6DYTXUA,AGMKONPE5QC455TBAZN4QNR73KXQ,AFH3GSHTIVQMKDP27TOCVV33JPOA,AED36GWWMN3IDN6MHKBLYHYCTTYQ,AHOIB4NI2LLE52QK6Y3ISJQUH2RA</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</si>
  <si>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</si>
  <si>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</si>
  <si>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</si>
  <si>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</si>
  <si>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AE64UCDJJ5GO35UI7VJ2OCCZMGFQ,AHQNBEQHTS5HDSNP3LMLQA4H4YPQ,AEPSO6AT7QUTF6LYRISXUYQKHM7Q,AH4ZZLZF5JO74MJ3E6WURPHAOKVA,AE6X7T342OTM3RULX5KQPVUT7TTA,AFIWBQHKNAVWZTU7RYW3TJLJVPOA,AH6SPM32C4XZBAFVXZXENRZ54LSA,AGWQXJIDWICZWNZWNO7SKP3YFEYQ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</si>
  <si>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</si>
  <si>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</si>
  <si>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</si>
  <si>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</si>
  <si>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AG7XS62BBYTJDLOVUFYPSQ2DZZZA,AHIQFVEC26UUHE433ZSICDBIB36Q,AGEPZSRFODWZ4XUTXO2HNWLJIMJA,AG6LT2H74ZN26WM5OVCIJ6O6A3GQ,AGV66D5F6ULOSDAODDACCVNQ3V4Q,AFFCMTSY6Y6SGHYK7FNX2HBZ3NJQ,AHJC3EZMZ4YKHBUHTQEZQ3BQMZJQ,AELGICL2JENHDPFKWMURBPFAUSDQ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</si>
  <si>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</si>
  <si>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</si>
  <si>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</si>
  <si>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</si>
  <si>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AF6I3MZF3P2HMDTVRZR77JNTYUCQ,AFEXRCHGLYKM5ZGHJBVX6L5VIOXA,AGVUL37HNVQISEF42ENXXXXMDPRA,AGLL2HRMUMQ5JRZ7Q7DPQLM2MIEQ,AGQQKGDKYF7X7I4LCCCA52XMHQ7A,AEFAWUMPU4OZI76XQ37T5D7JHLEQ,AGXJMJ3ZVCCFNNCTGL4JX2FYEKWA,AHFQU7X3BLUNYBPNEBVXRU7U5QPA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</si>
  <si>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</si>
  <si>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</si>
  <si>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</si>
  <si>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</si>
  <si>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AFGT22JJOXW56REVEYUUUEME2ABA,AGQ7ATXOIGSUWEFDGJLYRLPICJRA,AFIK7KPO3RADGPXCTCIJAVH42RLQ,AHTWRA4ZWELHIXKE22VC65Y5C34Q,AG6Y7W6NMR5NHG7WBAC6A4FL37PQ,AE2FPXNWO4ROL5WOAVLZWUE4OIAQ,AF6X5BYG5LOTGQA6NAX23M6MBIAA,AGB2NK7XN5VYFYWIZMGLT2GOSZAQ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</si>
  <si>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</si>
  <si>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</si>
  <si>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</si>
  <si>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</si>
  <si>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AHBJKJCUV3CH6774KEAQSRLKXU4A,AGYYINJ6VW75W5MDDPE6PJR2QPUA,AH7NGYY4AFPLEZ3NC5GNDLENBCQQ,AF7VPS5PMKH5UYES6FA7ZBWEHDBA,AHU6RJTP3WGFQSGLWI322N7QZYWA,AG6OZOGIQT4YSME7I3M7EHU36AMA,AEX23SMNPHAF7B7TZFQDWKF5ONEA,AEZ5ML7WBTQQFSTJQVN5VVYDE5BA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</si>
  <si>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</si>
  <si>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</si>
  <si>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</si>
  <si>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</si>
  <si>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AEBPX652YIDCC2QXOBBBXXZREV5A,AHB35252LHDGWNDLIDUOMDN7RCWQ,AECO65DQ3UZY67KSSN3RSKVWKXYQ,AHD4I5YSPMHXVVRGS4TYHZXV5KJA,AGLW6Q6I2EB54QMWQJTIQIV5WPHA,AF2Y3I2R34UUCFXU4B2SBYXIRIFQ,AFI36ZLFDFH42B4RA7PAXXRQTDAA,AETDNAYCLJMDIBHBHDDOHYNDNFTQ</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</si>
  <si>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</si>
  <si>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</si>
  <si>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</si>
  <si>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</si>
  <si>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AEOBCJAUHKQ3VOH4XXCLGXUUDXCQ,AFFPSASZUMB7UWM5JQETXHG6LA4A,AGYH7DGFYWVOZIPJG4JTAWZPZ7RQ,AEFUJZ7AZW6MNREF2KOJDSJSYW5Q,AHIKGYNU6WNPXPTNQ754PCL6LKQA,AGZG456A7LZTCMX4PFFQJDOOAHTA,AFEB2FWJDNEWTE53GMSW5WEZ6AUQ,AFQDNUZPX7U57MYDFE6G63KARMJQ</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</si>
  <si>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</si>
  <si>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</si>
  <si>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</si>
  <si>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</si>
  <si>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AHWLTHKYKXVQESLJVESM5URXROEA,AFEFEZTZWJLYZGIVR7HLHRI3W5IQ,AFZLSCVPVJVKTHLW27QNQ7NCKILQ,AEAX5Y7DTTQZQWVZQMUAJ5OCQWXQ,AH22UNUP6EJE65PJ6DWGBZL2A3OQ,AEMRAWUZLEF3OUDOHGY6R2K5J6QA,AFCZVT5Q2S2GGB4UUZE6ZFHFJDYA,AENBJYCQHVQ53U7RS7BITRH7MDJQ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</si>
  <si>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</si>
  <si>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</si>
  <si>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</si>
  <si>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</si>
  <si>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AHLSYCYRDNSLULX4Q5KSDKLBPP6Q,AHLTVQ6ZLVJWC4WDVY7SLO34XJCA,AFFUD4FDZRW3XZWBLQZSWI7AGFVQ,AH5LM3I7HGYK3YAX2ZANUO2KCZ4Q,AFH5ZTE3LQMVPCB6QL2KFB52KQBQ,AHOBQSYNMOKA7BB6ZZLLDWPMBUYQ,AHRW66EALO2DVLGGMFXH72MZZFEA,AH2TJNSBMF5HQIGCT7GTQEQDVXTQ</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</si>
  <si>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</si>
  <si>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</si>
  <si>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</si>
  <si>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</si>
  <si>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AEZWAAKKFCXMULYUT7J5ZD3RGU5A,AFFU3N2R3CXUIL4HQJUM2FTMZDYA,AHR75VP33NISTO46J4HNQS5CGPLA,AEZLJ6HCUWVZCDN2QPW4AE7HGRJQ,AFIWT3CLAKB55S43VYSJ53PPBPQA,AF576I7SULY4ATULSJBW7KGAK4VQ,AFZCIFS5Q5VKKUK7X3MAEIUK4WYQ,AGHU5JLUIGVJY4VSZ43QHW2Q64VQ</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</si>
  <si>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</si>
  <si>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</si>
  <si>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</si>
  <si>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</si>
  <si>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AFSITWWNNRRRYZ6LBPGPBIZAQDXQ,AEKOYL2NITTWDV2725B6QLTUYGBQ,AH5FY7IIP3DJVNWTYOJ46P5M3WAQ,AGWXGUALH6VESAYTZGWBZBUDTWFA,AEH37ZM7QT7HC7PJUDD2OMJUQ3ZQ,AHQ6V572IRATWTVUSX4ZHTEOJ6LA,AFP7UACKVYT7LCUSAEQ43ALJK5BQ,AEG2WHR5FSYCEYGD3KEKGENVLP7Q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</si>
  <si>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</si>
  <si>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</si>
  <si>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</si>
  <si>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</si>
  <si>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AFPPIAJJ3UPHOS4GKNCSCB6WEVKQ,AGA7WBYRWAQ3J3OQ3DWKJUZK3ICA,AFOTWKP3UAWSJWRUK25NQLUAM6QA,AFN56JFPWCIQUPBWBBKRTB5ACQFQ,AF5KBBY2ZAPSPXB6U7B4VLO2VT6A,AFDH62TEDBX5SJ3FSKZSAX33DH2Q,AH2SDDRNAZIYHVJYBDDCBH4KRQNQ,AG7SOO7BTPB4YXKS4G5UITCFX4GQ</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</si>
  <si>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</si>
  <si>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</si>
  <si>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</si>
  <si>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</si>
  <si>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AHHBMYHNLEWTUVSATQ2JSLH6N7LQ,AGIBUV2VEAGMLKIACL7LEE2P2RQQ,AFNF7FSMSFXXMWH5IKX37LUXMG4A,AHGGMK5IGT2IKSYYR62ABGCO4HZA,AE3FL6OXMXKQCWOBJCDYMJWNA4EA,AHU44INII7PA363NXXQYT4LH7FSQ,AGSGVTPC7VEW2IQVST3XMCNBZCDQ,AHPVM7CXQYY2UPGMQCIN3CYZMCBA</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</si>
  <si>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</si>
  <si>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</si>
  <si>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</si>
  <si>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</si>
  <si>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AENNXW426LQ63GMKZIY7YEECRBUQ,AGAQKYRZFYPLG7NL3P5PPBBAWIRQ,AHDPIFU3ZXS54PZ2TX26RCZQ4HLA,AGIMQYYJFZUX57YLHEQKRD4MEZMQ,AHESRTFWPTZDAFJBW47UFMLQLEMA,AE4X4RZZDN6H2D7NHKZ66VLDES7A,AFUT5RC32UT3SXTXUMYXYLS2Z3OQ,AFDIQRC5FKMI2FC442TCIH7FID6Q</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</si>
  <si>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</si>
  <si>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</si>
  <si>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</si>
  <si>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</si>
  <si>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AHSGCVKHDAXRUG4R7V3RB6WYLZCQ,AHFTHBS5KCQWNQIYBUXWLMS6VJNA,AGQAZKHJRJ44EBAFG5NLJWB6VORA,AHZO434YNBOOY33A2IHP3RCV6FOQ,AGNUIVLVQZXACC7UBK6KUYONSKFQ,AFHTHDZC4BOFGJAGPN5EGVLT76NQ,AGR7ZWKS6IANTUZJ26FNMG74IUOA,AF2NMGMO6GOFFYU3TYVZYX6KU25Q</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</si>
  <si>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</si>
  <si>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</si>
  <si>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</si>
  <si>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</si>
  <si>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AHXO56F7SD2DIP32TF2DYFXQRYLA,AF2JRVSNIBOLEQ7JJAMEDYI6KFNA,AG2KZIEWJBPZO4LANZZXK7YITI7Q,AE6HZIWCKGIK6A5E2O3FKGEOXWMQ,AF3K2H5T4WJA34CWHVX5GP7UR5BA,AF5B57TLTYLJQ2ZKIKWG7Z3X33UA,AHQRQ7SYZACJCC7C24RA7UIAJQDA,AHAJEE66NTLWNOEFHFRCXAEWBCIA</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</si>
  <si>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</si>
  <si>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</si>
  <si>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</si>
  <si>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</si>
  <si>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AGW2ESCSKYPOEDCQW2H3CYYA3QBQ,AFWNPTLGMCGHXXZKYKCF2C7BLBFA,AHSBHHTVA7JAYRS6BXGOSRKYHO5A,AGBPYYXPYFPYEL5GPMNEFGUBHUIA,AFLAE4TFD7YC22INZXE2MTEVRBQA,AFJ5MWRUWPXTC7NZYKXRXMNOKV6Q,AFBKPWYCMY4EJHOAHFRWNEUOPCMQ,AH4YHJP32KW47POTN2WRWIKJV4WA</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</si>
  <si>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</si>
  <si>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</si>
  <si>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</si>
  <si>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</si>
  <si>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AH3ZSUV53ESBP32X2A35F2JJQGZA,AEFLSGZLX2IZ46ZHEXXAGLAWX5XQ,AFPSNIOJFCYMXZ4Y5KYAYOYMCHMQ,AFXDV4IJ5XF3PUIJXXTBDPB2QWNA,AEVP7TTOWOQMU24YS23JQSIHG5EA,AFIB2L4BUCFPIG5U73AN2BVJ3QSQ,AEI3YYFPUCPXOK5MAJVB2CKZHBYQ,AFWTLKVVJSYFOHJGGWNK67SCX4NQ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</si>
  <si>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</si>
  <si>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</si>
  <si>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</si>
  <si>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</si>
  <si>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AEANG43WACMLOHWRIT6NS5P2SEYQ,AET5DGQJSXDH3XCLPQBTUPRXW6FA,AHS2NCPC5DU6FFUEWEJ2DVCWBFLQ,AHYAZBKFP25QVIQLCDEJ6UDI52SA,AFSPVLIMFSGKQR6ETXLQ23M53NGQ,AE2TW6ATJ4SP2DNK4TH4DFYENOBA,AHIXHFFI5L4PB2TCIFILOKL2JQQA,AFPXOI3VE6B3BVBLXEM2LPXNSX7Q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</si>
  <si>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</si>
  <si>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</si>
  <si>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</si>
  <si>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</si>
  <si>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AF4T2X4ERS7QGU6JMK3GRNIMH2AQ,AGVN4E6XEWZFGGBQRKLBDQDRJW4A,AF3LTXGROTRPTNO747RCWCTEONUQ,AEIM7QAPGI5IXJG5XRJCLPBNDNZQ,AGWGB5WLNQZEBFOISXW562TNCKNQ,AFBZ5YXV5MZWW3BL6D74PJDKEM7Q,AFAQNP7A3V3LBMYSP2GNUNTQIZ2Q,AHYFD4V3SISZ2UMN2RLAF472Q4IQ</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</si>
  <si>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</si>
  <si>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</si>
  <si>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</si>
  <si>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</si>
  <si>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AERJZJB2VKDQ53SXTPGMBWV7Q7VQ,AGG6QX23VMVZKIKG4SJU4UBNM4SA,AHX2T2DQRBQPRTNZ64BQE5C7PKDQ,AGAOBZI6ANRCGVDMCJXTSAKF4GHQ,AE5NYBPJTJOSK4VJU4OTM75E4OBQ,AEVRANATL7R2NNKWWLDL5XHSG66A,AH3SY72KQ65HR7YHYZ2MINDATYKA,AHFEHKYNESEZDPVMXT7UVI6U6KLA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</si>
  <si>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</si>
  <si>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</si>
  <si>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</si>
  <si>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</si>
  <si>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AHXCBTJQZHWSZ45OSYZA4PGMC4UQ,AFKCVK2XABWVJXQC4AHL37WW2FPA,AHVWDCCSUSY33GE2QNV5BUQ5OB5Q,AELWEKQLTYE7G73II3CIQS726XKA,AG47744WDABVHDCDS7565VQQMQEQ,AFU3SQTJRUHU6A5SSPEXSO2YZWJA,AFOAABE5YGL22LDEWBCJFVDBHS5Q,AGVMPCT4JBSS73OFHXFO7ETF5DOQ</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</si>
  <si>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</si>
  <si>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</si>
  <si>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</si>
  <si>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</si>
  <si>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AGHRHCHAT6IPHIIAOXM2GKHOUCCA,AGAOWLGAUJ7WGZNAEUHHSWYYORAQ,AEVQJEWD6UXEKBEG7RAJA62DJZEA,AGNWSHTGWUQFVMEEWNPCPYUDI2WQ,AEYG24SMQANBEU3UKLVWZEYOPW3A,AH4HN4GYUN2DR2DRBIX2P2SSQM2A,AGNHDWQOX4UYZVQ4IZVKARWE2Y7A,AFQDUDTKYRT5XACIAVGGUJGMTIJA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</si>
  <si>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</si>
  <si>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</si>
  <si>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</si>
  <si>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</si>
  <si>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AFJLDRIDWU5X34BNJZSWOG3FHLRA,AHXKIRJTURRXQ7DQD7U4NARBKULQ,AFQO7DAL3YEZNXXLN7TFQIWVO3IQ,AEYEAXP3BZLJKEWT5IPHCOH2KTXA,AFDGNLHZOGP6EQITYFRG7NVKFJWQ,AHRMTJI2P2FYQXZF7P6PE3DCVGSA,AEPVE4Q7HRVR3QMCG6ESOSXYDQDA,AFX24UUAJRY7IISDXX3BFEDKLDBA</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</si>
  <si>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</si>
  <si>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</si>
  <si>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</si>
  <si>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</si>
  <si>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AFD544VTKFVTUBCBN3HKF2KO33TA,AFGRUPW5QB7WCNB6QKBQJWLRD4SQ,AGRR6GRZAAPRWPGGLWWM6CDWN7RA,AGJGG57T4EJP24EKCE3C2CK4NW7A,AHVU5PK5OI6FPAUBWIMRVJI6R6TQ,AHMOWP3T2SGVWPONQFVMQF7VXWKQ,AEZVTURO3RCW36HWUQCQOZNUVTUA,AHW4IKM2QWQX22HWYCOLRRSLHPGA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</si>
  <si>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</si>
  <si>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</si>
  <si>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</si>
  <si>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</si>
  <si>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AHVVQSZB3JHHISCLVRS6TQ3C4U5Q,AGZBGKOW4VXFSEF7XEZVSQ64QYPA,AHCWZE3EM52ZUVKJW7SOXP6VR6LA,AEVLA6TQL2TPG77DKRJJZAW4TAFA,AFNNCGL5JBORWSOVSUZOR3QLDPXA,AFZG5KAKVPLZDANPRWUKN5BWXD2A,AE4CX4G4C5JU6S4MBHE5YZO3AHXA,AGA33ZYLMIQ3HBG5ACKY5VEETEUA</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</si>
  <si>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</si>
  <si>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</si>
  <si>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</si>
  <si>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</si>
  <si>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AHL4FIBWH6TPOJZ476FTXTHNENWA,AEXAHI5CKWRYPNEQ44TTTRH2P2BA,AHQEKWKDWXOSWBYR3NWYXYNBHMEA,AHPBB6JQ4LLIUNNIDVY4JLISWOKA,AGHFLMM7R26ILT3NQZCK66RG6LSQ,AGMXXCHBISHJY74CBGESRTYDPFXQ,AEE3AO34SPLLZWYEDMWH5JJWGQNQ,AFXCPBDKDKLHFF6T4IBIOSNWH6SA</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</si>
  <si>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</si>
  <si>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</si>
  <si>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</si>
  <si>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</si>
  <si>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AGS4ODHNPY3TQGAIJFDY4I33URHA,AFFSSRKP2H3OGXCIJXFM4EJPPYOA,AFZ3M7CZNIRAIQ7MRL5IOMSSDREA,AGCI75IEZFCJRJTO6PEM5QECBNEA,AGCDE6OVTHMBS6JH5ML2LK6ITAEQ,AG3NJTJII7WAT5XWQ2K5AATDZTXQ,AGVNPLKC3QPYKKS6K6WXYP4LCCAQ,AGHEWBWCR2RQ6TTCX6RYM2Q4TZAQ</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</si>
  <si>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</si>
  <si>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</si>
  <si>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</si>
  <si>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</si>
  <si>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AE7FJN3NTELV6LEGHCJEF3KVHDTQ,AHKROJWBVJVV7IKLAA25VSE6D3DQ,AGVKMZBRHV3SFV4YC5BYJPTXY6CQ,AFFWY6CWXFXPQZ6FP4RDR3FHTCUA,AFHIHV565WL46UIVDWGV5UZHZFXA,AGPWCDNDTSD6WCMHDWECMEE7WQTQ,AEMUKHRIKGIUXS6PTQTYDTMGPNMA,AERBIKQOWRHZIFLPTJF2KBWMMN3Q</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</si>
  <si>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</si>
  <si>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</si>
  <si>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</si>
  <si>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</si>
  <si>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AG33A6XPV67G77FOMXFCNTTPNT4Q,AEOZ6IIJSUVKY2DNOQELNMP5IOQQ,AHCYUIAHUVSXADLSWJDVSHMJFLJA,AHGEW4CMLQ7VCFGGWB3DZNZKG34Q,AH4RT3Y2GD6IHEFNW3U3YFR2GG5Q,AE3PDSVEERSBHPUPUMIXEGBQCB5A,AE5HUIXKA7KHNJP7S6ON4CEY4R4Q,AFWLTMPGTO2JIFW3KVLCHQRKKT7A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</si>
  <si>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</si>
  <si>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</si>
  <si>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</si>
  <si>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</si>
  <si>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AFOFEXFKGILFV2MXRWKIQNUBGBIQ,AFF6RNKHPURFSB5UIHSDV57IS3QA,AF6JFHLKQS4FIBNZL2RXHSP2JWBQ,AEPPIQQURP47JFRUYVS6AA2SM4AA,AHUKPJSLGRSR3QF4RCUALWBOTCBQ,AFV32V72IHKH2ZAH2IEVBKFU3Q4Q,AGKHS73PPCIKJQ7QX235SKK7YMHQ,AFZXGY75HWOEPDLC22OUNIQJR2QA</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</si>
  <si>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</si>
  <si>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</si>
  <si>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</si>
  <si>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</si>
  <si>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AE33HJDC2ZFONU6UHWESJ4GJ25ZQ,AFFYMSNEPTYBAA3XSKSKTTKL4IMQ,AFWLEJQMVZSV4NECM7C4TABYGHOQ,AHJGMKHBETYL4Z62HIET2F5A26LA,AH3NI5PJBOIMZUQC5QQ5KXDHDXDQ,AHYFYPIPAAEIIOCW7BEE7UHNOGHA,AGVTOMJQZYE44OZJMCZQTAQSHWHQ,AF3X5V6QWE5IUSPU5AHGCLIYQMAA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</si>
  <si>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</si>
  <si>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</si>
  <si>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</si>
  <si>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</si>
  <si>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AHVZ5IAOQDTXLG7AYCDLY5WD5PHA,AHS3LX2IOLEOR2UHJYGGCX2NI6HQ,AEVSZHH3OHO4MIVQF6SGZDVVRFVA,AHKH6KARYAE2LBQTRJTOQQ4A2KHQ,AHMI2FIEMNMACC3DTD5FDHX344EQ,AHWRUBKKFE6ZTAPAAR5RCSTAPQUA,AFGD7XWANZCPZOJOTM5PO7TCC4SA,AFWULLB4WTCWUBS3KIZWV7RMFAAA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</si>
  <si>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</si>
  <si>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</si>
  <si>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</si>
  <si>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</si>
  <si>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AHV7VFXJYDBTWGFGTXFVC65CQIVQ,AGW6QL436PWO4PTS75F4GYFM6TPQ,AEET56DWLVEJJRK3CQLKWYUG5W4A,AGBRFUHELLXUZJTMN2XOV5IHEUVA,AGRGKOV4SZL6UI3OMEMDQKJUOMWA,AH72U56SHLQV4MOIZHY7OJODJUAA,AFSWFVAHMN3MNN457KL457SXEXOA,AHHOQFQAQ5UY2BHG4MLKV7M6LOFA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</si>
  <si>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</si>
  <si>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</si>
  <si>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</si>
  <si>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</si>
  <si>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AEBNUYHIR7GVMMLJXH5ONPDIJF7Q,AGPI7NG4ZSTCPPICRFVFF3BZZKJA,AF2ZSXZS5476YN4AMMKPGHYPSUNA,AGI5JYP2PTBS5BOW72RQ5IOS5WDA,AHLV2WM2F4G6ZNVZQ5QFP54YKIYQ,AFQBR22IILK5VURY2SHERMQK4GQA,AE5MAL4I5X3GDH2YF3MSDC5BPQCA,AG3VYIAF4Y62PHDG5OAJK2KF4X3A</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</si>
  <si>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</si>
  <si>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</si>
  <si>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</si>
  <si>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</si>
  <si>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AEFNT7TWJYDOX5RL3Y5YW77IZT5A,AETQ6J6XGXAXMOQCY3VCPLOJ6WFQ,AFHA226SDRCFNI2A6W5IBCVKEOCQ,AH7CI34EC4Z364IYMFO6LBNA67VQ,AGN4KBBUYAKJFPC3QCNLXJ24Z4YA,AFKFBTTWJBF4ZULRAQ5HQ6JUUMUA,AGECQN4Y2J63ODHOTCU6EK3MX5ZA,AEEGGJUP3XKWMPAPJDTY5TEICVNQ</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</si>
  <si>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</si>
  <si>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</si>
  <si>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</si>
  <si>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</si>
  <si>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AHFX5HMDRZADFXH5XYJLGRDZFM3Q,AEAK4OYOCJC43VRIH3NDSRTPNIAA,AHT6ZEDKJSMRZZ5QDQDQ77KPIX5A,AH4JTC3HW6JOKBIRQQD65TQA6YVQ,AE2LOPNSKMI6BX2SCFLMGUOITKIA,AFAMW5VFGUDWD5EG3XOVTETFW3KQ,AHBRVKDGN2EY76OONE7QQSLLBEVQ,AGE5HMZHE7YBYMEAQJ5B4CP7HG7A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</si>
  <si>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</si>
  <si>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</si>
  <si>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</si>
  <si>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</si>
  <si>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AGYYUWOUJKKTMI5CXTJHL6S5YKXQ,AFNA3KTCXDH5PVLFM3OD2T6CGYVA,AE3CY2RS5BHE5G25RBAQFUY2FDCQ,AEENNI7W6SOEI77V5T55AFK62DUQ,AG37OII7FSO3PNOBDK34OCKYHFMQ,AFPINFUHYQXL62GQ5WIJIIAOGBTQ,AGNI5MF4JAOPSC4YENVQ66JSXMOQ,AFHAHH2DM5FFTGWJWMQBFMPZJE4A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</si>
  <si>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</si>
  <si>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</si>
  <si>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</si>
  <si>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</si>
  <si>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AGWWAYI5PN6JJ6UDW7QGDYYH5LHQ,AHFV5ARR3PS2ARXNE6ZUZWY4WTSA,AHRCI5GQKXZVJF3CJZTTJPDLVAMQ,AGAX7R5GL5K2RGHQSQTDMPYC72PA,AGYHKR66NKJAPKDC55IEHLPVQBHQ,AHGV2ZMWXKZRSG46I5AFRD5GBFPA,AF2Y6OLJTC5NXEHBTQINTOFXPV3A,AHLVFDJW36WQI2EAJURC4Q4525JA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</si>
  <si>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</si>
  <si>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</si>
  <si>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</si>
  <si>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</si>
  <si>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AEPLCTMJT4PB45KID6LD2QCXWFRA,AFTPT6SDAPBP56ITOKZY3442VXDQ,AEAXGTO24BDGSEOOQZQD66GYWOMQ,AGRFU2E5332IPYIHMDTNR5CLRAFQ,AER6BVYOQILND5BWBPLW23VBZUHQ,AH3WCF4HQWRGOSXW5I3L4QNGT6EQ,AHM3BXOUUDTBKLOHL25BC3ROQRXQ,AHZKJ2F3AH7NRAMA5QYV5DKOBMAA</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</si>
  <si>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</si>
  <si>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</si>
  <si>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</si>
  <si>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</si>
  <si>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AFQWELRSJ2U4E2GUXWDKEGNYOGJA,AEHD5BWCDLH2JHNRTU4CYG77GKXQ,AHFBHTJ6XSO77AL7PDKEF2O2QAFQ,AEAAA47F4XDSXNLTFKAEKQXYDDCA,AHETDOMLHXT6JQVMKG2U7NOSSZOA,AGK7SKRMUPZU3HWIBRGRQPBO6ATQ,AGEO4GF6QGKGSKFR3TPV2QB5RO6Q,AGV7SFITZ2DQMTXD57LWEKIXHE6Q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</si>
  <si>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</si>
  <si>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</si>
  <si>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</si>
  <si>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</si>
  <si>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AEDWGHRREZFUGG26RHCC755HN7HA,AEHCKIGIFLT2FLLRLX7SPCJESYGQ,AE7SGVKTAI4S2KFUR322Y2MCWYFQ,AG5BGJGG7C2RVJR4EFQIISIJ2YYQ,AHKUTOCV35GQXKKER66MS7NYIUXQ,AHNDAZGEJUCDIFQ5CVONDFNJQHOA,AHHQSBPLDA34RFVGLUJTK7JWFWXQ,AHQNLR3YPZ4EQS27FI6K5K3JCMIQ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</si>
  <si>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</si>
  <si>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</si>
  <si>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</si>
  <si>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</si>
  <si>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AHIVX7Y7GNWVU36D4RNPEFSHHQCA,AHJDB2E42D2O4IUV5IV5HDN75O3Q,AHQASZSLIQF46BI7YVMMTXZIXXUQ,AH3Q23KAOXY4OMDBKJR4DIU7RIEA,AHJDQ4YHS7U7JGX6HJY5OU5IBVGA,AFWQOENTTFZVSVZPJGTHXDV7G5JQ,AFJRZNL7J4OL63FWNNUFK5PPJZGQ,AG4KR7KOATA2RKEX5D2NQICRFZ3Q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</si>
  <si>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</si>
  <si>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</si>
  <si>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</si>
  <si>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</si>
  <si>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AEAHCVLMYLKLICSIKCTUS54NVQ2A,AFRIWQJKFSDZKTRTU5RSBKSQMIVA,AHFQXP2EQZOT7NTNHK5TMB6QA5QQ,AGLL6YL7RHHSDDGKWQO7ZIG3TXDQ,AGT4T2NBHXL5XVSRRCKSIGW7LDJA,AEAZZCC5KRGSGXGTGBRNK2O6IDAQ,AGBESE5F5QORNV2B6HE4UL4AMZ7Q,AE7QJ5FKTIU6K26GFQWGMXKO2MGQ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</si>
  <si>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</si>
  <si>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</si>
  <si>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</si>
  <si>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</si>
  <si>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AHKMDKVJS3O2FONH6P2GLWKV7BGA,AF34WPWTTDCKLYAOTG56T2KNCBRQ,AG4L77PETD6JPT4LLTVG4WDS72PQ,AFK7BE52MSABKTBBCCFFW6SINUYQ,AFZAJPI7LJPDCOSMY6ASVRJOECMQ,AHYIUARUTB7FHBZNQDO2RVV72XFA,AGJW572HJZWB6REZMBNPGF2PEYPQ,AGTPLNZTYUEFVBGKKKMV5O66LJIQ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</si>
  <si>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</si>
  <si>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</si>
  <si>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</si>
  <si>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</si>
  <si>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AGYWNEMMI425KXXTZCVB7FOQBWNA,AHFXBNDCOX7XWOQ3AG6PTK6LOF2A,AHLPIV7SYJYC4OPSLCRAC3YVJ2YA,AFNXN32OITFCDL37ZNCO5GVSWGBA,AEHYZUICPG76APEFLWIJM2VEL44A,AHN7KDVM3CXUADMOVMT45XTTPQQA,AFPPFPKUIMU7J2Q5XECEA2OAWGQQ,AH2NDKEF6SAXWMINDMG7S6YD7IMQ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</si>
  <si>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</si>
  <si>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</si>
  <si>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</si>
  <si>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</si>
  <si>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AEACEPNVLWUZDAPOTC4PB6YMDU4A,AH4HHPHQEEW6TGP4SIWHZPZAUM3Q,AHQOM5PWAU6KFW3HTQIT4BOV2XEQ,AERKVDGB67MRPUA7EHTNJYGY7JAA,AF6MFZXNYSO5M47G6B3UUTJAINPQ,AF2EXNHBVW22JUI2M3SOSBOLFKTA,AGIJXNFC5UX7UAPUWQCEFE2IN43A,AFU2G5BSSM76EG3V5K6ZIZ3NVIRQ</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</si>
  <si>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</si>
  <si>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</si>
  <si>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</si>
  <si>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</si>
  <si>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AE4755NP2P2WIA3W6UZ4GBQUMYJQ,AGWJM4UXHNXL35HZ2RI6VJSH5KLQ,AH5Y43O2IZ3KNXE766GJMNEVTYZQ,AFQEZSS2I5IGAKZY3Y3CGDZLCJIA,AGHZSEUC44TVE5MU6KPGKEPS6ORA,AEJHCNCKOWWSZBGYQZF34SCZVKZQ,AEOAQQUIW5XQW2XAAIMHD34MNHAA,AEHANMVD4Q7UEQ2XXSW7XW72EJKQ</t>
  </si>
  <si>
    <t>Amit,Chahat Goyal,Gurpiyar Singh</t>
  </si>
  <si>
    <t>R34GHCVBN6M7BX,R3OA62LXAITW86,R3YGN1PYLTA95</t>
  </si>
  <si>
    <t>Ok product,Worth buying product,Must buyyyyy</t>
  </si>
  <si>
    <t>2 rods can not be switched seperately, selecting 1 rod always switches on the top rod.,,</t>
  </si>
  <si>
    <t>AF6LRVDRKYWPTZXZLQERZ3LXCWDA,AG7FU75LA5ONPMNEVH6X47PHPHYA,AG3YRWMWYEW3G2WELWCNIU2H7HQQ,AGXZDH5CDJHVZVCYA6555BIZIWTQ,AEP6P6MBRADJL3SDICYEMQUWXVEA,AEVOU4VDGD6M5VOUU47DZ7JRABEA,AGA3BZEL7AM75FQS67KO32HQKWHQ,AHYU5NW2HTBFSIBPELM5BWRVFHDQ</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</si>
  <si>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</si>
  <si>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</si>
  <si>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</si>
  <si>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</si>
  <si>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AGG6B7ZD5FGH7KFHMESWE3VMHGBQ,AFEETHDN6SAGGKCZIRQGUDEOI2CA,AGTEW64WBNTZFGCWJFDWLOYQQXWA,AF3B6IE43CRY3EPVX6IXI2L453KQ,AH4F52IVOKDLXOGFBNZTNC3FHSJQ,AHNXK47JHYPTN7OEUHPGH4KKQUWA,AH3WE6333SFYEWEFIND2BCGNGJLA,AFHMVP4622IBCZIZ2BQ2DQYMRXYQ</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</si>
  <si>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</si>
  <si>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</si>
  <si>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</si>
  <si>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</si>
  <si>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AF7UYUVEZZUXIIOJWWI776NZPTRQ,AH6UCH7MNAI4EDGZ2Q52KI4MDDBA,AHAC5FGED7HOO5GSKRTNCX7RMQFA,AFCQT3WCIYIHW4QJCMZSEXJ2A6QQ,AFNH4WZFYWT7D2WDKDIWY4YTR3CQ,AFKSVLIYFZUL6NT2QFBSXMWYZUCQ,AGXUG6UVU2G7J3OXP4REN3VZCE6Q,AHRFHGMEBL54OW7P2XZGYOFE7WKQ</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</si>
  <si>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</si>
  <si>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</si>
  <si>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</si>
  <si>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</si>
  <si>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AGK7PREKINHWXGPFNGY22DD3HBKA,AH4R4F2GBWKTYFEROXDJIFWWCTBA,AGCUJWCPKIL2XXCLVNXIIA7HHRRA,AGBHIIDMDAHDT54JKNQNZ4VK2S3A,AG3TNZMW4L6MIHXZG4BLGEXDGJPA,AFAK7LP652JWFHXYGYD6DRPSUTVA,AHLDPH6DDZRW4YJZSSOINP64R23Q,AFC3FOLK4BMVVGOHLENHL5ZUXK5Q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</si>
  <si>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</si>
  <si>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</si>
  <si>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</si>
  <si>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</si>
  <si>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AHURA5DMKF4YWCDDT44ACQDCBJAQ,AEQS4LQQWZZFTAEDZWPGCLOHIY4A,AGURD6PDFJNKIME6ZWOELPMKRYPA,AG7YGYMECZTW3ZHP6BK4BNREWP6Q,AFXUNDGJZ2S2L33AQDVM4G4PFA5A,AGRI64OJMOPQH24IHN2A5IB6LQAQ,AGNFSGP5VLI35V7BNL2K3XXHGG4A,AEC273TXQHQG4ZDMVD5VILLPYQAQ</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</si>
  <si>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</si>
  <si>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</si>
  <si>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</si>
  <si>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</si>
  <si>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AEHOZYTOH5VUWA2Z7OB672WX4F5A,AEF3QNOCDEMLINRVML6H7XIGWYPQ,AHX4KZVASMGQQOST4T2RAQUZTLCA,AFW6K3O37RXWAJP5JDCSPNPENYDQ,AHELMAOGW7CMAPA6PJOO3INMBRBQ,AE4DX3LKPJLQMTSMMVZISY3Z4LAA,AEZVKCBQBC3W5IQIFD4ZFTL6IFAQ,AHX47N6TUNADPXMMQKVASVBNIHJA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</si>
  <si>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</si>
  <si>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</si>
  <si>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</si>
  <si>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</si>
  <si>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AECFYIUCHSZXDLACTYPEUSM5DIKA,AF546S43YKYCJWRD7WSYO2ITLIYQ,AFLIE3ETZWXFSR27QFUUOHKSUR7A,AF4PRU3C3T6I4MXOKQSUH56QVIHA,AECDY7FOZSIRF26RIVPKPTJBAR2A,AFPDX4B54JY4ZIBKARJPJUUPPBWQ,AFPKIF7E3TYXUT52HM46PVZ7LIVA,AF6SB3YM3WFAJT5QWKS44BGB5RNA</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</si>
  <si>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</si>
  <si>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</si>
  <si>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</si>
  <si>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</si>
  <si>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AFCTMQKPVJI6Y2JPIGDKRKIAV43A,AF6XUHN32GSFA7LFG7MHGNXSKBEQ,AE7CCWXTUAVBDTLXQJEP7M5M7FPA,AH6PG4VBSGWZNZWULXHBO772JP6A,AFLHQI5WLHXYFRFITHAHJL5PSDSQ,AGDIZUYGIWBTV55BOB2GOTNY6ZTQ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</si>
  <si>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</si>
  <si>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</si>
  <si>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</si>
  <si>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</si>
  <si>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AHYXOMUJUKZHBWHP43ZAB265EDGA,AG4C27NTZZ7HTG6W3ADZYHAUEZCA,AFYACVFEH3NFVZ5LGOPEBKBCLSSQ,AHTHUJC6TX2WAQ5SO24MVWJONMEQ,AHIJ2RAFZZHMUPJJKYHE2CU7ZNEQ,AENGHEFJVZDD5IE57TJ62DY7CY2A,AHOKBMECKUGAAX2ERFRKMQZNSR4Q,AE4PHOB4VRRT6W2L4E5TT4QROAWA</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</si>
  <si>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</si>
  <si>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</si>
  <si>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</si>
  <si>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</si>
  <si>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AE5FZ5B3EEES45Q26PNUBTJ5DRYA,AGL2B432J2VDHOSUWTQ6KOAS6AMQ,AFWPWQ32B7BLW23MWYFHGYLNGUCA,AFNUTTGM5CBUQEYWPEQ57UABIHAQ,AFYLL7VANUJZ6M4L3277TRRERA5Q,AH3VEJH6HMUCM37ZZNCMRNPY6S3A,AE4BFRYLLJQRZJLJ755OH7DYIE4A,AF2LCSDV3YQRDO3B3ZTEEFLFNLLQ</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</si>
  <si>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</si>
  <si>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</si>
  <si>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</si>
  <si>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</si>
  <si>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AFPKVN5KLHB4MHSYDS25Q5MIWWKQ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</si>
  <si>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</si>
  <si>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</si>
  <si>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</si>
  <si>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</si>
  <si>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AHITFY6AHALOFOHOZEOC6XBP4FEA,AFRABBODZJZQB6Z4U5FLWEWBAFCA,AHECHWNSEMINYA7KJCRNVT5HCJ7A,AHZE7X4JEEFGO55ORGHVUFLEKD3Q,AG6T7YJGBNIZFYN3IETCMEP4ASJA,AE5JV64MRH475HD7BRHX43UG5U4A,AES5H357DGWET4IZXLW4IEQ4QYIQ,AEB3GRL6Q7FDMQSWGOPRAZ3VUL7Q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</si>
  <si>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</si>
  <si>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</si>
  <si>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</si>
  <si>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</si>
  <si>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AFG5FM3NEMOL6BNFRV2NK5FNJCHQ,AGEINTRN6Z563RMLHIZEHMNU5UOA,AHOV63EYPKKFN2RY43FLDEO5XSYA,AECUT2M2ZMO76YUEXUVPCKGFOHMA,AGGQG3GYBNP6LFX4FYECSABC27PA,AG2JLSQXNIT6S4LCGHMOGFTHOOPQ,AHKGLRHEHJ2FLFRMXYW4JTAQIFQA,AED6PKQYUIQOV6YB4NAZTJQ2VCIQ</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</si>
  <si>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</si>
  <si>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</si>
  <si>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</si>
  <si>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</si>
  <si>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AGVPWCMAHYQWJOQKMUJN4DW3KM5Q,AF4Q3E66MY4SR7YQZSWBBRU5XQKQ,AEM2ZDSQE4QZIGTCTE4HSNZOS7DQ,AEHMIAQFYXW3CY6Z37ABRXSOJRPA,AHJCYSNMFLZM7CA4FGDPU7A4UHYQ,AEQTWNQ6GKTOSJO3ZEPHRTH56VCA,AHIHPBLP6PPV66Y3AWOSYFBVZPFA,AGHBKUHIWVOPUQYFRA6PXIIC6R5Q</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</si>
  <si>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</si>
  <si>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</si>
  <si>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</si>
  <si>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</si>
  <si>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AF2JQCLSCY3QJATWUNNHUSVUPNQQ,AFDMLUXC5LS5RXDJSJJRHNBURIVQ,AHMWJ32LQF2YEADFPUML4EKXUC3Q,AFXERFNWKFFWECCPZJBRP2N23XJA,AG74HALEHHRAVFNXFHBM75RWZD6Q,AEDOS7O5DUVDYA7EHU6VERPRAFMA,AFKWDCNGBBYBDQBKMFJUVJYY77XQ,AGQCHAIK5FZZOA67FTG7HET7VVJQ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</si>
  <si>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</si>
  <si>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</si>
  <si>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</si>
  <si>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</si>
  <si>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AFGW5PT3R6ZAVQR4Y5MWVAKBZAYA,AG7QNJ2SCS5VS5VYYBNV4HDSIJ4Q,AFUDGN5MEXLKUULNTM7Y2G5P7TYA,AHXCDNSXAESERITAFELQABFVNLCA,AGRZD6CHLCUNOLMMIMIHUCG7PIFA,AFQZVGSOSOJHKFQQMCEI4725QEKQ,AEALVGXXIP46OZVXKRUXSDWZJMEA,AGEFL3AY7YXEFZA4ZJU3LP7K7OJQ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</si>
  <si>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</si>
  <si>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</si>
  <si>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</si>
  <si>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</si>
  <si>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</si>
  <si>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</si>
  <si>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</si>
  <si>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</si>
  <si>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</si>
  <si>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</si>
  <si>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</si>
  <si>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</si>
  <si>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</si>
  <si>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</si>
  <si>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</si>
  <si>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</si>
  <si>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</si>
  <si>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</si>
  <si>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</si>
  <si>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</si>
  <si>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</si>
  <si>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</si>
  <si>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</si>
  <si>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</si>
  <si>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</si>
  <si>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</si>
  <si>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</si>
  <si>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</si>
  <si>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</si>
  <si>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</si>
  <si>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</si>
  <si>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</si>
  <si>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</si>
  <si>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</si>
  <si>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</si>
  <si>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</si>
  <si>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</si>
  <si>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</si>
  <si>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</si>
  <si>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</si>
  <si>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</si>
  <si>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</si>
  <si>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</si>
  <si>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</si>
  <si>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</si>
  <si>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</si>
  <si>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</si>
  <si>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</si>
  <si>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</si>
  <si>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</si>
  <si>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</si>
  <si>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</si>
  <si>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</si>
  <si>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</si>
  <si>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</si>
  <si>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</si>
  <si>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</si>
  <si>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</si>
  <si>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</si>
  <si>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</si>
  <si>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</si>
  <si>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</si>
  <si>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</si>
  <si>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</si>
  <si>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</si>
  <si>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</si>
  <si>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</si>
  <si>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</si>
  <si>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</si>
  <si>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</si>
  <si>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</si>
  <si>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</si>
  <si>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</si>
  <si>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</si>
  <si>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</si>
  <si>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</si>
  <si>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</si>
  <si>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</si>
  <si>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</si>
  <si>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</si>
  <si>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</si>
  <si>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</si>
  <si>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</si>
  <si>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</si>
  <si>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</si>
  <si>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</si>
  <si>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</si>
  <si>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</si>
  <si>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</si>
  <si>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</si>
  <si>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</si>
  <si>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</si>
  <si>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</si>
  <si>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</si>
  <si>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</si>
  <si>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</si>
  <si>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</si>
  <si>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</si>
  <si>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</si>
  <si>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</si>
  <si>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</si>
  <si>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</si>
  <si>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</si>
  <si>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</si>
  <si>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</si>
  <si>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</si>
  <si>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</si>
  <si>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</si>
  <si>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</si>
  <si>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</si>
  <si>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</si>
  <si>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</si>
  <si>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</si>
  <si>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</si>
  <si>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</si>
  <si>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</si>
  <si>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</si>
  <si>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</si>
  <si>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</si>
  <si>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</si>
  <si>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</si>
  <si>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</si>
  <si>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</si>
  <si>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</si>
  <si>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</si>
  <si>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</si>
  <si>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</si>
  <si>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</si>
  <si>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</si>
  <si>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</si>
  <si>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</si>
  <si>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</si>
  <si>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</si>
  <si>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</si>
  <si>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</si>
  <si>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</si>
  <si>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</si>
  <si>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</si>
  <si>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</si>
  <si>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</si>
  <si>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</si>
  <si>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</si>
  <si>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</si>
  <si>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</si>
  <si>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</si>
  <si>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</si>
  <si>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</si>
  <si>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</si>
  <si>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</si>
  <si>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</si>
  <si>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</si>
  <si>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</si>
  <si>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</si>
  <si>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</si>
  <si>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</si>
  <si>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</si>
  <si>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</si>
  <si>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</si>
  <si>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</si>
  <si>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</si>
  <si>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</si>
  <si>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</si>
  <si>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</si>
  <si>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</si>
  <si>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</si>
  <si>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</si>
  <si>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</si>
  <si>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</si>
  <si>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</si>
  <si>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</si>
  <si>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</si>
  <si>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</si>
  <si>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</si>
  <si>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</si>
  <si>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</si>
  <si>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</si>
  <si>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</si>
  <si>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</si>
  <si>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</si>
  <si>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</si>
  <si>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</si>
  <si>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</si>
  <si>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</si>
  <si>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</si>
  <si>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</si>
  <si>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</si>
  <si>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</si>
  <si>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</si>
  <si>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</si>
  <si>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</si>
  <si>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</si>
  <si>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</si>
  <si>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</si>
  <si>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</si>
  <si>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</si>
  <si>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</si>
  <si>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</si>
  <si>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</si>
  <si>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</si>
  <si>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</si>
  <si>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</si>
  <si>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</si>
  <si>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</si>
  <si>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</si>
  <si>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</si>
  <si>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</si>
  <si>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</si>
  <si>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</si>
  <si>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</si>
  <si>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</si>
  <si>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</si>
  <si>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</si>
  <si>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</si>
  <si>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</si>
  <si>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</si>
  <si>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</si>
  <si>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</si>
  <si>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</si>
  <si>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</si>
  <si>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</si>
  <si>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</si>
  <si>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</si>
  <si>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</si>
  <si>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</si>
  <si>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</si>
  <si>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</si>
  <si>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</si>
  <si>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</si>
  <si>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</si>
  <si>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</si>
  <si>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</si>
  <si>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</si>
  <si>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</si>
  <si>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</si>
  <si>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</si>
  <si>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</si>
  <si>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</si>
  <si>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</si>
  <si>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</si>
  <si>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</si>
  <si>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</si>
  <si>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</si>
  <si>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</si>
  <si>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</si>
  <si>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</si>
  <si>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</si>
  <si>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</si>
  <si>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</si>
  <si>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</si>
  <si>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</si>
  <si>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</si>
  <si>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</si>
  <si>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</si>
  <si>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</si>
  <si>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</si>
  <si>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</si>
  <si>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</si>
  <si>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</si>
  <si>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</si>
  <si>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</si>
  <si>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</si>
  <si>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</si>
  <si>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</si>
  <si>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</si>
  <si>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</si>
  <si>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</si>
  <si>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</si>
  <si>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</si>
  <si>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</si>
  <si>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</si>
  <si>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</si>
  <si>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</si>
  <si>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</si>
  <si>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</si>
  <si>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</si>
  <si>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</si>
  <si>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</si>
  <si>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</si>
  <si>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</si>
  <si>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</si>
  <si>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</si>
  <si>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</si>
  <si>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</si>
  <si>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</si>
  <si>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</si>
  <si>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</si>
  <si>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</si>
  <si>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</si>
  <si>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</si>
  <si>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</si>
  <si>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</si>
  <si>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</si>
  <si>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</si>
  <si>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</si>
  <si>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</si>
  <si>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</si>
  <si>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</si>
  <si>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</si>
  <si>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</si>
  <si>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</si>
  <si>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</si>
  <si>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</si>
  <si>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</si>
  <si>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</si>
  <si>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</si>
  <si>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</si>
  <si>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</si>
  <si>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</si>
  <si>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</si>
  <si>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</si>
  <si>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</si>
  <si>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</si>
  <si>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</si>
  <si>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</si>
  <si>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</si>
  <si>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</si>
  <si>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</si>
  <si>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</si>
  <si>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</si>
  <si>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</si>
  <si>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</si>
  <si>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</si>
  <si>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</si>
  <si>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</si>
  <si>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</si>
  <si>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</si>
  <si>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</si>
  <si>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</si>
  <si>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</si>
  <si>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</si>
  <si>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</si>
  <si>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</si>
  <si>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</si>
  <si>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</si>
  <si>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</si>
  <si>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</si>
  <si>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</si>
  <si>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</si>
  <si>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</si>
  <si>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</si>
  <si>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</si>
  <si>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</si>
  <si>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</si>
  <si>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</si>
  <si>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</si>
  <si>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</si>
  <si>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</si>
  <si>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</si>
  <si>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</si>
  <si>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</si>
  <si>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</si>
  <si>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</si>
  <si>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</si>
  <si>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</si>
  <si>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</si>
  <si>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</si>
  <si>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</si>
  <si>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</si>
  <si>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</si>
  <si>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</si>
  <si>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</si>
  <si>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</si>
  <si>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</si>
  <si>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</si>
  <si>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</si>
  <si>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</si>
  <si>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</si>
  <si>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</si>
  <si>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</si>
  <si>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</si>
  <si>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</si>
  <si>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</si>
  <si>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</si>
  <si>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</si>
  <si>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</si>
  <si>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</si>
  <si>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</si>
  <si>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</si>
  <si>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</si>
  <si>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</si>
  <si>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</si>
  <si>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</si>
  <si>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</si>
  <si>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</si>
  <si>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</si>
  <si>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</si>
  <si>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</si>
  <si>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</si>
  <si>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</si>
  <si>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</si>
  <si>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</si>
  <si>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</si>
  <si>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</si>
  <si>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</si>
  <si>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</si>
  <si>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</si>
  <si>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Kunal Sen</t>
  </si>
  <si>
    <t>R18OKMWGX8SA0L</t>
  </si>
  <si>
    <t>Useless</t>
  </si>
  <si>
    <t>Does not work as advertised at all. The pieces came out all nice and clean ... No hair stuck to them. All positive ratings are obviously bought.</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</si>
  <si>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</si>
  <si>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</si>
  <si>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</si>
  <si>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</si>
  <si>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</si>
  <si>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</si>
  <si>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</si>
  <si>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</si>
  <si>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</si>
  <si>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</si>
  <si>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</si>
  <si>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</si>
  <si>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</si>
  <si>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</si>
  <si>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</si>
  <si>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</si>
  <si>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</si>
  <si>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</si>
  <si>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</si>
  <si>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</si>
  <si>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product_name</t>
  </si>
  <si>
    <t>product description</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</si>
  <si>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</si>
  <si>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</si>
  <si>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</si>
  <si>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</si>
  <si>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Sounce Fast Phone Charging Cable &amp; Data Sync USB Cable Compatible for iPhone 13, 12,11, X, 8, 7, 6, 5, iPad Air, Pro, Mini &amp; iOS Devices</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</si>
  <si>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</si>
  <si>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</si>
  <si>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</si>
  <si>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</si>
  <si>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</si>
  <si>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</si>
  <si>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</si>
  <si>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</si>
  <si>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</si>
  <si>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</si>
  <si>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</si>
  <si>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TP-Link USB WiFi Adapter for PC(TL-WN725N), N150 Wireless Network Adapter for Desktop - Nano Size WiFi Dongle Compatible with Windows 11/10/7/8/8.1/XP/ Mac OS 10.9-10.15 Linux Kernel 2.6.18-4.4.3</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</si>
  <si>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</si>
  <si>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</si>
  <si>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</si>
  <si>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</si>
  <si>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</si>
  <si>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</si>
  <si>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</si>
  <si>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</si>
  <si>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</si>
  <si>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Portronics Konnect CL 20W POR-1067 Type-C to 8 Pin USB 1.2M Cable with Power Delivery &amp; 3A Quick Charge Support, Nylon Braided for All Type-C and 8 Pin Devices, Green</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</si>
  <si>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</si>
  <si>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Portronics Konnect L 1.2M POR-1401 Fast Charging 3A 8 Pin USB Cable with Charge &amp; Sync Function (White)</t>
  </si>
  <si>
    <t>MI Braided USB Type-C Cable for Charging Adapter (Red)</t>
  </si>
  <si>
    <t>1M Long Cable. Usb 2.0 (Type A)|Toughened Joints|Strong And Sturdy|Country Of Origin: China|6 Months Warranty</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</si>
  <si>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</si>
  <si>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</si>
  <si>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</si>
  <si>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</si>
  <si>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</si>
  <si>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</si>
  <si>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</si>
  <si>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</si>
  <si>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</si>
  <si>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</si>
  <si>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</si>
  <si>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</si>
  <si>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</si>
  <si>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</si>
  <si>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</si>
  <si>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</si>
  <si>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</si>
  <si>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</si>
  <si>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</si>
  <si>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</si>
  <si>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</si>
  <si>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</si>
  <si>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</si>
  <si>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</si>
  <si>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</si>
  <si>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</si>
  <si>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</si>
  <si>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</si>
  <si>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</si>
  <si>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</si>
  <si>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</si>
  <si>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</si>
  <si>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</si>
  <si>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</si>
  <si>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Samsung Original Type C to C Cable - 3.28 Feet (1 Meter), White</t>
  </si>
  <si>
    <t>USB Type-C to Type-C cable with universal compatibility|1m Length &amp; Reversible design|High Speed Data/Charging with USB 2.0</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</si>
  <si>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</si>
  <si>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</si>
  <si>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</si>
  <si>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</si>
  <si>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</si>
  <si>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</si>
  <si>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</si>
  <si>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</si>
  <si>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</si>
  <si>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</si>
  <si>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</si>
  <si>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</si>
  <si>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</si>
  <si>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</si>
  <si>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</si>
  <si>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</si>
  <si>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</si>
  <si>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</si>
  <si>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TP-Link Nano AC600 USB Wi-Fi Adapter(Archer T2U Nano)- 2.4G/5G Dual Band Wireless Network Adapter for PC Desktop Laptop, Mini Travel Size, Supports Windows 11,10, 8.1, 8, 7, XP/Mac OS 10.9-10.15</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</si>
  <si>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</si>
  <si>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</si>
  <si>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</si>
  <si>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</si>
  <si>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</si>
  <si>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</si>
  <si>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</si>
  <si>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</si>
  <si>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</si>
  <si>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7SEVENÂ®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</si>
  <si>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</si>
  <si>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</si>
  <si>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</si>
  <si>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TP-Link AC600 600 Mbps WiFi Wireless Network USB Adapter for Desktop PC with 2.4GHz/5GHz High Gain Dual Band 5dBi Antenna Wi-Fi, Supports Windows 11/10/8.1/8/7/XP, Mac OS 10.15 and earlier (Archer T2U Plus)</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</si>
  <si>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</si>
  <si>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</si>
  <si>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</si>
  <si>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</si>
  <si>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</si>
  <si>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</si>
  <si>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</si>
  <si>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</si>
  <si>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</si>
  <si>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Tata Sky Universal Remote</t>
  </si>
  <si>
    <t>Universal remote control|Ensures long lastinga and consistent performance|Sturdy built</t>
  </si>
  <si>
    <t>TP-LINK WiFi Dongle 300 Mbps Mini Wireless Network USB Wi-Fi Adapter for PC Desktop Laptop(Supports Windows 11/10/8.1/8/7/XP, Mac OS 10.9-10.15 and Linux, WPS, Soft AP Mode, USB 2.0) (TL-WN823N),Black</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</si>
  <si>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</si>
  <si>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</si>
  <si>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</si>
  <si>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</si>
  <si>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</si>
  <si>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</si>
  <si>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</si>
  <si>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Airtel DigitalTV DTH Television, Setup Box Remote Compatible for SD and HD Recording (Black)</t>
  </si>
  <si>
    <t>This is Generic Airtel Tv Remote|Universal configuration with any TV|Shining black colour with LED indicator</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</si>
  <si>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</si>
  <si>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</si>
  <si>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</si>
  <si>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</si>
  <si>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</si>
  <si>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</si>
  <si>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</si>
  <si>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</si>
  <si>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</si>
  <si>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</si>
  <si>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</si>
  <si>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</si>
  <si>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</si>
  <si>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</si>
  <si>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Model-P4 6 Way Swivel Tilt Wall Mount 32-55-inch Full Motion Cantilever for LED,LCD and Plasma TV's</t>
  </si>
  <si>
    <t>Full motion cantilever mount|Fits 32inch-55inch flat panel display|Vesa compliance 100x100 to 400x400mm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</si>
  <si>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</si>
  <si>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</si>
  <si>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</si>
  <si>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</si>
  <si>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</si>
  <si>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</si>
  <si>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</si>
  <si>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</si>
  <si>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</si>
  <si>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</si>
  <si>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</si>
  <si>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</si>
  <si>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</si>
  <si>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</si>
  <si>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</si>
  <si>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</si>
  <si>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</si>
  <si>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</si>
  <si>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</si>
  <si>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</si>
  <si>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</si>
  <si>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</si>
  <si>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</si>
  <si>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</si>
  <si>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</si>
  <si>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</si>
  <si>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</si>
  <si>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</si>
  <si>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</si>
  <si>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</si>
  <si>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</si>
  <si>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</si>
  <si>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</si>
  <si>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</si>
  <si>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</si>
  <si>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</si>
  <si>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</si>
  <si>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</si>
  <si>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</si>
  <si>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</si>
  <si>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Wayona Nylon Braided (2 Pack) Lightning Fast Usb Data Cable Fast Charger Cord For Iphone, Ipad Tablet (3 Ft Pack Of 2, Grey)</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</si>
  <si>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</si>
  <si>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</si>
  <si>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</si>
  <si>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</si>
  <si>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boAt Deuce USB 300 2 in 1 Type-C &amp; Micro USB Stress Resistant, Sturdy Cable with 3A Fast Charging &amp; 480mbps Data Transmission, 10000+ Bends Lifespan and Extended 1.5m Length(Mercurial Black)</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</si>
  <si>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</si>
  <si>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</si>
  <si>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</si>
  <si>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</si>
  <si>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</si>
  <si>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</si>
  <si>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</si>
  <si>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</si>
  <si>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</si>
  <si>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</si>
  <si>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</si>
  <si>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</si>
  <si>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Wayona Type C to Lightning MFI Certified 20W Fast charging Nylon Braided USB C Cable for iPhone 14, 14 Pro, 14 Pro Max, 14 Plus, 13, 13 Pro, 13 Pro Max, 13 Mini, 12, 12 Pro, 11, 11 Pro Max iPhone 12 Mini, X, 8 (2M, Grey)</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</si>
  <si>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</si>
  <si>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</si>
  <si>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</si>
  <si>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Amazon Basics New Release Nylon USB-A to Lightning Cable Cord, Fast Charging MFi Certified Charger for Apple iPhone, iPad (3-Ft, Rose Gold)</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</si>
  <si>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</si>
  <si>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</si>
  <si>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</si>
  <si>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</si>
  <si>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</si>
  <si>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</si>
  <si>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</si>
  <si>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</si>
  <si>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</si>
  <si>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</si>
  <si>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</si>
  <si>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</si>
  <si>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</si>
  <si>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</si>
  <si>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</si>
  <si>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</si>
  <si>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</si>
  <si>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</si>
  <si>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</si>
  <si>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</si>
  <si>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</si>
  <si>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</si>
  <si>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</si>
  <si>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</si>
  <si>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</si>
  <si>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</si>
  <si>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</si>
  <si>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</si>
  <si>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Electvision Remote Control Compatible with Amazon Fire tv Stick (Pairing Manual Will be Back Side Remote Control)(P)</t>
  </si>
  <si>
    <t>*Please match your previous remote before placing order. or for verification of remote contact our coustmer care 7738090464</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</si>
  <si>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</si>
  <si>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</si>
  <si>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</si>
  <si>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</si>
  <si>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Portronics Konnect Spydr 31 3-in-1 Multi Functional Cable with 3.0A Output, Tangle Resistant, 1.2M Length, Nylon Braided(Zebra)</t>
  </si>
  <si>
    <t>3.0A Output|PVC + Nylon Braided|Tangle Resistant|1.2M Length</t>
  </si>
  <si>
    <t>Belkin Apple Certified Lightning To Type C Cable, Tough Unbreakable Braided Fast Charging For Iphone, Ipad, Air Pods, 3.3 Feet (1 Meters)    White</t>
  </si>
  <si>
    <t>Charges Usb-Pd Enabled Iphones/Ipads From Zero To 50% When Paired With 18W Or Higher Usb-C Charger</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</si>
  <si>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</si>
  <si>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</si>
  <si>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</si>
  <si>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</si>
  <si>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</si>
  <si>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</si>
  <si>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</si>
  <si>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</si>
  <si>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</si>
  <si>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</si>
  <si>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</si>
  <si>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</si>
  <si>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iFFALCON 80 cm (32 inches) HD Ready Smart LED TVÂ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</si>
  <si>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</si>
  <si>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</si>
  <si>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</si>
  <si>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</si>
  <si>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</si>
  <si>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Acer 109 cm (43 inches) I Series 4K Ultra HD Android Smart LED TV AR43AR2851UDFL (Black)</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</si>
  <si>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</si>
  <si>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</si>
  <si>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Saifsmart Outlet Wall Mount Hanger Holder for Dot 3rd Gen, Compact Bracket Case Plug and Built-in Cable Management for Kitchen Bathroom, Bedroom (Black)</t>
  </si>
  <si>
    <t>Hand Free</t>
  </si>
  <si>
    <t>MI 2-in-1 USB Type C Cable (Micro USB to Type C) 30cm for Smartphone, Headphone, Laptop (White)</t>
  </si>
  <si>
    <t>Fast Charging and Data Transfer|High Quality Design</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</si>
  <si>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</si>
  <si>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</si>
  <si>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</si>
  <si>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</si>
  <si>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</si>
  <si>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</si>
  <si>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</si>
  <si>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</si>
  <si>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LRIPL Compatible Sony Bravia LCD/led Remote Works with Almost All Sony led/LCD tv's</t>
  </si>
  <si>
    <t>Before Order Please Match Your Remote With Image Shown|Compatible Sony Bravia LED/LCD Remote|Easy to use|Soft Rubber Keypad|Best Quality Plastic Body</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</si>
  <si>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</si>
  <si>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</si>
  <si>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</si>
  <si>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</si>
  <si>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TP-LINK AC1300 Archer T3U Plus High Gain USB 3.0 Wi-Fi Dongle, Wireless Dual Band MU-MIMO WiFi Adapter with High Gain Antenna, Supports Windows 11/10/8.1/8/7/XP/MacOS</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</si>
  <si>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</si>
  <si>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</si>
  <si>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</si>
  <si>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TP-Link Nano USB WiFi Dongle 150Mbps High Gain Wireless Network Wi-Fi Adapter for PC Desktop and Laptops, Supports Windows 10/8.1/8/7/XP, Linux, Mac OS X (TL-WN722N)</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</si>
  <si>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</si>
  <si>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</si>
  <si>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</si>
  <si>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Airtel DigitalTV DTH Remote SD/HD/HD Recording Compatible for Television (Shining Black )</t>
  </si>
  <si>
    <t>Compatible with SD and HD Recording</t>
  </si>
  <si>
    <t>AmazonBasics New Release Nylon USB-A to Lightning Cable Cord, MFi Certified Charger for Apple iPhone, iPad, Silver, 6-Ft</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</si>
  <si>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</si>
  <si>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</si>
  <si>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</si>
  <si>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</si>
  <si>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</si>
  <si>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</si>
  <si>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</si>
  <si>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</si>
  <si>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</si>
  <si>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</si>
  <si>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</si>
  <si>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</si>
  <si>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MI Xiaomi USB Type C HYperCharge Cable 6A 100cm Sturdy and Durable Black Supports 120W HyperCharging</t>
  </si>
  <si>
    <t>Supports 120W Fast Charging|High Quality Design</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</si>
  <si>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</si>
  <si>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</si>
  <si>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</si>
  <si>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</si>
  <si>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</si>
  <si>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</si>
  <si>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</si>
  <si>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</si>
  <si>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</si>
  <si>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</si>
  <si>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</si>
  <si>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</si>
  <si>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</si>
  <si>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</si>
  <si>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</si>
  <si>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</si>
  <si>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</si>
  <si>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</si>
  <si>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</si>
  <si>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</si>
  <si>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</si>
  <si>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</si>
  <si>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</si>
  <si>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</si>
  <si>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</si>
  <si>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</si>
  <si>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</si>
  <si>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</si>
  <si>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</si>
  <si>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</si>
  <si>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</si>
  <si>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</si>
  <si>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TP-Link AC1300 USB WiFi Adapter (Archer T3U) - 2.4G/5G Dual Band Mini Wireless Network Adapter for PC Desktop, MU-MIMO Wi-Fi Dongle, USB 3.0, Supports Windows 11,10, 8.1, 8, 7, XP/Mac OS 10.15 and earlier</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</si>
  <si>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</si>
  <si>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Acer 139 cm (55 inches) I Series 4K Ultra HD Android Smart LED TV AR55AR2851UDFL (Black)</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</si>
  <si>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</si>
  <si>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</si>
  <si>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</si>
  <si>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</si>
  <si>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</si>
  <si>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</si>
  <si>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</si>
  <si>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</si>
  <si>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</si>
  <si>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</si>
  <si>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</si>
  <si>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</si>
  <si>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</si>
  <si>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</si>
  <si>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</si>
  <si>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</si>
  <si>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</si>
  <si>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</si>
  <si>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</si>
  <si>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</si>
  <si>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</si>
  <si>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</si>
  <si>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</si>
  <si>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</si>
  <si>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</si>
  <si>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</si>
  <si>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</si>
  <si>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</si>
  <si>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</si>
  <si>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</si>
  <si>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Wayona Usb C 65W Fast Charging Cable Compatible For Tablets Samsung S22 S20 S10 S20Fe S21 S21 Ultra A70 A51 A71 A50S M31 M51 M31S M53 5G (1M, Black)</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</si>
  <si>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</si>
  <si>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</si>
  <si>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</si>
  <si>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</si>
  <si>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</si>
  <si>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</si>
  <si>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</si>
  <si>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</si>
  <si>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</si>
  <si>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Samsung 138 cm (55 inches) Crystal 4K Neo Series Ultra HD Smart LED TV UA55AUE65AKXXL (Black)</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</si>
  <si>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</si>
  <si>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</si>
  <si>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</si>
  <si>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</si>
  <si>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</si>
  <si>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</si>
  <si>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</si>
  <si>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</si>
  <si>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MI 108 cm (43 inches) 5A Series Full HD Smart Android LED TV L43M7-EAIN (Black)</t>
  </si>
  <si>
    <t>Belkin Apple Certified Lightning to USB Charge and Sync Cable for iPhone, iPad, Air Pods, 39.6 inch (100cm) â€“ Black</t>
  </si>
  <si>
    <t>Usb-A To Lightning Cable</t>
  </si>
  <si>
    <t>Time Office Scanner Replacement Cable for Startek FM220U (Type C) Ivory</t>
  </si>
  <si>
    <t>Approx. Length Of Cable: 2' Feet(60 Cm)|Can Be Used For Startek Fm220U Fingerprint Scanner|Color: Ivory(Off-White)|Type : Usb Type C Cable</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</si>
  <si>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</si>
  <si>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</si>
  <si>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</si>
  <si>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</si>
  <si>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</si>
  <si>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</si>
  <si>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</si>
  <si>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</si>
  <si>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</si>
  <si>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</si>
  <si>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</si>
  <si>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</si>
  <si>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TCL 80 cm (32 inches) HD Ready Certified Android Smart LED TV 32S615 (Black)</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</si>
  <si>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</si>
  <si>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</si>
  <si>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MYVN LTG to USB forÂ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</si>
  <si>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</si>
  <si>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</si>
  <si>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</si>
  <si>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WZATCO Pixel | Portable LED Projector | Native 720p with Full HD 1080P Support | 2000 Lumens (200 ANSI) | 176" Large Screen | Projector for Home and Outdoor | Compatible with TV Stick, PC, PS4</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</si>
  <si>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</si>
  <si>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7SEVENÂ®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</si>
  <si>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</si>
  <si>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</si>
  <si>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</si>
  <si>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</si>
  <si>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</si>
  <si>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</si>
  <si>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</si>
  <si>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</si>
  <si>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</si>
  <si>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</si>
  <si>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</si>
  <si>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Posh 1.5 Meter High Speed Gold Plated HDMI Male to Female Extension Cable (Black)</t>
  </si>
  <si>
    <t>perfect|100 % compatible</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</si>
  <si>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</si>
  <si>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</si>
  <si>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</si>
  <si>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</si>
  <si>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</si>
  <si>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</si>
  <si>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</si>
  <si>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</si>
  <si>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</si>
  <si>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</si>
  <si>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</si>
  <si>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</si>
  <si>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TATA SKY HD Connection with 1 month basic package and free installation</t>
  </si>
  <si>
    <t>Enjoy the high definition experience with 1080i resolution|Modify or make your pack ba|Device Type High Definition Compression|Vivid colors and sharper images</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</si>
  <si>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</si>
  <si>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</si>
  <si>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</si>
  <si>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</si>
  <si>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Rtsâ„¢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</si>
  <si>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</si>
  <si>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boAt LTG 500 Apple MFI Certified for iPhone, iPad and iPod 2Mtr Data Cable(Metallic Silver)</t>
  </si>
  <si>
    <t>Spaceship grade aluminium cable casing ensures long-lasting durability and reliable charging|Length: 2M</t>
  </si>
  <si>
    <t>Agaro Blaze USBA to micro +Type C 2in1 Braided 1.2M Cable</t>
  </si>
  <si>
    <t>1.2 Meters Long Cable|Nylon Braided Cable|Quick Charging and Data sync ensures rapid charging at 2.4A|Alloy Shell Connectors and 100 percent Pure Copper|Sturdy and Durable with 10000 + bend lifespan</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</si>
  <si>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</si>
  <si>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</si>
  <si>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</si>
  <si>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</si>
  <si>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</si>
  <si>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</si>
  <si>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</si>
  <si>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</si>
  <si>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Zebronics CU3100V Fast charging Type C cable with QC 18W support, 3A max capacity, 1 meter braided cable, Data transfer and Superior durability (Braided Black )</t>
  </si>
  <si>
    <t>Belkin USB C to USB-C Fast Charging Type C Cable, 60W PD, 3.3 feet (1 meter) for Laptop, Personal Computer, Tablet, Smartphone - White, USB-IF Certified</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</si>
  <si>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</si>
  <si>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</si>
  <si>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</si>
  <si>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</si>
  <si>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</si>
  <si>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</si>
  <si>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</si>
  <si>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</si>
  <si>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Ambrane 60W / 3A Fast Charging Output Cable with Type-C to USB for Mobile, Neckband, True Wireless Earphone Charging, 480mbps Data Sync Speed, 1m Length (ACT - AZ10, White)</t>
  </si>
  <si>
    <t>Wayona Usb Type C To Usb Nylon Braided Quick Charger Fast Charging Short Cable For Smartphone (Samsung Galaxy S21/S20/S10/S9/S9+/Note 9/S8/Note 8, Lg G7 G5 G6, Moto G6 G7) (0.25M,Grey)</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</si>
  <si>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</si>
  <si>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</si>
  <si>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</si>
  <si>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</si>
  <si>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</si>
  <si>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</si>
  <si>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</si>
  <si>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</si>
  <si>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</si>
  <si>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</si>
  <si>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</si>
  <si>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</si>
  <si>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</si>
  <si>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</si>
  <si>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</si>
  <si>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</si>
  <si>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</si>
  <si>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</si>
  <si>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</si>
  <si>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</si>
  <si>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</si>
  <si>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</si>
  <si>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</si>
  <si>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</si>
  <si>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</si>
  <si>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</si>
  <si>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VU 164 cm (65 inches) The GloLED Series 4K Smart LED Google TV 65GloLED (Grey)</t>
  </si>
  <si>
    <t>CableCreation RCA to 3.5mm Male Audio Cable, 3.5mm to 2RCA Cable Male RCA Cable,Y Splitter Stereo Jack Cable for Home Theater,Subwoofer, Receiver, Speakers and More (3Feet/0.9Meter,Black)</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</si>
  <si>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</si>
  <si>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</si>
  <si>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</si>
  <si>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</si>
  <si>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</si>
  <si>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Amazon Basics USB A to Lightning PVC Molded Nylon MFi Certified Charging Cable (Black, 1.2 meter)</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</si>
  <si>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</si>
  <si>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</si>
  <si>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</si>
  <si>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</si>
  <si>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</si>
  <si>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Belkin Apple Certified Lightning to USB Charge and Sync Tough Braided Cable for iPhone, iPad, Air Pods, 3.3 feet (1 meters) â€“ Black</t>
  </si>
  <si>
    <t>The Belkin Difference: Pioneer In Technology And Innovation For 35 Years.</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</si>
  <si>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</si>
  <si>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</si>
  <si>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Realme Smart TV Stick 4K</t>
  </si>
  <si>
    <t>Type: HDMI|Power Requirement: DC 5 V|Number of Devices Supported: 1</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</si>
  <si>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</si>
  <si>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</si>
  <si>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Lapster usb 2.0 mantra cable, mantra mfs 100 data cable (black)</t>
  </si>
  <si>
    <t>Used for mantra mfs 100 data cable|mantra cable comes in black colour|mantra device cable original is sturdy and easy to install|mantra fingerprint device cable have 1 year warranty</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</si>
  <si>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</si>
  <si>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</si>
  <si>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</si>
  <si>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</si>
  <si>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</si>
  <si>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</si>
  <si>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</si>
  <si>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</si>
  <si>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</si>
  <si>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</si>
  <si>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</si>
  <si>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</si>
  <si>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</si>
  <si>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</si>
  <si>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</si>
  <si>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</si>
  <si>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</si>
  <si>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</si>
  <si>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</si>
  <si>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</si>
  <si>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Amazon Brand - Solimo 3A Fast Charging Tough Type C USB Data CableÂ  â€“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</si>
  <si>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</si>
  <si>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</si>
  <si>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</si>
  <si>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</si>
  <si>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</si>
  <si>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</si>
  <si>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</si>
  <si>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Lenovo USB A to Type-C Tangle-freeÂ Â Aramid fiber braidedÂ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</si>
  <si>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</si>
  <si>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</si>
  <si>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</si>
  <si>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LG 139 cm (55 inches) 4K Ultra HD Smart LED TV 55UQ7500PSF (Ceramic Black)</t>
  </si>
  <si>
    <t>Tata Sky Digital TV HD Setup Box Remote</t>
  </si>
  <si>
    <t>Color black|Long lasting|Digital TV HD Setup Box Remote</t>
  </si>
  <si>
    <t>pTron Solero T241 2.4A Type-C Data &amp; Charging USB Cable, Made in India, 480Mbps Data Sync, Durable 1-Meter Long USB Cable for Smartphone, Type-C USB Devices (White)</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</si>
  <si>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</si>
  <si>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</si>
  <si>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</si>
  <si>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</si>
  <si>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</si>
  <si>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</si>
  <si>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</si>
  <si>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</si>
  <si>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</si>
  <si>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</si>
  <si>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</si>
  <si>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</si>
  <si>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</si>
  <si>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</si>
  <si>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</si>
  <si>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</si>
  <si>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</si>
  <si>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</si>
  <si>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</si>
  <si>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</si>
  <si>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</si>
  <si>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PROLEGENDÂ® PL-T002 Universal TV Stand Table Top for Most 22 to 65 inch LCD Flat Screen TV, VESA up to 800 by 400mm</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</si>
  <si>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</si>
  <si>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WANBO X1 Pro (Upgraded) | Native 1080P Full HD | Android 9 | Projector for Home | LED Cinema | 350ANSI | 3900 lumens | WiFi Bluetooth | HDMI ARC | Dolby DTS | 4D Keystone Correction (Global Version)</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</si>
  <si>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</si>
  <si>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</si>
  <si>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</si>
  <si>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</si>
  <si>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</si>
  <si>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Technotech High Speed HDMI Cable 5 Meter V1.4 - Supports Full HD 1080p (Color May Vary)</t>
  </si>
  <si>
    <t>Durable 24K Gold-Plated Connectors|Supports resolution 480p, 720p, 1080i, 1080p|Supports Transfer Rates of Up to 10.2gbps</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</si>
  <si>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</si>
  <si>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</si>
  <si>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</si>
  <si>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</si>
  <si>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</si>
  <si>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</si>
  <si>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</si>
  <si>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</si>
  <si>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ZORBESÂ®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</si>
  <si>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</si>
  <si>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</si>
  <si>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</si>
  <si>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</si>
  <si>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</si>
  <si>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</si>
  <si>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</si>
  <si>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</si>
  <si>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</si>
  <si>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Irusu Play VR Plus Virtual Reality Headset with Headphones for Gaming (Black)</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</si>
  <si>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</si>
  <si>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</si>
  <si>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</si>
  <si>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</si>
  <si>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</si>
  <si>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</si>
  <si>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</si>
  <si>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</si>
  <si>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</si>
  <si>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LUNAGARIYAÂ®,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</si>
  <si>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</si>
  <si>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7SEVENÂ®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</si>
  <si>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</si>
  <si>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</si>
  <si>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</si>
  <si>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</si>
  <si>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</si>
  <si>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</si>
  <si>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</si>
  <si>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</si>
  <si>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</si>
  <si>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</si>
  <si>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</si>
  <si>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</si>
  <si>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</si>
  <si>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</si>
  <si>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</si>
  <si>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AmazonBasics 108 cm (43 inches) 4K Ultra HD Smart LED Fire TV AB43U20PS (Black)</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</si>
  <si>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</si>
  <si>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</si>
  <si>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</si>
  <si>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</si>
  <si>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</si>
  <si>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</si>
  <si>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</si>
  <si>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</si>
  <si>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</si>
  <si>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</si>
  <si>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</si>
  <si>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</si>
  <si>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</si>
  <si>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</si>
  <si>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</si>
  <si>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Fire-Boltt Ninja Call Pro Plus 1.83" Smart Watch with Bluetooth Calling, AI Voice Assistance, 100 Sports Modes IP67 Rating, 240*280 Pixel High Resolution</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</si>
  <si>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</si>
  <si>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Fire-Boltt Phoenix Smart Watch with Bluetooth Calling 1.3",120+ Sports Modes, 240*240 PX High Res with SpO2, Heart Rate Monitoring &amp; IP67 Rating</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</si>
  <si>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</si>
  <si>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boAt Wave Call Smart Watch, Smart Talk with Advanced Dedicated Bluetooth Calling Chip, 1.69â€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</si>
  <si>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</si>
  <si>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</si>
  <si>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</si>
  <si>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</si>
  <si>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</si>
  <si>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</si>
  <si>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</si>
  <si>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</si>
  <si>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</si>
  <si>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Redmi A1 (Black, 2GB RAM, 32GB Storage) | Segment Best AI Dual Cam | 5000mAh Battery | Leather Texture Design | Android 12</t>
  </si>
  <si>
    <t>Redmi A1 (Light Green, 2GB RAM 32GB ROM) | Segment Best AI Dual Cam | 5000mAh Battery | Leather Texture Design | Android 12</t>
  </si>
  <si>
    <t>SanDisk UltraÂ® microSDXCâ„¢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</si>
  <si>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</si>
  <si>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Noise Pulse Go Buzz Smart Watch Bluetooth Calling with 1.69" Display, 550 NITS, 150+ Cloud Watch Face, SPo2, Heart Rate Tracking, 100 Sports Mode with Auto Detection, Longer Battery (Jet Black)</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</si>
  <si>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</si>
  <si>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Nokia 105 Single SIM, Keypad Mobile Phone with Wireless FM Radio | Charcoal</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</si>
  <si>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</si>
  <si>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</si>
  <si>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</si>
  <si>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</si>
  <si>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</si>
  <si>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</si>
  <si>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</si>
  <si>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</si>
  <si>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</si>
  <si>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</si>
  <si>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</si>
  <si>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</si>
  <si>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</si>
  <si>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</si>
  <si>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</si>
  <si>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SanDisk UltraÂ® microSDXCâ„¢ UHS-I Card, 128GB, 140MB/s R, 10 Y Warranty, for Smartphones</t>
  </si>
  <si>
    <t>Samsung Galaxy M04 Light Green, 4GB RAM, 64GB Storage | Upto 8GB RAM with RAM Plus | MediaTek Helio P35 | 5000 mAh Battery</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</si>
  <si>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</si>
  <si>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</si>
  <si>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Mi 10000mAH Li-Polymer, Micro-USB and Type C Input Port, Power Bank 3i with 18W Fast Charging (Midnight Black)</t>
  </si>
  <si>
    <t>Warranty : 6 months domestic warranty|Warranty : 6 months domestic warranty|It can be a gift option|Best-in class specs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</si>
  <si>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</si>
  <si>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</si>
  <si>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</si>
  <si>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</si>
  <si>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</si>
  <si>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</si>
  <si>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</si>
  <si>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</si>
  <si>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</si>
  <si>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</si>
  <si>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</si>
  <si>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</si>
  <si>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</si>
  <si>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</si>
  <si>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</si>
  <si>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</si>
  <si>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</si>
  <si>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</si>
  <si>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</si>
  <si>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</si>
  <si>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</si>
  <si>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</si>
  <si>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</si>
  <si>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</si>
  <si>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</si>
  <si>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</si>
  <si>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Redmi 10A (Sea Blue, 4GB RAM, 64GB Storage) | 2 Ghz Octa Core Helio G25 | 5000 mAh Battery | Finger Print Sensor | Upto 5GB RAM with RAM Booster</t>
  </si>
  <si>
    <t>AGARO Blaze USB 3.0 to USB Type C OTG Adapter</t>
  </si>
  <si>
    <t>Multipurpose Functions|High Speed USB 3.0|Charge and Sync on the go|Power Sharing Function|Metal Body</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</si>
  <si>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</si>
  <si>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</si>
  <si>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</si>
  <si>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</si>
  <si>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</si>
  <si>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</si>
  <si>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Redmi 10A (Slate Grey, 4GB RAM, 64GB Storage) | 2 Ghz Octa Core Helio G25 | 5000 mAh Battery | Finger Print Sensor | Upto 5GB RAM with RAM Booster</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</si>
  <si>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</si>
  <si>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</si>
  <si>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</si>
  <si>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</si>
  <si>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</si>
  <si>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</si>
  <si>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</si>
  <si>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</si>
  <si>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</si>
  <si>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</si>
  <si>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</si>
  <si>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</si>
  <si>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</si>
  <si>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</si>
  <si>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</si>
  <si>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</si>
  <si>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</si>
  <si>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boAt Wave Call Smart Watch, Smart Talk with Advanced Dedicated Bluetooth Calling Chip, 1.69â€ HD Display with 550 NITS &amp; 70% Color Gamut, 150+ Watch Faces, Multi-Sport Modes, HR, SpO2, IP68(Mauve)</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</si>
  <si>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</si>
  <si>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</si>
  <si>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</si>
  <si>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</si>
  <si>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</si>
  <si>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</si>
  <si>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</si>
  <si>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</si>
  <si>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</si>
  <si>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</si>
  <si>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</si>
  <si>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</si>
  <si>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</si>
  <si>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</si>
  <si>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</si>
  <si>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</si>
  <si>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</si>
  <si>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</si>
  <si>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</si>
  <si>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</si>
  <si>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</si>
  <si>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</si>
  <si>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</si>
  <si>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</si>
  <si>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</si>
  <si>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</si>
  <si>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</si>
  <si>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</si>
  <si>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</si>
  <si>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</si>
  <si>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</si>
  <si>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</si>
  <si>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</si>
  <si>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</si>
  <si>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</si>
  <si>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</si>
  <si>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Nokia 105 Single SIM, Keypad Mobile Phone with Wireless FM Radio | Blue</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</si>
  <si>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</si>
  <si>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</si>
  <si>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Samsung EVO Plus 64GB microSDXC UHS-I U1 130MB/s Full HD &amp; 4K UHD Memory Card with Adapter (MB-MC64KA), Blue</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</si>
  <si>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</si>
  <si>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</si>
  <si>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Samsung Galaxy M13 (Midnight Blue, 4GB, 64GB Storage) | 6000mAh Battery | Upto 8GB RAM with RAM Plus</t>
  </si>
  <si>
    <t>boAt Xtend Smartwatch with Alexa Built-in, 1.69â€ HD Display, Multiple Watch Faces, Stress Monitor, Heart &amp; SpO2 Monitoring, 14 Sports Modes, Sleep Monitor, 5 ATM &amp; 7 Days Battery(Pitch Black)</t>
  </si>
  <si>
    <t>boAt Wave Call Smart Watch, Smart Talk with Advanced Dedicated Bluetooth Calling Chip, 1.69â€ HD Display with 550 NITS &amp; 70% Color Gamut, 150+ Watch Faces, Multi-Sport Modes, HR, SpO2, IP68(Deep Blue)</t>
  </si>
  <si>
    <t>MI Xiaomi 22.5W Fast USB Type C Charger Combo for Tablets - White</t>
  </si>
  <si>
    <t>22.5W Universal Fast Charging</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</si>
  <si>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</si>
  <si>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</si>
  <si>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</si>
  <si>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</si>
  <si>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</si>
  <si>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</si>
  <si>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</si>
  <si>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</si>
  <si>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Goldmedal Curve Plus 202042 Plastic Spice 3-Pin 240V Universal Travel Adaptor (White)</t>
  </si>
  <si>
    <t>LED indicator|Trendy two colours|Compatible with worldwide plugs|Ergonomic product design</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</si>
  <si>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</si>
  <si>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</si>
  <si>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</si>
  <si>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</si>
  <si>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</si>
  <si>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</si>
  <si>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iQOO Z6 Lite 5G by vivo (Mystic Night, 6GB RAM, 128GB Storage) | World's First Snapdragon 4 Gen 1 | 120Hz Refresh Rate | 5000mAh Battery | Travel Adapter to be Purchased Separately</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</si>
  <si>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</si>
  <si>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</si>
  <si>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boAt Bassheads 242 in Ear Wired Earphones with Mic(Active Black)</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</si>
  <si>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</si>
  <si>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Portronics MODESK POR-122 Universal Mobile Tabletop Holder (Black)</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</si>
  <si>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</si>
  <si>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</si>
  <si>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</si>
  <si>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</si>
  <si>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</si>
  <si>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Nokia 105 Plus Single SIM, Keypad Mobile Phone with Wireless FM Radio, Memory Card Slot and MP3 Player | Red</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</si>
  <si>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</si>
  <si>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iQOO Z6 44W by vivo (Raven Black, 4GB RAM, 128GB Storage) | 6.44" FHD+ AMOLED Display | 50% Charge in just 27 mins | in-Display Fingerprint Scanning</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</si>
  <si>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</si>
  <si>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</si>
  <si>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Samsung Galaxy M13 (Stardust Brown, 6GB, 128GB Storage) | 6000mAh Battery | Upto 12GB RAM with RAM Plus</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</si>
  <si>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</si>
  <si>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</si>
  <si>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</si>
  <si>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</si>
  <si>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</si>
  <si>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</si>
  <si>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Nokia 105 Plus Single SIM, Keypad Mobile Phone with Wireless FM Radio, Memory Card Slot and MP3 Player | Charcoal</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</si>
  <si>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</si>
  <si>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</si>
  <si>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</si>
  <si>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</si>
  <si>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</si>
  <si>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</si>
  <si>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</si>
  <si>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</si>
  <si>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</si>
  <si>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</si>
  <si>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boAt Wave Lite Smartwatch with 1.69" HD Display, Heart Rate &amp; SpO2 Level Monitor, Multiple Watch Faces, Activity Tracker, Multiple Sports Modes &amp; IP68 (Deep Blue)</t>
  </si>
  <si>
    <t>boAt Wave Call Smart Watch, Smart Talk with Advanced Dedicated Bluetooth Calling Chip, 1.69â€ HD Display with 550 NITS &amp; 70% Color Gamut, 150+ Watch Faces, Multi-Sport Modes,HR,SpO2(Caribbean Green)</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</si>
  <si>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</si>
  <si>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</si>
  <si>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</si>
  <si>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</si>
  <si>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</si>
  <si>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</si>
  <si>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</si>
  <si>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</si>
  <si>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</si>
  <si>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</si>
  <si>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iQOO vivo Z6 5G (Dynamo Black, 6GB RAM, 128GB Storage) | Snapdragon 695-6nm Processor | 120Hz FHD+ Display | 5000mAh Battery</t>
  </si>
  <si>
    <t>Samsung Ehs64 Ehs64Avfwecinu Hands-Free Wired In Ear Earphones With Mic With Remote Note (White)</t>
  </si>
  <si>
    <t>In Ear Volume Control|Design: Canal phone|Headphone Jack: 3.5mm|6 months warranty</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</si>
  <si>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</si>
  <si>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</si>
  <si>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Samsung Galaxy M04 Dark Blue, 4GB RAM, 128GB Storage | Upto 8GB RAM with RAM Plus | MediaTek Helio P35 | 5000 mAh Battery</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</si>
  <si>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</si>
  <si>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</si>
  <si>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</si>
  <si>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</si>
  <si>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</si>
  <si>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</si>
  <si>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</si>
  <si>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</si>
  <si>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</si>
  <si>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</si>
  <si>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</si>
  <si>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</si>
  <si>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</si>
  <si>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</si>
  <si>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</si>
  <si>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</si>
  <si>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</si>
  <si>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</si>
  <si>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</si>
  <si>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</si>
  <si>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</si>
  <si>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</si>
  <si>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</si>
  <si>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</si>
  <si>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</si>
  <si>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</si>
  <si>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</si>
  <si>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</si>
  <si>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iQOO Z6 44W by vivo (Raven Black, 6GB RAM, 128GB Storage) | 6.44" FHD+ AMOLED Display | 50% Charge in just 27 mins | in-Display Fingerprint Scanning</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</si>
  <si>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</si>
  <si>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</si>
  <si>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</si>
  <si>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</si>
  <si>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</si>
  <si>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</si>
  <si>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</si>
  <si>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</si>
  <si>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</si>
  <si>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</si>
  <si>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</si>
  <si>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</si>
  <si>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boAt Wave Lite Smartwatch with 1.69 Inches(4.29cm) HD Display, Heart Rate &amp; SpO2 Level Monitor, Multiple Watch Faces, Activity Tracker, Multiple Sports Modes &amp; IP68 (Scarlet Red)</t>
  </si>
  <si>
    <t>iQOO Z6 Pro 5G by vivo (Phantom Dusk, 8GB RAM, 128GB Storage) | Snapdragon 778G 5G | 66W FlashCharge | 1300 nits Peak Brightness | HDR10+</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</si>
  <si>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</si>
  <si>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</si>
  <si>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</si>
  <si>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</si>
  <si>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</si>
  <si>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</si>
  <si>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</si>
  <si>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</si>
  <si>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</si>
  <si>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</si>
  <si>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</si>
  <si>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</si>
  <si>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</si>
  <si>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</si>
  <si>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SanDisk UltraÂ® microSDXCâ„¢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</si>
  <si>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</si>
  <si>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Redmi Note 11 (Space Black, 6GB RAM, 64GB Storage) | 90Hz FHD+ AMOLED Display | QualcommÂ® Snapdragonâ„¢ 680-6nm | 33W Charger Included</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</si>
  <si>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</si>
  <si>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</si>
  <si>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</si>
  <si>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</si>
  <si>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</si>
  <si>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</si>
  <si>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</si>
  <si>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</si>
  <si>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</si>
  <si>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</si>
  <si>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</si>
  <si>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</si>
  <si>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</si>
  <si>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</si>
  <si>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</si>
  <si>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</si>
  <si>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</si>
  <si>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</si>
  <si>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</si>
  <si>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</si>
  <si>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Redmi 11 Prime 5G (Thunder Black, 4GB RAM, 64GB Storage) | Prime Design | MTK Dimensity 700 | 50 MP Dual Cam | 5000mAh | 7 Band 5G</t>
  </si>
  <si>
    <t>Samsung Original EHS64 Wired in Ear Earphones with Mic, Black</t>
  </si>
  <si>
    <t>In Ear Volume Control. Water Resistant: Yes|Design: Canal phone|Headphone Jack: 3.5mm|6 months warranty</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</si>
  <si>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</si>
  <si>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</si>
  <si>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</si>
  <si>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</si>
  <si>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WeCool B1 Mobile Holder for Bikes or Bike Mobile Holder for Maps and GPS Navigation, one Click Locking, Firm Gripping, Anti Shake and Stable Cradle Clamp with 360Â°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</si>
  <si>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</si>
  <si>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</si>
  <si>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</si>
  <si>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</si>
  <si>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</si>
  <si>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</si>
  <si>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</si>
  <si>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</si>
  <si>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</si>
  <si>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</si>
  <si>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</si>
  <si>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</si>
  <si>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</si>
  <si>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</si>
  <si>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</si>
  <si>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</si>
  <si>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</si>
  <si>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Noise ColorFit Ultra SE Smart Watch with 1.75"(4.3cm) HD Display, Aluminium Alloy Body, 60 Sports Modes, Spo2, Lightweight, Stock Market Info, Calls &amp; SMS Reply (Vintage Brown)</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</si>
  <si>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</si>
  <si>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</si>
  <si>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</si>
  <si>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</si>
  <si>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</si>
  <si>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</si>
  <si>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</si>
  <si>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</si>
  <si>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</si>
  <si>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</si>
  <si>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</si>
  <si>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</si>
  <si>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</si>
  <si>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</si>
  <si>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</si>
  <si>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</si>
  <si>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</si>
  <si>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SHREENOVA ID116 Plus Bluetooth Fitness Smart Watch for Men Women and Kids Activity Tracker (Black)</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</si>
  <si>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</si>
  <si>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POCO C31 (Shadow Gray, 64 GB) (4 GB RAM)</t>
  </si>
  <si>
    <t>4 GB RAM | 64 GB ROM | Expandable Upto 512 GB|16.59 cm (6.53 inch) HD+ Display|13MP + 2MP + 2MP | 5MP Front Camera|5000 mAh Lithium-ion Polymer Battery|MediaTek Helio G35 Processor</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</si>
  <si>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</si>
  <si>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</si>
  <si>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</si>
  <si>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</si>
  <si>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</si>
  <si>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</si>
  <si>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Tokdis MX-1 Pro Bluetooth Calling Smartwatch - 1.69â€ LCD Display, Multiple Watch Faces, Sleep Monitor, Heart &amp; SpO2 Monitoring, Multiple Sports Modes, Water Resistant</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</si>
  <si>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</si>
  <si>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</si>
  <si>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</si>
  <si>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Sounce Gold Plated 3.5 mm Headphone Splitter for Computer 2 Male to 1 Female 3.5mm Headphone Mic Audio Y Splitter Cable Smartphone Headset to PC Adapter â€“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</si>
  <si>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</si>
  <si>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</si>
  <si>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</si>
  <si>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</si>
  <si>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</si>
  <si>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</si>
  <si>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</si>
  <si>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</si>
  <si>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</si>
  <si>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MI REDMI 9i Sport (Carbon Black, 64 GB) (4 GB RAM)</t>
  </si>
  <si>
    <t>Operating System Android 10|Primary Clock Speed 2 GHz|Secondary Clock Speed 1.5 GHz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</si>
  <si>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</si>
  <si>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</si>
  <si>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Lava A1 Josh 21(Blue Silver) -Dual Sim,Call Blink Notification,Military Grade Certified with 4 Day Battery Backup, Keypad Mobile</t>
  </si>
  <si>
    <t>Display Size- 1.77Inch|Battery- 800MAh | 4 days long Battery|Auto Call recording available|Bluetooth Support|Number Talker</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</si>
  <si>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</si>
  <si>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</si>
  <si>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</si>
  <si>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</si>
  <si>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</si>
  <si>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</si>
  <si>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</si>
  <si>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</si>
  <si>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Prolet Classic Bumper Case Cover for Samsung Galaxy Watch 4 44mm TPU Plated Full Screen Protector (Black)</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</si>
  <si>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</si>
  <si>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</si>
  <si>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</si>
  <si>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</si>
  <si>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</si>
  <si>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POCO C31 (Royal Blue, 64 GB) (4 GB RAM)</t>
  </si>
  <si>
    <t>4 GB RAM | 64 GB ROM | Expandable Upto 512 GB 16.59 cm (6.53 inch) HD+ Display 13MP + 2MP + 2MP | 5MP Front Camera 5000 mAh Lithium-ion Polymer Battery MediaTek Helio G35 Processor</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</si>
  <si>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</si>
  <si>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</si>
  <si>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</si>
  <si>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</si>
  <si>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</si>
  <si>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</si>
  <si>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</si>
  <si>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</si>
  <si>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</si>
  <si>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</si>
  <si>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</si>
  <si>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</si>
  <si>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</si>
  <si>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</si>
  <si>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</si>
  <si>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Samsung Galaxy M13 5G (Stardust Brown, 6GB, 128GB Storage) | 5000mAh Battery | Upto 12GB RAM with RAM Plus</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</si>
  <si>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</si>
  <si>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</si>
  <si>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</si>
  <si>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</si>
  <si>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boAt BassHeads 100 in-Ear Wired Headphones with Mic (Black)</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</si>
  <si>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</si>
  <si>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</si>
  <si>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</si>
  <si>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</si>
  <si>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</si>
  <si>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</si>
  <si>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</si>
  <si>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</si>
  <si>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</si>
  <si>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</si>
  <si>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SKE Bed Study Table Portable Wood Multifunction Laptop-Table Lapdesk for Children Bed Foldabe Table Work with Tablet Slot &amp; Cup Holder Brown Black</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</si>
  <si>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</si>
  <si>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</si>
  <si>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</si>
  <si>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</si>
  <si>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</si>
  <si>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</si>
  <si>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</si>
  <si>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</si>
  <si>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</si>
  <si>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</si>
  <si>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</si>
  <si>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LAPSTER Spiral Charger Spiral Charger Cable Protectors for Wires Data Cable Saver Charging Cord Protective Cable Cover Set of 3 (12 Pieces)</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</si>
  <si>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</si>
  <si>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</si>
  <si>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</si>
  <si>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</si>
  <si>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</si>
  <si>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</si>
  <si>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</si>
  <si>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</si>
  <si>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Dell KB216 Wired Multimedia USB Keyboard with Super Quite Plunger Keys with Spill-Resistant â€“ Black</t>
  </si>
  <si>
    <t>DEVICE TYPE: Keyboard|CONNECTIVITY TECHNOLOGY: Wired|INTERFACE: USB|HOT KEYS FUNCTION: Volume, Mute, Play/Pause, Backward, Forward|KEYS STYLE: Chiclet</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</si>
  <si>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</si>
  <si>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</si>
  <si>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</si>
  <si>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</si>
  <si>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</si>
  <si>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</si>
  <si>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</si>
  <si>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</si>
  <si>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</si>
  <si>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</si>
  <si>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</si>
  <si>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</si>
  <si>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</si>
  <si>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</si>
  <si>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</si>
  <si>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</si>
  <si>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</si>
  <si>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</si>
  <si>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</si>
  <si>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</si>
  <si>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</si>
  <si>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</si>
  <si>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</si>
  <si>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</si>
  <si>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</si>
  <si>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</si>
  <si>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</si>
  <si>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</si>
  <si>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SanDisk Ultra Flair 64GB USB 3.0 Pen Drive, Multicolor</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</si>
  <si>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</si>
  <si>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</si>
  <si>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</si>
  <si>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</si>
  <si>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</si>
  <si>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</si>
  <si>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</si>
  <si>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</si>
  <si>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</si>
  <si>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DIGITEKÂ®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</si>
  <si>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</si>
  <si>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</si>
  <si>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</si>
  <si>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</si>
  <si>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</si>
  <si>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</si>
  <si>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</si>
  <si>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</si>
  <si>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</si>
  <si>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</si>
  <si>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</si>
  <si>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</si>
  <si>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</si>
  <si>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Eveready 1015 Carbon Zinc AA Battery - 10 Pieces</t>
  </si>
  <si>
    <t>Evereadyâ€™s Zinc Carbon Battery are considered one of the best battery for remote controls, clocks, small toys, torches, etc.|Highly durable &amp; reliable technology|Available in wide range of sizes - AAA, AA, D, C and 9V sizes</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</si>
  <si>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</si>
  <si>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</si>
  <si>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</si>
  <si>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</si>
  <si>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</si>
  <si>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</si>
  <si>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</si>
  <si>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</si>
  <si>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</si>
  <si>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</si>
  <si>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</si>
  <si>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</si>
  <si>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</si>
  <si>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</si>
  <si>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</si>
  <si>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</si>
  <si>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</si>
  <si>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</si>
  <si>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</si>
  <si>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</si>
  <si>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TP-Link Archer AC1200 Archer C6 Wi-Fi Speed Up to 867 Mbps/5 GHz + 400 Mbps/2.4 GHz, 5 Gigabit Ports, 4 External Antennas, MU-MIMO, Dual Band, WiFi Coverage with Access Point Mode, Black</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</si>
  <si>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</si>
  <si>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</si>
  <si>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</si>
  <si>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</si>
  <si>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</si>
  <si>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Zodo 8. 5 inch LCD E-Writer Electronic Writing Pad/Tablet Drawing Board (Paperless Memo Digital Tablet)</t>
  </si>
  <si>
    <t>Size: 8. 5 inch|Good grade</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</si>
  <si>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</si>
  <si>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</si>
  <si>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</si>
  <si>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</si>
  <si>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</si>
  <si>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</si>
  <si>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</si>
  <si>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</si>
  <si>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Panasonic CR-2032/5BE Lithium Coin Battery - Pack of 5</t>
  </si>
  <si>
    <t>Used in CMOS battery|Used in car remotes|Used in calculators|Used in scientific instruments|Used in watch</t>
  </si>
  <si>
    <t>MemeHoÂ®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</si>
  <si>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</si>
  <si>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</si>
  <si>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</si>
  <si>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Tizum Mouse Pad/ Computer Mouse Mat with Anti-Slip Rubber Base | Smooth Mouse Control | Spill-Resistant Surface for Laptop, Notebook, MacBook, Gaming, Laser/ Optical Mouse, 9.4â€x 7.9â€,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</si>
  <si>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</si>
  <si>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</si>
  <si>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</si>
  <si>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</si>
  <si>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</si>
  <si>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</si>
  <si>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</si>
  <si>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</si>
  <si>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</si>
  <si>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</si>
  <si>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</si>
  <si>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</si>
  <si>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</si>
  <si>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</si>
  <si>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</si>
  <si>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</si>
  <si>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</si>
  <si>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</si>
  <si>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</si>
  <si>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TP-Link USB Bluetooth Adapter for PC, 5.0 Bluetooth Dongle Receiver (UB500) Supports Windows 11/10/8.1/7 for Desktop, Laptop, Mouse, Keyboard, Printers, Headsets, Speakers, PS4/ Xbox Controllers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</si>
  <si>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</si>
  <si>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</si>
  <si>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</si>
  <si>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rts [2 Pack] Mini USB C Type C Adapter Plug, Type C Female to USB A Male Charger Charging Cable Adapter Converter compatible for iPhone, Samsung S20 ultra/S21/S10/S8/S9/MacBook Pro iPad Silver</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</si>
  <si>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</si>
  <si>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HP 682 Black Original Ink Cartridge</t>
  </si>
  <si>
    <t>Page yield-480|Compatible with HP Deskjet plus ink advantage 6075, 6078, 6475, 6478|Original HP ink cartridge</t>
  </si>
  <si>
    <t>Logitech H111 Wired On Ear Headphones With Mic Black</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</si>
  <si>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</si>
  <si>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</si>
  <si>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</si>
  <si>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</si>
  <si>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</si>
  <si>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</si>
  <si>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</si>
  <si>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</si>
  <si>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</si>
  <si>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</si>
  <si>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</si>
  <si>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</si>
  <si>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</si>
  <si>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</si>
  <si>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</si>
  <si>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</si>
  <si>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</si>
  <si>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</si>
  <si>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</si>
  <si>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E-COSMOS 5V 1.2W Portable Flexible USB LED Light (Colors May Vary, Small) - Set of 2 Pieces</t>
  </si>
  <si>
    <t>Portable, easy to use|LED lights for maximum illumination|Plugs into any USB port|Multipurpose Energy Use|4Pcs of USB light.</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</si>
  <si>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</si>
  <si>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</si>
  <si>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</si>
  <si>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</si>
  <si>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Zebronics Wired Keyboard and Mouse Combo with 104 Keys and a USB Mouse with 1200 DPI - JUDWAA 750</t>
  </si>
  <si>
    <t>Keyboard : Standard keyboard|Rupee key, Comfortable|Silent Durable keys|Mouse : Ergonomic design, Accurate optical sensor|High resolution enabling faster navigation</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</si>
  <si>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</si>
  <si>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</si>
  <si>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</si>
  <si>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</si>
  <si>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</si>
  <si>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</si>
  <si>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TP-Link Tapo 360Â° 2MP 1080p Full HD Pan/Tilt Home Security Wi-Fi Smart Camera| Alexa Enabled| 2-Way Audio| Night Vision| Motion Detection| Sound and Light Alarm| Indoor CCTV (Tapo C200) White</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</si>
  <si>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</si>
  <si>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</si>
  <si>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</si>
  <si>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</si>
  <si>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</si>
  <si>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</si>
  <si>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</si>
  <si>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</si>
  <si>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</si>
  <si>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</si>
  <si>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</si>
  <si>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</si>
  <si>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</si>
  <si>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</si>
  <si>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</si>
  <si>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</si>
  <si>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</si>
  <si>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</si>
  <si>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</si>
  <si>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</si>
  <si>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</si>
  <si>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</si>
  <si>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</si>
  <si>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TP-link N300 WiFi Wireless Router TL-WR845N | 300Mbps Wi-Fi Speed | Three 5dBi high gain Antennas | IPv6 Compatible | AP/RE/WISP Mode | Parental Control | Guest Network</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</si>
  <si>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</si>
  <si>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</si>
  <si>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</si>
  <si>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</si>
  <si>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</si>
  <si>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</si>
  <si>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</si>
  <si>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</si>
  <si>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</si>
  <si>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</si>
  <si>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</si>
  <si>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</si>
  <si>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</si>
  <si>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Zebronics ZEB-90HB USB Hub, 4 Ports, Pocket Sized, Plug &amp; Play, for Laptop &amp; Computers</t>
  </si>
  <si>
    <t>4-Port USB 2.0 Hub. Cable length 50 cm|Useful for Laptops, PC &amp; Computers, Mac book|Pocket Sized, Easy to Carry|Plug &amp; Play</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</si>
  <si>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</si>
  <si>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</si>
  <si>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</si>
  <si>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</si>
  <si>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</si>
  <si>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</si>
  <si>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</si>
  <si>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</si>
  <si>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</si>
  <si>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</si>
  <si>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Eveready Red 1012 AAA Batteries - Pack of 10</t>
  </si>
  <si>
    <t>Think Battery - Think Eveready - Eveready Red 1012 AAA batteries are the No. 1 choice to Power your devices|Trusted by Millions - dependable performance from India's No. 1 Battery Brand</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</si>
  <si>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</si>
  <si>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</si>
  <si>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</si>
  <si>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</si>
  <si>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</si>
  <si>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</si>
  <si>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</si>
  <si>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</si>
  <si>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</si>
  <si>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</si>
  <si>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TP-Link AC750 Dual Band Wireless Cable Router, 4 10/100 LAN + 10/100 WAN Ports, Support Guest Network and Parental Control, 750Mbps Speed Wi-Fi, 3 Antennas (Archer C20) Blue, 2.4 GHz</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</si>
  <si>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</si>
  <si>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Parker Quink Ink Bottle, Blue</t>
  </si>
  <si>
    <t>Blue colour is washable in nature.|30ml Bottle|High quality ink</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</si>
  <si>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</si>
  <si>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</si>
  <si>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</si>
  <si>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</si>
  <si>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boAt Bassheads 225 in Ear Wired Earphones with Mic(Blue)</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</si>
  <si>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</si>
  <si>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Luxor 5 Subject Single Ruled Notebook - A4, 70 GSM, 300 pages</t>
  </si>
  <si>
    <t>Twin wiro binding|Paper color: White|Paper density: 70 gsm|No of pages 300</t>
  </si>
  <si>
    <t>Duracell Chhota Power AA Battery Set of 10 Pcs</t>
  </si>
  <si>
    <t>Duracell AA Chota Power Batteries|Alkaline LR03/MN2400|Pack of 10</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</si>
  <si>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</si>
  <si>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</si>
  <si>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SanDisk Ultra 64 GB USB Pen Drives (SDDDC2-064G-I35, Black, Silver)</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</si>
  <si>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</si>
  <si>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</si>
  <si>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</si>
  <si>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</si>
  <si>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</si>
  <si>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</si>
  <si>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</si>
  <si>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</si>
  <si>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</si>
  <si>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</si>
  <si>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</si>
  <si>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</si>
  <si>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</si>
  <si>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</si>
  <si>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</si>
  <si>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</si>
  <si>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</si>
  <si>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</si>
  <si>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</si>
  <si>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Luxor 5 Subject Single Ruled Notebook - A5 Size, 70 GSM, 300 Pages</t>
  </si>
  <si>
    <t>Twin wiro binding|Paper color: White|Paper density: 70 gsm</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</si>
  <si>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</si>
  <si>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</si>
  <si>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</si>
  <si>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</si>
  <si>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</si>
  <si>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</si>
  <si>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</si>
  <si>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</si>
  <si>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</si>
  <si>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</si>
  <si>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</si>
  <si>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</si>
  <si>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</si>
  <si>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</si>
  <si>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</si>
  <si>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</si>
  <si>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</si>
  <si>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</si>
  <si>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DIGITEKÂ®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</si>
  <si>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</si>
  <si>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</si>
  <si>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</si>
  <si>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Lenovo 300 Wired Plug &amp; Play USB Mouse, High Resolution 1600 DPI Optical Sensor, 3-Button Design with clickable Scroll Wheel, Ambidextrous, Ergonomic Mouse for Comfortable All-Day Grip (GX30M39704)</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</si>
  <si>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</si>
  <si>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</si>
  <si>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</si>
  <si>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Western Digital WD 2TB My Passport Portable Hard Disk Drive, USB 3.0 withÂ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</si>
  <si>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</si>
  <si>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Logitech C270 Digital HD Webcam with Widescreen HD Video Calling, HD Light Correction, Noise-Reducing Mic, for Skype, FaceTime, Hangouts, WebEx, PC/Mac/Laptop/MacBook/Tablet - (Black, HD 720p/30fps)</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</si>
  <si>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</si>
  <si>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</si>
  <si>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</si>
  <si>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</si>
  <si>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</si>
  <si>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</si>
  <si>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</si>
  <si>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</si>
  <si>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</si>
  <si>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</si>
  <si>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</si>
  <si>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</si>
  <si>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</si>
  <si>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TABLE MAGIC Multipurpose Laptop Table Mat Finish Top Work at Home Study Table (TM Regular- Black) (Alloy Steel)</t>
  </si>
  <si>
    <t>The 18-in-1 multipurpose table 6-height quick adjustment Min- 54cm (21.25Ã¢?Â) Max-73cm (28.75Ã¢?Â) surely accommodate all age group. Quick and effortless 3 angles adjustment of top, no tool required to assemble or adjust height and angles</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</si>
  <si>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</si>
  <si>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</si>
  <si>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</si>
  <si>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</si>
  <si>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</si>
  <si>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</si>
  <si>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</si>
  <si>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</si>
  <si>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</si>
  <si>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</si>
  <si>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</si>
  <si>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</si>
  <si>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</si>
  <si>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</si>
  <si>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</si>
  <si>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</si>
  <si>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</si>
  <si>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</si>
  <si>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</si>
  <si>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</si>
  <si>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</si>
  <si>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</si>
  <si>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</si>
  <si>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</si>
  <si>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Seagate One Touch 2TB External HDD with Password Protection â€“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</si>
  <si>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</si>
  <si>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</si>
  <si>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</si>
  <si>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</si>
  <si>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</si>
  <si>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</si>
  <si>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</si>
  <si>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</si>
  <si>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</si>
  <si>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</si>
  <si>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</si>
  <si>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</si>
  <si>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</si>
  <si>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</si>
  <si>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</si>
  <si>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</si>
  <si>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</si>
  <si>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</si>
  <si>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</si>
  <si>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</si>
  <si>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</si>
  <si>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</si>
  <si>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</si>
  <si>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</si>
  <si>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</si>
  <si>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</si>
  <si>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</si>
  <si>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</si>
  <si>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</si>
  <si>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FEDUS Cat6 Ethernet Cable, 10 Meter High Speed 550MHZ / 10 Gigabit Speed UTP LAN Cable, Network Cable Internet Cable RJ45 Cable LAN Wire, Patch Computer Cord Gigabit Category 6 Wires for Modem, Router</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</si>
  <si>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</si>
  <si>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</si>
  <si>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</si>
  <si>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</si>
  <si>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</si>
  <si>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</si>
  <si>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</si>
  <si>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</si>
  <si>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</si>
  <si>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</si>
  <si>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</si>
  <si>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</si>
  <si>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</si>
  <si>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VeriluxÂ®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</si>
  <si>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</si>
  <si>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</si>
  <si>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</si>
  <si>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</si>
  <si>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</si>
  <si>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</si>
  <si>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</si>
  <si>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</si>
  <si>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</si>
  <si>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</si>
  <si>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</si>
  <si>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</si>
  <si>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</si>
  <si>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Pentonic Multicolor Ball Point Pen, Pack of 10</t>
  </si>
  <si>
    <t>0.7 mm tip size|Black Body, Multicolor Ink(Black, Red, Green, Pink, Turquoise Blue, Orange, Blue, Brown, Purple, Lime Green), Pack of 10|Easy flow Ink Technology|Sleek Matte Finish|Featherlite feel</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</si>
  <si>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</si>
  <si>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</si>
  <si>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Apsara Platinum Pencils Value Pack - Pack of 20</t>
  </si>
  <si>
    <t>Extra dark writing pencils|No. 1 recommended stationary by teachers for children|Designed to aid legibility</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</si>
  <si>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</si>
  <si>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</si>
  <si>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</si>
  <si>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</si>
  <si>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</si>
  <si>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</si>
  <si>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</si>
  <si>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</si>
  <si>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</si>
  <si>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</si>
  <si>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</si>
  <si>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</si>
  <si>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</si>
  <si>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</si>
  <si>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</si>
  <si>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</si>
  <si>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</si>
  <si>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</si>
  <si>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</si>
  <si>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</si>
  <si>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</si>
  <si>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</si>
  <si>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Boult Audio Airbass Propods X TWS Bluetooth Truly Wireless in Ear Earbuds with Mic, 32H Playtime, Fast Charging Type-C, Ipx5 Water Resistant, Touch Controls and Voice Assistant (Red)</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</si>
  <si>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</si>
  <si>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</si>
  <si>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</si>
  <si>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</si>
  <si>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</si>
  <si>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</si>
  <si>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CP PLUS 2MP Full HD Smart Wi-fi CCTV Security Camera | 360Â° with Pan Tilt | Two Way Talk | Cloud Monitor | Motion Detect | Night Vision | Supports SD Card (Up to 128 GB) | Alexa &amp; Ok Google | CP-E21A</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</si>
  <si>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</si>
  <si>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</si>
  <si>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</si>
  <si>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</si>
  <si>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</si>
  <si>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RPM Euro Games Gaming Mousepad Speed Type Extended Large (Size - 800 mm x 300 mm x 3 mm)</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</si>
  <si>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</si>
  <si>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</si>
  <si>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</si>
  <si>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</si>
  <si>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</si>
  <si>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Parker Quink Ink Bottle (Black)</t>
  </si>
  <si>
    <t>Black Colour is washable in nature.|30ml Bottle|High quality ink</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</si>
  <si>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</si>
  <si>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</si>
  <si>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</si>
  <si>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</si>
  <si>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</si>
  <si>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</si>
  <si>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</si>
  <si>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</si>
  <si>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</si>
  <si>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</si>
  <si>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Logitech M331 Silent Plus Wireless Mouse, 2.4GHz with USB Nano Receiver, 1000 DPI Optical Tracking, 3 Buttons, 24 Month Life Battery, PC/Mac/Laptop - Black</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</si>
  <si>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</si>
  <si>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Camel Artist Acrylic Color Box - 9ml Tubes, 12 Shades</t>
  </si>
  <si>
    <t>Set of 12 assorted Shades in 9 ml tubes</t>
  </si>
  <si>
    <t>Portronics Key2 Combo Multimedia USB Wireless Keyboard and Mouse Set with 2.4 GHz Wireless Technology, Soft &amp; Silent Button, Compact Size (Grey)</t>
  </si>
  <si>
    <t>2.4 GHz Wireless Technology</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</si>
  <si>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</si>
  <si>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</si>
  <si>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</si>
  <si>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</si>
  <si>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</si>
  <si>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</si>
  <si>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</si>
  <si>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</si>
  <si>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</si>
  <si>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</si>
  <si>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</si>
  <si>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</si>
  <si>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</si>
  <si>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</si>
  <si>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</si>
  <si>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</si>
  <si>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</si>
  <si>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</si>
  <si>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</si>
  <si>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</si>
  <si>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</si>
  <si>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</si>
  <si>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</si>
  <si>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</si>
  <si>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Camel Fabrica Acrylic Ultra Color - 15ml each, 10 Shades</t>
  </si>
  <si>
    <t>10 assorted ultra shades in 15ml bottle|Confirms to safety standard EN 71 - 3|Camel fabric acrylic colours are permanent on absorbent surfaces</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</si>
  <si>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</si>
  <si>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</si>
  <si>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</si>
  <si>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</si>
  <si>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</si>
  <si>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</si>
  <si>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</si>
  <si>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</si>
  <si>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</si>
  <si>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</si>
  <si>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</si>
  <si>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</si>
  <si>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</si>
  <si>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</si>
  <si>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</si>
  <si>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</si>
  <si>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</si>
  <si>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</si>
  <si>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</si>
  <si>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</si>
  <si>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</si>
  <si>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</si>
  <si>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</si>
  <si>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</si>
  <si>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</si>
  <si>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</si>
  <si>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</si>
  <si>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</si>
  <si>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</si>
  <si>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</si>
  <si>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</si>
  <si>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</si>
  <si>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</si>
  <si>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</si>
  <si>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Faber-Castell Connector Pen Set - Pack of 25 (Assorted)</t>
  </si>
  <si>
    <t>Simply draw and color or clip these pens together to construct interesting models|Contains 40% more ink and lasts longer|Child safe-food-grade ink</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</si>
  <si>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</si>
  <si>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</si>
  <si>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SaleOnâ„¢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</si>
  <si>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</si>
  <si>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</si>
  <si>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</si>
  <si>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</si>
  <si>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</si>
  <si>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TVARA LCD Writing Tablet, 8.5" Inch Colorful Toddler Doodle Board Drawing Tablet, Erasable Reusable Electronic Drawing Pads, Educational and Learning Tool for 3-6 Years Old Boy and Girls Mix Colors</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</si>
  <si>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</si>
  <si>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</si>
  <si>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</si>
  <si>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</si>
  <si>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</si>
  <si>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Cablet 2.5 Inch SATA USB 3.0 HDD/SSD Portable External Enclosure for 7mm and 9.5mm, Tool-Free Design, Supports UASP Max 6TB</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</si>
  <si>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</si>
  <si>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</si>
  <si>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</si>
  <si>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</si>
  <si>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</si>
  <si>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</si>
  <si>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</si>
  <si>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</si>
  <si>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</si>
  <si>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HP 330 Wireless Black Keyboard and Mouse Set with Numeric Keypad, 2.4GHz Wireless Connection and 1600 DPI, USB Receiver, LED Indicators , Black(2V9E6AA)</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</si>
  <si>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</si>
  <si>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</si>
  <si>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</si>
  <si>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</si>
  <si>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</si>
  <si>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</si>
  <si>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</si>
  <si>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</si>
  <si>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</si>
  <si>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</si>
  <si>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</si>
  <si>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</si>
  <si>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</si>
  <si>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</si>
  <si>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</si>
  <si>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DIGITEKÂ®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</si>
  <si>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</si>
  <si>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</si>
  <si>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</si>
  <si>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</si>
  <si>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</si>
  <si>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</si>
  <si>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</si>
  <si>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</si>
  <si>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</si>
  <si>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</si>
  <si>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</si>
  <si>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</si>
  <si>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</si>
  <si>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</si>
  <si>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</si>
  <si>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</si>
  <si>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</si>
  <si>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SLOVICÂ® Tripod Mount Adapter| Tripod Mobile Holder|Tripod Phone Mount(Made in India)| Smartphone Clip Clipper 360 Degree for Taking Magic Video Shots &amp; Pictures.</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</si>
  <si>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</si>
  <si>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</si>
  <si>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</si>
  <si>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</si>
  <si>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</si>
  <si>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</si>
  <si>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</si>
  <si>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</si>
  <si>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</si>
  <si>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</si>
  <si>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</si>
  <si>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</si>
  <si>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</si>
  <si>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</si>
  <si>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</si>
  <si>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</si>
  <si>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</si>
  <si>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</si>
  <si>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</si>
  <si>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Imou 360Â°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</si>
  <si>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</si>
  <si>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</si>
  <si>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</si>
  <si>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</si>
  <si>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</si>
  <si>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</si>
  <si>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</si>
  <si>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HB Plus Folding Height Adjustable Aluminum Foldable Portable Adjustment Desktop Laptop Holder Riser Stand</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</si>
  <si>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</si>
  <si>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</si>
  <si>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</si>
  <si>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</si>
  <si>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</si>
  <si>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</si>
  <si>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</si>
  <si>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</si>
  <si>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</si>
  <si>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</si>
  <si>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</si>
  <si>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</si>
  <si>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</si>
  <si>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</si>
  <si>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</si>
  <si>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</si>
  <si>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</si>
  <si>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</si>
  <si>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</si>
  <si>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</si>
  <si>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</si>
  <si>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</si>
  <si>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</si>
  <si>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</si>
  <si>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</si>
  <si>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</si>
  <si>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</si>
  <si>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Inventis 5V 1.2W Portable Flexible USB LED Light Lamp (Colors may vary)</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</si>
  <si>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</si>
  <si>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</si>
  <si>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</si>
  <si>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</si>
  <si>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</si>
  <si>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</si>
  <si>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</si>
  <si>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</si>
  <si>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</si>
  <si>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</si>
  <si>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Parker Moments Vector Timecheck Gold Trim Roller Ball Pen (Black)</t>
  </si>
  <si>
    <t>Mode: Roller ball pen|Pen opening mechanism: Cap off/cap on|Ink color: Blue, warranty: 2 years|Country of Origin: India</t>
  </si>
  <si>
    <t>Camlin Elegante Fountain Pen - Black/Blue/Red</t>
  </si>
  <si>
    <t>Handcrafted with Gold plated nib|Brass Cap Chrome body|Elegant design</t>
  </si>
  <si>
    <t>CARECASEÂ®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</si>
  <si>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</si>
  <si>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</si>
  <si>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</si>
  <si>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</si>
  <si>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generationâ´|Dynamic write acceleration. Multistep data integrity algorithm.</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</si>
  <si>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</si>
  <si>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</si>
  <si>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</si>
  <si>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</si>
  <si>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</si>
  <si>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</si>
  <si>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</si>
  <si>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</si>
  <si>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</si>
  <si>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</si>
  <si>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</si>
  <si>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</si>
  <si>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</si>
  <si>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</si>
  <si>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</si>
  <si>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</si>
  <si>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</si>
  <si>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</si>
  <si>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</si>
  <si>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</si>
  <si>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</si>
  <si>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</si>
  <si>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StyleHouse Lint Remover for Woolen Clothes, Electric Lint Remover, Best Lint Shaver for Clothes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</si>
  <si>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</si>
  <si>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beatXP Kitchen Scale Multipurpose Portable Electronic Digital Weighing Scale | Weight Machine With Back light LCD Display | White |10 kg | 2 Year Warranty |</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</si>
  <si>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</si>
  <si>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</si>
  <si>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</si>
  <si>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</si>
  <si>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</si>
  <si>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</si>
  <si>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</si>
  <si>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</si>
  <si>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</si>
  <si>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</si>
  <si>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</si>
  <si>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</si>
  <si>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</si>
  <si>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</si>
  <si>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</si>
  <si>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</si>
  <si>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</si>
  <si>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</si>
  <si>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</si>
  <si>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PRO365 Indo Mocktails/Coffee Foamer/Cappuccino/Lemonade/Milk Frother (6 Months Warranty)</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</si>
  <si>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</si>
  <si>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Bajaj DX-6 1000W Dry Iron with Advance Soleplate and Anti-bacterial German Coating Technology, White</t>
  </si>
  <si>
    <t>R.D. &amp; COMPANY Majesty DX 6 1000-Watt Dry Iron (White)</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</si>
  <si>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</si>
  <si>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</si>
  <si>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</si>
  <si>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</si>
  <si>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</si>
  <si>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</si>
  <si>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Havells Aqua Plus 1.2 litre Double Wall Kettle / 304 Stainless Steel Inner Body / Cool touch outer body / Wider mouth/ 2 Year warranty (Black, 1500 Watt)</t>
  </si>
  <si>
    <t>Auto shut off function|Integrated stainless steel function. 360Â° Cordless Kettle|304 stainless steel interior with no plastic|Energy saving, cool touch outer body with no scalding hazard|Wide mouth for ease filling, pouring and cleanin</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</si>
  <si>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</si>
  <si>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</si>
  <si>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KENT 16052 Elegant Electric Glass Kettle 1.8L 2000 W | Blue LED Illumination | Borosilicate Glass Body | Boil Drying Protection | Used as Boiler | Milk | Tea | Water &amp; Soup | 1 Year Warranty</t>
  </si>
  <si>
    <t>Power - 2000 W|Capacity - 1.8 L|Durable and Long-lasting</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</si>
  <si>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</si>
  <si>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</si>
  <si>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</si>
  <si>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</si>
  <si>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</si>
  <si>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</si>
  <si>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</si>
  <si>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</si>
  <si>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</si>
  <si>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</si>
  <si>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</si>
  <si>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</si>
  <si>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</si>
  <si>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</si>
  <si>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</si>
  <si>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</si>
  <si>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</si>
  <si>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</si>
  <si>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</si>
  <si>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</si>
  <si>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Pigeon Healthifry Digital Air Fryer, 360Â°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</si>
  <si>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</si>
  <si>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</si>
  <si>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</si>
  <si>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</si>
  <si>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</si>
  <si>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</si>
  <si>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</si>
  <si>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</si>
  <si>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</si>
  <si>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</si>
  <si>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</si>
  <si>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</si>
  <si>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</si>
  <si>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</si>
  <si>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</si>
  <si>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</si>
  <si>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</si>
  <si>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</si>
  <si>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</si>
  <si>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Philips Viva Collection HD4928/01 2100-Watt Induction Cooktop with Feather Touch Sensor and Crystal Glass Plate (Black)</t>
  </si>
  <si>
    <t>Philips Domestic Appliances is Asiaâ€™s most trusted brand(As per Research by ibrands360 &amp; WCRCINT. Category: Home Appliances.)</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</si>
  <si>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</si>
  <si>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</si>
  <si>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</si>
  <si>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</si>
  <si>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</si>
  <si>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</si>
  <si>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</si>
  <si>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</si>
  <si>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</si>
  <si>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</si>
  <si>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</si>
  <si>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</si>
  <si>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</si>
  <si>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</si>
  <si>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Prestige Sandwich Maker PGMFD 01, Black</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</si>
  <si>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</si>
  <si>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</si>
  <si>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</si>
  <si>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</si>
  <si>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</si>
  <si>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</si>
  <si>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</si>
  <si>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</si>
  <si>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</si>
  <si>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</si>
  <si>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</si>
  <si>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</si>
  <si>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</si>
  <si>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</si>
  <si>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</si>
  <si>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</si>
  <si>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</si>
  <si>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</si>
  <si>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</si>
  <si>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</si>
  <si>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</si>
  <si>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</si>
  <si>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</si>
  <si>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</si>
  <si>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</si>
  <si>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Borosil Chef Delite BCH20DBB21 300-Watt Chopper (Black)</t>
  </si>
  <si>
    <t>Material: Plastic Body- Plastic Bowl- SS Blades|Contents: 1N Motor Unit- 1N Chopping Container- 1 Blade set- 1N Rubber Lid &amp; 1 User Manual</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</si>
  <si>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</si>
  <si>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</si>
  <si>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</si>
  <si>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</si>
  <si>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</si>
  <si>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</si>
  <si>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</si>
  <si>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</si>
  <si>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HealthSense Weight Machine for Kitchen, Kitchen Food Weighing Scale for Health, Fitness, Home Baking &amp; Cooking with Hanging Design, Touch Button, Tare Function &amp; 1 Year Warranty â€“ Chef-Mate KS 40</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</si>
  <si>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</si>
  <si>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</si>
  <si>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</si>
  <si>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</si>
  <si>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</si>
  <si>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</si>
  <si>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</si>
  <si>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</si>
  <si>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</si>
  <si>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</si>
  <si>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</si>
  <si>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</si>
  <si>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</si>
  <si>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</si>
  <si>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</si>
  <si>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</si>
  <si>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</si>
  <si>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</si>
  <si>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</si>
  <si>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</si>
  <si>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</si>
  <si>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</si>
  <si>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</si>
  <si>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</si>
  <si>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</si>
  <si>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</si>
  <si>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</si>
  <si>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</si>
  <si>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</si>
  <si>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</si>
  <si>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</si>
  <si>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</si>
  <si>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</si>
  <si>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</si>
  <si>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</si>
  <si>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</si>
  <si>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</si>
  <si>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</si>
  <si>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</si>
  <si>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</si>
  <si>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</si>
  <si>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Philips Daily Collection HD2582/00 830-Watt 2-Slice Pop-up Toaster (White)</t>
  </si>
  <si>
    <t>Frequency: 50-60 Hz, Wattage: 830 W, Integrated cord storage,operating Voltage: 220 - 240 volts. Power : 760-900 W</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</si>
  <si>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</si>
  <si>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</si>
  <si>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</si>
  <si>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</si>
  <si>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</si>
  <si>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</si>
  <si>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</si>
  <si>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</si>
  <si>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</si>
  <si>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</si>
  <si>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IKEA Frother for Milk</t>
  </si>
  <si>
    <t>BATTERIES ARE SOLD SEPARATELY|2AA Batteries are recommended|New Batteries are recommended to work properly|Frothes milk up in 15-20 seconds.|Can be used for both cold and hot milk.</t>
  </si>
  <si>
    <t>Crompton Insta Comfort Heater 2000 Watts Heat Convector with Adjustable Thermostats, Hybrid Cyan, Standard (â€ŽACGRH- INSTACOMFORT)</t>
  </si>
  <si>
    <t>Two heat setting|Adjustable Thermostat|Over heat protection|Thermal cut off|Vertical &amp; horizontal mounting</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</si>
  <si>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</si>
  <si>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</si>
  <si>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</si>
  <si>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</si>
  <si>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</si>
  <si>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</si>
  <si>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</si>
  <si>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</si>
  <si>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</si>
  <si>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</si>
  <si>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</si>
  <si>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</si>
  <si>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</si>
  <si>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</si>
  <si>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</si>
  <si>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</si>
  <si>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Ikea 903.391.72 Polypropylene Plastic Solid Bevara Sealing Clip (Multicolour) - 30 Pack, Adjustable</t>
  </si>
  <si>
    <t>30 units|Perfect to Seal Food/Snack|Keep Food Fresh|Freezer Safe|Dishwasher Safe</t>
  </si>
  <si>
    <t>HUL Pureit Germkill kit for Classic 23 L water purifier - 1500 L Capacity</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</si>
  <si>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</si>
  <si>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HUL Pureit Germkill kit for Classic 23 L water purifier - 3000 L Capacity</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</si>
  <si>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</si>
  <si>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</si>
  <si>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</si>
  <si>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</si>
  <si>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</si>
  <si>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</si>
  <si>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</si>
  <si>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</si>
  <si>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</si>
  <si>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</si>
  <si>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</si>
  <si>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</si>
  <si>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</si>
  <si>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</si>
  <si>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</si>
  <si>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</si>
  <si>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</si>
  <si>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</si>
  <si>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</si>
  <si>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</si>
  <si>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</si>
  <si>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</si>
  <si>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</si>
  <si>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</si>
  <si>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</si>
  <si>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</si>
  <si>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</si>
  <si>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</si>
  <si>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</si>
  <si>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</si>
  <si>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</si>
  <si>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</si>
  <si>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</si>
  <si>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</si>
  <si>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</si>
  <si>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</si>
  <si>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</si>
  <si>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</si>
  <si>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</si>
  <si>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ATOM Selves-MH 200 GM Digital Pocket Scale</t>
  </si>
  <si>
    <t>Auto Calibration|Tare Full Capacity|Auto Off: 30 Seconds Off|2AAA Battery Included</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</si>
  <si>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</si>
  <si>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</si>
  <si>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</si>
  <si>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</si>
  <si>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Lint Roller with 40 Paper Sheets, 22 x 5 cm (Grey)</t>
  </si>
  <si>
    <t>This product will be an excellent pick for you|This product comes in a proper packaging|It ensures you get the best usage for a longer period|It is made up of premium quality material</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</si>
  <si>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</si>
  <si>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</si>
  <si>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</si>
  <si>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</si>
  <si>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</si>
  <si>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</si>
  <si>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Usha CookJoy (CJ1600WPC) 1600 Watt Induction cooktop (Black)</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</si>
  <si>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</si>
  <si>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</si>
  <si>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</si>
  <si>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</si>
  <si>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</si>
  <si>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</si>
  <si>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</si>
  <si>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</si>
  <si>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</si>
  <si>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</si>
  <si>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</si>
  <si>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Bajaj DX-2 600W Dry Iron with Advance Soleplate and Anti-Bacterial German Coating Technology, Grey</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</si>
  <si>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</si>
  <si>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</si>
  <si>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Homeistic Applienceâ„¢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</si>
  <si>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</si>
  <si>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</si>
  <si>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</si>
  <si>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</si>
  <si>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</si>
  <si>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</si>
  <si>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</si>
  <si>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</si>
  <si>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</si>
  <si>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KENT 16026 Electric Kettle Stainless Steel 1.8 L | 1500W | Superfast Boiling | Auto Shut-Off | Boil Dry Protection | 360Â°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</si>
  <si>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</si>
  <si>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</si>
  <si>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</si>
  <si>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</si>
  <si>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</si>
  <si>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</si>
  <si>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</si>
  <si>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</si>
  <si>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</si>
  <si>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</si>
  <si>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</si>
  <si>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</si>
  <si>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</si>
  <si>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</si>
  <si>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</si>
  <si>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</si>
  <si>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</si>
  <si>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</si>
  <si>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</si>
  <si>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</si>
  <si>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</si>
  <si>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</si>
  <si>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</si>
  <si>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</si>
  <si>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</si>
  <si>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Coway Professional Air Purifier for Home, Longest Filter Life 8500 Hrs, Green True HEPA Filter, Traps 99.99% Virus &amp; PM 0.1 Particles, Warranty 7 Years (AirMega 150 (AP-1019C))</t>
  </si>
  <si>
    <t>Coway</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</si>
  <si>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</si>
  <si>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</si>
  <si>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</si>
  <si>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</si>
  <si>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Bajaj Rex 750W Mixer Grinder with Nutri Pro Feature, 4 Jars, White</t>
  </si>
  <si>
    <t>750 Watts mixer grinder with multi-function blade|Attractive 4 jars with a capacity of 1.8L, 1.5L, 1L and 0.4L|ABS material with vibrant color|It comes with Titan Motor|1 year product warranty</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</si>
  <si>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</si>
  <si>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</si>
  <si>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</si>
  <si>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</si>
  <si>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iBELL SEK15L Premium 1.5 Litre Stainless Steel Electric Kettle,1500W Auto Cut-Off Feature,Silver with Black</t>
  </si>
  <si>
    <t>1.5 LTR | 1500W|1 Year Standard Warranty + 1 Year Additional Warranty on Free Registration</t>
  </si>
  <si>
    <t>Tosaa T2STSR Sandwich Gas Toaster Regular (Black)</t>
  </si>
  <si>
    <t>Consumes Lower Gas|Even Distribution Of Heat|Color: Black, Material: Nonstick|Sandwich Made Crispier and Perfect|Warranty: 6 months warranty|Includes: 1- sandwich toaster</t>
  </si>
  <si>
    <t>V-Guard Divino 5 Star Rated 15 Litre Storage Water Heater (Geyser) with Advanced Safety Features, White</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</si>
  <si>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</si>
  <si>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AkiaraÂ®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</si>
  <si>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</si>
  <si>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</si>
  <si>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</si>
  <si>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</si>
  <si>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</si>
  <si>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</si>
  <si>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</si>
  <si>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</si>
  <si>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</si>
  <si>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</si>
  <si>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</si>
  <si>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</si>
  <si>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</si>
  <si>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</si>
  <si>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</si>
  <si>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</si>
  <si>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</si>
  <si>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</si>
  <si>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</si>
  <si>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</si>
  <si>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</si>
  <si>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Havells Glaze 74W Pearl Ivory Gold Ceiling Fan, Sweep: 1200 Mm</t>
  </si>
  <si>
    <t>Hplv Motor For Superior Air Delivery Even At A Low Voltage Of 180V|Colour: Pearl Ivory Gold|Voltage: 220-240 V|Speed: 390 Rpm</t>
  </si>
  <si>
    <t>Pick Ur NeedsÂ®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</si>
  <si>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</si>
  <si>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</si>
  <si>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</si>
  <si>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</si>
  <si>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</si>
  <si>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</si>
  <si>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100Â°C to 250Â°C</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</si>
  <si>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</si>
  <si>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</si>
  <si>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</si>
  <si>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</si>
  <si>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</si>
  <si>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</si>
  <si>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</si>
  <si>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</si>
  <si>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</si>
  <si>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</si>
  <si>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</si>
  <si>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</si>
  <si>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</si>
  <si>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</si>
  <si>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</si>
  <si>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</si>
  <si>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</si>
  <si>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</si>
  <si>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</si>
  <si>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</si>
  <si>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</si>
  <si>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</si>
  <si>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</si>
  <si>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</si>
  <si>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</si>
  <si>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</si>
  <si>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</si>
  <si>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</si>
  <si>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</si>
  <si>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</si>
  <si>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</si>
  <si>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</si>
  <si>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</si>
  <si>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</si>
  <si>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</si>
  <si>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</si>
  <si>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</si>
  <si>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</si>
  <si>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</si>
  <si>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</si>
  <si>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</si>
  <si>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</si>
  <si>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</si>
  <si>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</si>
  <si>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</si>
  <si>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</si>
  <si>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</si>
  <si>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</si>
  <si>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INDIASÂ®â„¢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</si>
  <si>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</si>
  <si>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</si>
  <si>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</si>
  <si>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</si>
  <si>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</si>
  <si>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</si>
  <si>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</si>
  <si>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Esquire Laundry Basket Brown, 50 Ltr Capacity(Plastic)</t>
  </si>
  <si>
    <t>Crafted with care|It is designed keeping your choice and requirement in mind|Hassle-free usage</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</si>
  <si>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</si>
  <si>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</si>
  <si>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Havells Bero Quartz Heater Black 800w 2 Heat Settings 2 Year Product Warranty</t>
  </si>
  <si>
    <t>Two quartz heating tubes|Carry Handle For Easy Portability|front grill for safety|power settings-400w/800w|safety tip over switch|rust free stainless steel reflector</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</si>
  <si>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</si>
  <si>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</si>
  <si>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</si>
  <si>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</si>
  <si>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</si>
  <si>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</si>
  <si>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Usha Janome Dream Stitch Automatic Zig-Zag Electric Sewing Machine with 14 Stitch Function (White and Blue) with Free Sewing KIT Worth RS 500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</si>
  <si>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</si>
  <si>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</si>
  <si>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</si>
  <si>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Personal Size Blender, Portable Blender, Battery Powered USB Blender, with Four Blades, Mini Blender Travel Bottle for Juice, Shakes, and Smoothies (Pink)</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</si>
  <si>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</si>
  <si>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</si>
  <si>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</si>
  <si>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</si>
  <si>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</si>
  <si>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</si>
  <si>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</si>
  <si>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</si>
  <si>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</si>
  <si>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</si>
  <si>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</si>
  <si>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</si>
  <si>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</si>
  <si>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</si>
  <si>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</si>
  <si>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</si>
  <si>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</si>
  <si>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</si>
  <si>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</si>
  <si>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</si>
  <si>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</si>
  <si>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</si>
  <si>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</si>
  <si>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Wipro Vesta Grill 1000 Watt Sandwich Maker |Dual function-SW Maker&amp;Griller|Non stick Coat -BPA&amp;PTFE Free |Auto Temp Cut-off| Height Control -180á¶¿&amp;105á¶¿ |2 year warranty|SS Finish|Standard size</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</si>
  <si>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</si>
  <si>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</si>
  <si>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</si>
  <si>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</si>
  <si>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</si>
  <si>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</si>
  <si>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</si>
  <si>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</si>
  <si>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</si>
  <si>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</si>
  <si>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</si>
  <si>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</si>
  <si>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</si>
  <si>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iBELL Castor CTEK15L Premium 1.5 Litre Stainless Steel Electric Kettle,1500W Auto Cut-Off Feature,Silver</t>
  </si>
  <si>
    <t>1.5 Litre Capacity|1.5 Litre Capacity|Stainless Steel Body|Auto Cut-Off Feature|1500 Watts</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</si>
  <si>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</si>
  <si>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</si>
  <si>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</si>
  <si>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</si>
  <si>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</si>
  <si>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</si>
  <si>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</si>
  <si>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</si>
  <si>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</si>
  <si>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</si>
  <si>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HUL Pureit Germkill kit for Advanced 23 L water purifier - 3000 L Capacity, Sand, Multicolour</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</si>
  <si>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</si>
  <si>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</si>
  <si>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</si>
  <si>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Ikea Little Loved Corner PRODUKT Milk-frother, Coffee/Tea Frother, Handheld Milk Wand Mixer Frother, Black</t>
  </si>
  <si>
    <t>Frothes milk up in 15-20 seconds.|Can be used for both cold and hot drink.|Requires 2 AA batteries.|Easy to use and clean. Easy and convenient to operate.</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</si>
  <si>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</si>
  <si>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</si>
  <si>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</si>
  <si>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</si>
  <si>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</si>
  <si>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</si>
  <si>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</si>
  <si>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</si>
  <si>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Multifunctional 2 in 1 Electric Egg Boiling Steamer Egg Frying Pan Egg Boiler Electric Automatic Off with Egg Boiler Machine Non-Stick Electric Egg Frying Pan-Tiger Woods (Multy)</t>
  </si>
  <si>
    <t>Egg Frying Pan</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</si>
  <si>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</si>
  <si>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</si>
  <si>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</si>
  <si>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</si>
  <si>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</si>
  <si>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</si>
  <si>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</si>
  <si>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</si>
  <si>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</si>
  <si>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</si>
  <si>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</si>
  <si>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</si>
  <si>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</si>
  <si>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</si>
  <si>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</si>
  <si>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</si>
  <si>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</si>
  <si>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</si>
  <si>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</si>
  <si>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</si>
  <si>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</si>
  <si>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</si>
  <si>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</si>
  <si>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</si>
  <si>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</si>
  <si>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</si>
  <si>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</si>
  <si>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</si>
  <si>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</si>
  <si>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</si>
  <si>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Crompton Insta Delight Fan Circulator Room Heater with 3 Heat Settings (Slate Grey &amp; Black, 2000 Watt)</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</si>
  <si>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</si>
  <si>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</si>
  <si>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</si>
  <si>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</si>
  <si>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</si>
  <si>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</si>
  <si>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</si>
  <si>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</si>
  <si>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</si>
  <si>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</si>
  <si>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</si>
  <si>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</si>
  <si>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</si>
  <si>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</si>
  <si>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</si>
  <si>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Instant Pot Air Fryer, Vortex 2QT, Touch Control Panel, 360Â° EvenCrispâ„¢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</si>
  <si>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</si>
  <si>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HUL Pureit Eco Water Saver Mineral RO+UV+MF AS wall mounted/Counter top Black 10L Water Purifier</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</si>
  <si>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</si>
  <si>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</si>
  <si>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</si>
  <si>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</si>
  <si>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</si>
  <si>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</si>
  <si>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</si>
  <si>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</si>
  <si>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</si>
  <si>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</si>
  <si>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</si>
  <si>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</si>
  <si>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</si>
  <si>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Kent Gold, Optima, Gold+ Spare Kit</t>
  </si>
  <si>
    <t>Color: White|For gold, gold+, kool, star and optima models|1 UF membrane + 1 activated carbon pack + 1 sediment filters|Membrane life: 4000L</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</si>
  <si>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</si>
  <si>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</si>
  <si>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Khaitan ORFin Fan heater for Home and kitchen-K0 2215</t>
  </si>
  <si>
    <t>Khaitan Orfin Fan heater for Home and kitchen|POWERFUL 2000 WATT|HEATING POSITION 1000 W-2000W|ADJUSTABLE THERMOSTAT TEMP.CONTROL|AUTOMATIC THERMAL CUTOUT FOR SAFETY|FRONT GRILL FOR SAFETY|TURBO FAN</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</si>
  <si>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</si>
  <si>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</si>
  <si>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CSI INTERNATIONALÂ® Instant Water Geyser, Water Heater, Portable Water Heater, Geyser Made of First Class ABS Plastic 3KW (Red)</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</si>
  <si>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</si>
  <si>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</si>
  <si>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</si>
  <si>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</si>
  <si>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</si>
  <si>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</si>
  <si>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</si>
  <si>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</si>
  <si>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</si>
  <si>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</si>
  <si>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ProvenÂ® Copper + Mineral RO+UV+UF 10 to 12 Liter RO + UV + TDS ADJUSTER Water Purifier with Copper Charge Technology black &amp; copper Best For Home and Office (Made In India)</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</si>
  <si>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</si>
  <si>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</si>
  <si>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</si>
  <si>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</si>
  <si>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</si>
  <si>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Zuvexa Egg Boiler Poacher Automatic Off Steaming, Cooking, Boiling Double Layer 14 Egg Boiler (Multicolor)â€¦</t>
  </si>
  <si>
    <t>egg boiler have Compatible design with new appearance makes for a great gift for your family and friends|Special Feature: Anti Dry Safety Protection || Less Noise || Stainless Steel And Anti Scald Design || 14 Eggs Capacity Removable Tray White</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</si>
  <si>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</si>
  <si>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</si>
  <si>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</si>
  <si>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</si>
  <si>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</si>
  <si>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</si>
  <si>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</si>
  <si>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</si>
  <si>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</si>
  <si>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</si>
  <si>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</si>
  <si>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</si>
  <si>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</si>
  <si>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</si>
  <si>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</si>
  <si>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</si>
  <si>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</si>
  <si>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</si>
  <si>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</si>
  <si>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</si>
  <si>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</si>
  <si>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</si>
  <si>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</si>
  <si>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</si>
  <si>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</si>
  <si>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</si>
  <si>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</si>
  <si>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</si>
  <si>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AGARO Classic Portable Yogurt Maker, 1.2L Capacity, Electric, Automatic, Grey and White, Medium (33603)</t>
  </si>
  <si>
    <t>1.2 Litres Capacity|Double Deck Seal|Stainless Steel Bowl|Fully Automatic|1 Year Warranty|Product Dimensions: 16.5 x 16.5 x 11 Centimeters, Item Weight: 800 Grams</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</si>
  <si>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</si>
  <si>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</si>
  <si>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</si>
  <si>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</si>
  <si>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</si>
  <si>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</si>
  <si>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Crompton IHL 251 1500-Watt Immersion Water Heater with Copper Heating Element and IP 68 Protection</t>
  </si>
  <si>
    <t>PACKAGE CONTENTS: 1 unit of Crompton Immersion Water Heater, Instructions Manual and Warranty Card</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</si>
  <si>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</si>
  <si>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</si>
  <si>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Bajaj Majesty Duetto Gas 6 Ltr Vertical Water Heater ( LPG), White</t>
  </si>
  <si>
    <t>Dimensions: 35.56 Cms X 19 Cms X 55 Cms</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</si>
  <si>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</si>
  <si>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</si>
  <si>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</si>
  <si>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</si>
  <si>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Longway Blaze 2 Rod Quartz Room Heater (White, Gray, 800 watts)</t>
  </si>
  <si>
    <t>Power Consumed: 800 W</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</si>
  <si>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</si>
  <si>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</si>
  <si>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</si>
  <si>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</si>
  <si>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</si>
  <si>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</si>
  <si>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</si>
  <si>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</si>
  <si>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</si>
  <si>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</si>
  <si>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</si>
  <si>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</si>
  <si>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</si>
  <si>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</si>
  <si>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</si>
  <si>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</si>
  <si>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</si>
  <si>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</si>
  <si>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</si>
  <si>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</si>
  <si>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</si>
  <si>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</si>
  <si>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</si>
  <si>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</si>
  <si>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</si>
  <si>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</si>
  <si>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Sujata Chutney Steel Jar, 400 ml, (White), Stainless Steel</t>
  </si>
  <si>
    <t>Warranty: No Warranty|Includes: 1 jar only|Perfectly fit to sujata's motor|Totally shock-proof and safe|Low maintenance, trouble free running</t>
  </si>
  <si>
    <t>KHAITAN AVAANTE KA-2013 1200 Watt 3-Rod Halogen Heater (1200 Watts, Grey)</t>
  </si>
  <si>
    <t>3 Rod Halogen tube element|Instant heating|Cool touch body|Frost grill for safety|Safety tip over protection|Halogen heater|Best heater</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</si>
  <si>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</si>
  <si>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</si>
  <si>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</si>
  <si>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</si>
  <si>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</si>
  <si>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</si>
  <si>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</si>
  <si>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</si>
  <si>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</si>
  <si>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</si>
  <si>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</si>
  <si>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</si>
  <si>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</si>
  <si>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</si>
  <si>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</si>
  <si>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</si>
  <si>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</si>
  <si>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</si>
  <si>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</si>
  <si>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</si>
  <si>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</si>
  <si>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</si>
  <si>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</si>
  <si>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</si>
  <si>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</si>
  <si>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</si>
  <si>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</si>
  <si>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</si>
  <si>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</si>
  <si>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</si>
  <si>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INKULTURE Stainless_Steel Measuring Cups &amp; Spoon Combo for Dry or Liquid/Kitchen Gadgets for Cooking &amp; Baking Cakes/Measuring Cup Set Combo with Handles (Set of 4 Cups &amp; 4 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</si>
  <si>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</si>
  <si>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</si>
  <si>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</si>
  <si>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</si>
  <si>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</si>
  <si>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</si>
  <si>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</si>
  <si>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</si>
  <si>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</si>
  <si>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</si>
  <si>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</si>
  <si>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</si>
  <si>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</si>
  <si>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Lifelong LLMG74 750 Watt Mixer Grinder with 3 Jars (White and Grey)</t>
  </si>
  <si>
    <t>Warranty: 1 Year</t>
  </si>
  <si>
    <t>TTK Prestige Limited Orion Mixer Grinder 500 Watts, 3 Jars (1200ml, 1000ml, 500ml) (Red)</t>
  </si>
  <si>
    <t>Ergonomic Design|Strong 500 W Motor|Superior Quality Body|3 Super-effcient Blades|Sturdy Handles, 3 Stainless Steel Jars</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</si>
  <si>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</si>
  <si>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</si>
  <si>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</si>
  <si>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</si>
  <si>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</si>
  <si>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</si>
  <si>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</si>
  <si>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</si>
  <si>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</si>
  <si>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</si>
  <si>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Themisto TH-WS20 Digital Kitchen Weighing Scale Stainless Steel (5Kg)</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</si>
  <si>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</si>
  <si>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FYA Handheld Vacuum Cleaner Cordless, Wireless Hand Vacuum&amp;Air Blower 2-in-1, Mini Portable Car Vacuum Cleaner with Powerful Suction, USB Rechargeable Vacuum for Pet Hair, Home and Car</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</si>
  <si>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</si>
  <si>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</si>
  <si>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</si>
  <si>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</si>
  <si>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</si>
  <si>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</si>
  <si>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</si>
  <si>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</si>
  <si>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</si>
  <si>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</si>
  <si>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</si>
  <si>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</si>
  <si>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</si>
  <si>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</si>
  <si>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</si>
  <si>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</si>
  <si>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</si>
  <si>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</si>
  <si>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</si>
  <si>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</si>
  <si>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</si>
  <si>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</si>
  <si>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</si>
  <si>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Prestige PSMFB 800 Watt Sandwich Toaster with Fixed Plates, Black</t>
  </si>
  <si>
    <t>Content: Prestige sandwich toaster with fixed sandwich plate|Voltage: 230V; Wattage: 800W; Capacity 4 Slices|Weight: 1.06kg.</t>
  </si>
  <si>
    <t>iBELL MPK120L Premium Stainless Steel Multi Purpose Kettle/Cooker with Inner Pot 1.2 Litre (Silver)</t>
  </si>
  <si>
    <t>iBELL Premium 1.2 Litre Stainless Steel Multi Purpose Electric Kettle with Glass Lid</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</si>
  <si>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</si>
  <si>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</si>
  <si>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</si>
  <si>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</si>
  <si>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</si>
  <si>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</si>
  <si>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AGARO Glory Cool Mist Ultrasonic Humidifier, 4.5Litres, For Large Area, Room, Home, Office, Adjustable Mist Output, Ceramic Ball Filter, Ultra Quiet, 360Â°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</si>
  <si>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</si>
  <si>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</si>
  <si>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</si>
  <si>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</si>
  <si>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</si>
  <si>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</si>
  <si>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</si>
  <si>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</si>
  <si>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</si>
  <si>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</si>
  <si>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</si>
  <si>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</si>
  <si>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</si>
  <si>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</si>
  <si>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</si>
  <si>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</si>
  <si>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</si>
  <si>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</si>
  <si>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</si>
  <si>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</si>
  <si>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</si>
  <si>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</si>
  <si>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</si>
  <si>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</si>
  <si>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</si>
  <si>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</si>
  <si>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</si>
  <si>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</si>
  <si>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</si>
  <si>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Monitor AC Stand/Heavy Duty Air Conditioner Outdoor Unit Mounting Bracket</t>
  </si>
  <si>
    <t>For AC Outdoor Unit Wall Mounting|For Upto 1.0 / 1.5 / 2.0 Ton AC Outdoor Unit|Net Weight 3.2 KGS|Easy To Install and set up|Heavy Duty GI Steel , Weight Carrying utpo 150 Kgs</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</si>
  <si>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</si>
  <si>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</si>
  <si>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KENT POWP-Sediment Filter 10'' Thread WCAP</t>
  </si>
  <si>
    <t>Sediment filter 10 inch Kent</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</si>
  <si>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</si>
  <si>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</si>
  <si>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</si>
  <si>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</si>
  <si>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</si>
  <si>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</si>
  <si>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</si>
  <si>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</si>
  <si>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</si>
  <si>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</si>
  <si>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</si>
  <si>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</si>
  <si>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</si>
  <si>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</si>
  <si>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</si>
  <si>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</si>
  <si>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</si>
  <si>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</si>
  <si>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</si>
  <si>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</si>
  <si>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</si>
  <si>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</si>
  <si>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Portable, Handy Compact Plug-in Portable Digital Electric Heater Fan Wall-Outlet Handy Air Warmer Blower Adjustable Timer Digital Display Heater for Home/Office/Camper (Black, 400 Watts)</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</si>
  <si>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</si>
  <si>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</si>
  <si>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</si>
  <si>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</si>
  <si>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</si>
  <si>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</si>
  <si>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Eco Crystal J 5 inch Cartridge (Pack of 2)</t>
  </si>
  <si>
    <t>removes dirt from water</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</si>
  <si>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</si>
  <si>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</si>
  <si>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</si>
  <si>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</si>
  <si>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</si>
  <si>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</si>
  <si>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</si>
  <si>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</si>
  <si>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</si>
  <si>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</si>
  <si>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</si>
  <si>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</si>
  <si>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Syska SDI-07 1000 W Stellar with Golden American Heritage Soleplate Dry Iron (Blue)</t>
  </si>
  <si>
    <t>Golden American Heritage Soleplate,Overheat Safety, Multi Fabric Select, Swivel Cord, Dry Iron 1000W</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</si>
  <si>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</si>
  <si>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</si>
  <si>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</si>
  <si>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</si>
  <si>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</si>
  <si>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</si>
  <si>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</si>
  <si>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</si>
  <si>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</si>
  <si>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</si>
  <si>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Usha Hc 812 T Thermo Fan Room Heater</t>
  </si>
  <si>
    <t>Heat convector|Warranty for one year</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</si>
  <si>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</si>
  <si>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</si>
  <si>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</si>
  <si>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</si>
  <si>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</si>
  <si>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</si>
  <si>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</si>
  <si>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</si>
  <si>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</si>
  <si>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</si>
  <si>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</si>
  <si>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</si>
  <si>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</si>
  <si>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</si>
  <si>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Prestige Delight PRWO Electric Rice Cooker (1 L, White)</t>
  </si>
  <si>
    <t>230 Volts, 400 watts, 1 Year</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</si>
  <si>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</si>
  <si>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</si>
  <si>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</si>
  <si>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</si>
  <si>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Borosil Jumbo 1000-Watt Grill Sandwich Maker (Black)</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</si>
  <si>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</si>
  <si>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Computers&amp;Accessories|Accessories&amp;Peripherals|Cables&amp;Accessories|Cables|USBCables</t>
  </si>
  <si>
    <t>Computers&amp;Accessories|NetworkingDevices|NetworkAdapters|WirelessUSBAdapters</t>
  </si>
  <si>
    <t>Electronics|HomeTheater,TV&amp;Video|Accessories|Cables|HDMICables</t>
  </si>
  <si>
    <t>Electronics|HomeTheater,TV&amp;Video|Televisions|SmartTelevisions</t>
  </si>
  <si>
    <t>Electronics|HomeTheater,TV&amp;Video|Accessories|RemoteControls</t>
  </si>
  <si>
    <t>Electronics|HomeTheater,TV&amp;Video|Televisions|StandardTelevisions</t>
  </si>
  <si>
    <t>Electronics|HomeTheater,TV&amp;Video|Accessories|TVMounts,Stands&amp;Turntables|TVWall&amp;CeilingMounts</t>
  </si>
  <si>
    <t>Electronics|HomeTheater,TV&amp;Video|Accessories|Cables|RCACables</t>
  </si>
  <si>
    <t>Electronics|HomeAudio|Accessories|SpeakerAccessories|Mounts</t>
  </si>
  <si>
    <t>Electronics|HomeTheater,TV&amp;Video|Accessories|Cables|OpticalCables</t>
  </si>
  <si>
    <t>Electronics|HomeTheater,TV&amp;Video|Projectors</t>
  </si>
  <si>
    <t>Electronics|HomeAudio|Accessories|Adapters</t>
  </si>
  <si>
    <t>Electronics|HomeTheater,TV&amp;Video|SatelliteEquipment|SatelliteReceivers</t>
  </si>
  <si>
    <t>Computers&amp;Accessories|Accessories&amp;Peripherals|Cables&amp;Accessories|Cables|DVICables</t>
  </si>
  <si>
    <t>Electronics|HomeTheater,TV&amp;Video|Accessories|Cables|SpeakerCables</t>
  </si>
  <si>
    <t>Electronics|HomeAudio|MediaStreamingDevices|StreamingClients</t>
  </si>
  <si>
    <t>Electronics|HomeTheater,TV&amp;Video|AVReceivers&amp;Amplifiers</t>
  </si>
  <si>
    <t>Electronics|HomeAudio|Speakers|TowerSpeakers</t>
  </si>
  <si>
    <t>Electronics|HomeTheater,TV&amp;Video|Accessories|3DGlasses</t>
  </si>
  <si>
    <t>Electronics|WearableTechnology|SmartWatches</t>
  </si>
  <si>
    <t>Electronics|Mobiles&amp;Accessories|MobileAccessories|Chargers|PowerBanks</t>
  </si>
  <si>
    <t>Electronics|Mobiles&amp;Accessories|Smartphones&amp;BasicMobiles|Smartphones</t>
  </si>
  <si>
    <t>Electronics|Accessories|MemoryCards|MicroSD</t>
  </si>
  <si>
    <t>Electronics|Mobiles&amp;Accessories|Smartphones&amp;BasicMobiles|BasicMobiles</t>
  </si>
  <si>
    <t>Electronics|Headphones,Earbuds&amp;Accessories|Headphones|In-Ear</t>
  </si>
  <si>
    <t>Electronics|Mobiles&amp;Accessories|MobileAccessories|Chargers|AutomobileChargers</t>
  </si>
  <si>
    <t>Electronics|Mobiles&amp;Accessories|MobileAccessories|AutomobileAccessories|Cradles</t>
  </si>
  <si>
    <t>Electronics|Mobiles&amp;Accessories|MobileAccessories|Chargers|WallChargers</t>
  </si>
  <si>
    <t>Electronics|Mobiles&amp;Accessories|MobileAccessories|Cables&amp;Adapters|OTGAdapters</t>
  </si>
  <si>
    <t>Electronics|Mobiles&amp;Accessories|MobileAccessories|Photo&amp;VideoAccessories|Tripods</t>
  </si>
  <si>
    <t>Electronics|Mobiles&amp;Accessories|MobileAccessories|Photo&amp;VideoAccessories|SelfieSticks</t>
  </si>
  <si>
    <t>Electronics|Mobiles&amp;Accessories|MobileAccessories|Stands</t>
  </si>
  <si>
    <t>Computers&amp;Accessories|Accessories&amp;Peripherals|Cables&amp;Accessories|CableConnectionProtectors</t>
  </si>
  <si>
    <t>Electronics|Mobiles&amp;Accessories|MobileAccessories|DÃ©cor</t>
  </si>
  <si>
    <t>Electronics|Mobiles&amp;Accessories|MobileAccessories|Maintenance,Upkeep&amp;Repairs|ScreenProtectors</t>
  </si>
  <si>
    <t>Electronics|Mobiles&amp;Accessories|MobileAccessories|StylusPens</t>
  </si>
  <si>
    <t>Electronics|Mobiles&amp;Accessories|MobileAccessories|Mounts|Bedstand&amp;DeskMounts</t>
  </si>
  <si>
    <t>Electronics|Mobiles&amp;Accessories|MobileAccessories|Cases&amp;Covers|BasicCases</t>
  </si>
  <si>
    <t>Electronics|Mobiles&amp;Accessories|MobileAccessories|Mounts|HandlebarMounts</t>
  </si>
  <si>
    <t>Electronics|Headphones,Earbuds&amp;Accessories|Headphones|On-Ear</t>
  </si>
  <si>
    <t>Computers&amp;Accessories|Accessories&amp;Peripherals|LaptopAccessories|CameraPrivacyCovers</t>
  </si>
  <si>
    <t>Electronics|Headphones,Earbuds&amp;Accessories|Adapters</t>
  </si>
  <si>
    <t>Electronics|Mobiles&amp;Accessories|MobileAccessories|DÃ©cor|PhoneCharms</t>
  </si>
  <si>
    <t>Electronics|Mobiles&amp;Accessories|MobileAccessories|Mounts|Shower&amp;WallMounts</t>
  </si>
  <si>
    <t>Computers&amp;Accessories|ExternalDevices&amp;DataStorage|PenDrives</t>
  </si>
  <si>
    <t>Computers&amp;Accessories|Accessories&amp;Peripherals|Keyboards,Mice&amp;InputDevices|Mice</t>
  </si>
  <si>
    <t>Computers&amp;Accessories|Accessories&amp;Peripherals|Keyboards,Mice&amp;InputDevices|GraphicTablets</t>
  </si>
  <si>
    <t>Computers&amp;Accessories|Accessories&amp;Peripherals|LaptopAccessories|Lapdesks</t>
  </si>
  <si>
    <t>Computers&amp;Accessories|Accessories&amp;Peripherals|LaptopAccessories|NotebookComputerStands</t>
  </si>
  <si>
    <t>Computers&amp;Accessories|Accessories&amp;Peripherals|Keyboards,Mice&amp;InputDevices|Keyboards</t>
  </si>
  <si>
    <t>MusicalInstruments|Microphones|Condenser</t>
  </si>
  <si>
    <t>Electronics|GeneralPurposeBatteries&amp;BatteryChargers|DisposableBatteries</t>
  </si>
  <si>
    <t>OfficeProducts|OfficePaperProducts|Paper|Stationery|Pens,Pencils&amp;WritingSupplies|Pens&amp;Refills|GelInkRollerballPens</t>
  </si>
  <si>
    <t>Home&amp;Kitchen|CraftMaterials|Scrapbooking|Tape</t>
  </si>
  <si>
    <t>Computers&amp;Accessories|Accessories&amp;Peripherals|Keyboards,Mice&amp;InputDevices|Keyboard&amp;MouseSets</t>
  </si>
  <si>
    <t>Computers&amp;Accessories|ExternalDevices&amp;DataStorage|ExternalHardDisks</t>
  </si>
  <si>
    <t>Electronics|Cameras&amp;Photography|VideoCameras</t>
  </si>
  <si>
    <t>Electronics|Cameras&amp;Photography|Accessories|Tripods&amp;Monopods|Tabletop&amp;TravelTripods</t>
  </si>
  <si>
    <t>OfficeProducts|OfficeElectronics|Calculators|Scientific</t>
  </si>
  <si>
    <t>Computers&amp;Accessories|NetworkingDevices|Repeaters&amp;Extenders</t>
  </si>
  <si>
    <t>Electronics|Cameras&amp;Photography|Accessories|Tripods&amp;Monopods|TripodLegs</t>
  </si>
  <si>
    <t>Computers&amp;Accessories|Printers,Inks&amp;Accessories|Inks,Toners&amp;Cartridges|InkjetInkCartridges</t>
  </si>
  <si>
    <t>Computers&amp;Accessories|Accessories&amp;Peripherals|Keyboards,Mice&amp;InputDevices|Keyboard&amp;MiceAccessories|DustCovers</t>
  </si>
  <si>
    <t>Computers&amp;Accessories|Accessories&amp;Peripherals|PCGamingPeripherals|GamingMice</t>
  </si>
  <si>
    <t>Home&amp;Kitchen|CraftMaterials|PaintingMaterials|Paints</t>
  </si>
  <si>
    <t>Computers&amp;Accessories|Accessories&amp;Peripherals|Keyboards,Mice&amp;InputDevices|Keyboard&amp;MiceAccessories|MousePads</t>
  </si>
  <si>
    <t>Computers&amp;Accessories|Accessories&amp;Peripherals|HardDiskBags</t>
  </si>
  <si>
    <t>Electronics|Cameras&amp;Photography|Flashes|Macro&amp;RinglightFlashes</t>
  </si>
  <si>
    <t>Computers&amp;Accessories|NetworkingDevices</t>
  </si>
  <si>
    <t>Computers&amp;Accessories|NetworkingDevices|Routers</t>
  </si>
  <si>
    <t>Electronics|Headphones,Earbuds&amp;Accessories|Headphones|Over-Ear</t>
  </si>
  <si>
    <t>Electronics|HomeAudio|Speakers|BluetoothSpeakers</t>
  </si>
  <si>
    <t>Electronics|GeneralPurposeBatteries&amp;BatteryChargers</t>
  </si>
  <si>
    <t>OfficeProducts|OfficePaperProducts|Paper|Stationery|Notebooks,WritingPads&amp;Diaries|WireboundNotebooks</t>
  </si>
  <si>
    <t>Electronics|GeneralPurposeBatteries&amp;BatteryChargers|RechargeableBatteries</t>
  </si>
  <si>
    <t>Computers&amp;Accessories|NetworkingDevices|NetworkAdapters|BluetoothAdapters</t>
  </si>
  <si>
    <t>Computers&amp;Accessories|Accessories&amp;Peripherals|Adapters|USBtoUSBAdapters</t>
  </si>
  <si>
    <t>Electronics|Cameras&amp;Photography|Accessories|Tripods&amp;Monopods|CompleteTripodUnits</t>
  </si>
  <si>
    <t>OfficeProducts|OfficePaperProducts|Paper|Stationery|Notebooks,WritingPads&amp;Diaries|Notepads&amp;MemoBooks</t>
  </si>
  <si>
    <t>Electronics|Cameras&amp;Photography|Accessories|Film</t>
  </si>
  <si>
    <t>Computers&amp;Accessories|Monitors</t>
  </si>
  <si>
    <t>Computers&amp;Accessories|Accessories&amp;Peripherals|USBGadgets|Lamps</t>
  </si>
  <si>
    <t>Electronics|Cameras&amp;Photography|Accessories|Cleaners|CleaningKits</t>
  </si>
  <si>
    <t>Electronics|Cameras&amp;Photography|SecurityCameras|DomeCameras</t>
  </si>
  <si>
    <t>Computers&amp;Accessories|Accessories&amp;Peripherals|TabletAccessories|ScreenProtectors</t>
  </si>
  <si>
    <t>Computers&amp;Accessories|Accessories&amp;Peripherals|PCGamingPeripherals|Gamepads</t>
  </si>
  <si>
    <t>OfficeProducts|OfficeElectronics|Calculators|Basic</t>
  </si>
  <si>
    <t>Computers&amp;Accessories|Accessories&amp;Peripherals|USBHubs</t>
  </si>
  <si>
    <t>Computers&amp;Accessories|Accessories&amp;Peripherals|Audio&amp;VideoAccessories|PCMicrophones</t>
  </si>
  <si>
    <t>Electronics|HomeAudio|Speakers|OutdoorSpeakers</t>
  </si>
  <si>
    <t>Computers&amp;Accessories|Accessories&amp;Peripherals|LaptopAccessories|Bags&amp;Sleeves|LaptopSleeves&amp;Slipcases</t>
  </si>
  <si>
    <t>Computers&amp;Accessories|ExternalDevices&amp;DataStorage|ExternalMemoryCardReaders</t>
  </si>
  <si>
    <t>OfficeProducts|OfficePaperProducts|Paper|Stationery|Pens,Pencils&amp;WritingSupplies|Pens&amp;Refills|BottledInk</t>
  </si>
  <si>
    <t>OfficeProducts|OfficePaperProducts|Paper|Stationery|Notebooks,WritingPads&amp;Diaries|CompositionNotebooks</t>
  </si>
  <si>
    <t>OfficeProducts|OfficePaperProducts|Paper|Stationery|Pens,Pencils&amp;WritingSupplies|Pens&amp;Refills|RetractableBallpointPens</t>
  </si>
  <si>
    <t>Computers&amp;Accessories|Accessories&amp;Peripherals|Cables&amp;Accessories|Cables|EthernetCables</t>
  </si>
  <si>
    <t>Computers&amp;Accessories|Components|Memory</t>
  </si>
  <si>
    <t>Computers&amp;Accessories|Accessories&amp;Peripherals|UninterruptedPowerSupplies</t>
  </si>
  <si>
    <t>Electronics|Headphones,Earbuds&amp;Accessories|Cases</t>
  </si>
  <si>
    <t>Electronics|Accessories|MemoryCards|SecureDigitalCards</t>
  </si>
  <si>
    <t>Electronics|Mobiles&amp;Accessories|MobileAccessories|Photo&amp;VideoAccessories|Flashes&amp;SelfieLights|SelfieLights</t>
  </si>
  <si>
    <t>Computers&amp;Accessories|Accessories&amp;Peripherals|Audio&amp;VideoAccessories|Webcams&amp;VoIPEquipment|Webcams</t>
  </si>
  <si>
    <t>Computers&amp;Accessories|Accessories&amp;Peripherals|LaptopAccessories|CoolingPads</t>
  </si>
  <si>
    <t>Computers&amp;Accessories|Accessories&amp;Peripherals|LaptopAccessories</t>
  </si>
  <si>
    <t>Computers&amp;Accessories|Accessories&amp;Peripherals|TabletAccessories|Stands</t>
  </si>
  <si>
    <t>HomeImprovement|Electrical|Adapters&amp;Multi-Outlets</t>
  </si>
  <si>
    <t>OfficeProducts|OfficePaperProducts|Paper|Copy&amp;PrintingPaper|ColouredPaper</t>
  </si>
  <si>
    <t>Computers&amp;Accessories|Components|InternalSolidStateDrives</t>
  </si>
  <si>
    <t>Electronics|HomeAudio|Speakers|MultimediaSpeakerSystems</t>
  </si>
  <si>
    <t>Computers&amp;Accessories|NetworkingDevices|DataCards&amp;Dongles</t>
  </si>
  <si>
    <t>Computers&amp;Accessories|Accessories&amp;Peripherals|LaptopAccessories|LaptopChargers&amp;PowerSupplies</t>
  </si>
  <si>
    <t>Computers&amp;Accessories|Accessories&amp;Peripherals|Audio&amp;VideoAccessories|PCSpeakers</t>
  </si>
  <si>
    <t>Electronics|Cameras&amp;Photography|Accessories|Batteries&amp;Chargers|BatteryChargers</t>
  </si>
  <si>
    <t>Computers&amp;Accessories|Accessories&amp;Peripherals|TabletAccessories|Bags,Cases&amp;Sleeves|Cases</t>
  </si>
  <si>
    <t>OfficeProducts|OfficePaperProducts|Paper|Stationery|Pens,Pencils&amp;WritingSupplies|Pens&amp;Refills|StickBallpointPens</t>
  </si>
  <si>
    <t>Home&amp;Kitchen|CraftMaterials|DrawingMaterials|DrawingMedia|Pencils|WoodenPencils</t>
  </si>
  <si>
    <t>Computers&amp;Accessories|Components|InternalHardDrives</t>
  </si>
  <si>
    <t>Computers&amp;Accessories|Printers,Inks&amp;Accessories|Printers</t>
  </si>
  <si>
    <t>Home&amp;Kitchen|CraftMaterials|DrawingMaterials|DrawingMedia|Pens</t>
  </si>
  <si>
    <t>Computers&amp;Accessories|Accessories&amp;Peripherals|Cables&amp;Accessories|Cables|SATACables</t>
  </si>
  <si>
    <t>Computers&amp;Accessories|Accessories&amp;Peripherals|Audio&amp;VideoAccessories|PCHeadsets</t>
  </si>
  <si>
    <t>Computers&amp;Accessories|Accessories&amp;Peripherals|PCGamingPeripherals|GamingKeyboards</t>
  </si>
  <si>
    <t>Electronics|HomeAudio|Speakers|SoundbarSpeakers</t>
  </si>
  <si>
    <t>Electronics|Headphones,Earbuds&amp;Accessories|Earpads</t>
  </si>
  <si>
    <t>Computers&amp;Accessories|Printers,Inks&amp;Accessories|Printers|InkjetPrinters</t>
  </si>
  <si>
    <t>Toys&amp;Games|Arts&amp;Crafts|Drawing&amp;PaintingSupplies|ColouringPens&amp;Markers</t>
  </si>
  <si>
    <t>Computers&amp;Accessories|Accessories&amp;Peripherals|PCGamingPeripherals|Headsets</t>
  </si>
  <si>
    <t>Computers&amp;Accessories|ExternalDevices&amp;DataStorage|ExternalSolidStateDrives</t>
  </si>
  <si>
    <t>Computers&amp;Accessories|NetworkingDevices|NetworkAdapters|PowerLANAdapters</t>
  </si>
  <si>
    <t>Computers&amp;Accessories|Printers,Inks&amp;Accessories|Inks,Toners&amp;Cartridges|InkjetInkRefills&amp;Kits</t>
  </si>
  <si>
    <t>OfficeProducts|OfficePaperProducts|Paper|Stationery|Notebooks,WritingPads&amp;Diaries</t>
  </si>
  <si>
    <t>Electronics|Cameras&amp;Photography|Accessories|PhotoStudio&amp;Lighting|PhotoBackgroundAccessories|BackgroundSupports</t>
  </si>
  <si>
    <t>OfficeProducts|OfficeElectronics|Calculators|Financial&amp;Business</t>
  </si>
  <si>
    <t>Electronics|PowerAccessories|SurgeProtectors</t>
  </si>
  <si>
    <t>Computers&amp;Accessories|Tablets</t>
  </si>
  <si>
    <t>HomeImprovement|Electrical|CordManagement</t>
  </si>
  <si>
    <t>Home&amp;Kitchen|CraftMaterials|PaintingMaterials</t>
  </si>
  <si>
    <t>Computers&amp;Accessories|Printers,Inks&amp;Accessories|Inks,Toners&amp;Cartridges|TonerCartridges</t>
  </si>
  <si>
    <t>OfficeProducts|OfficePaperProducts|Paper|Stationery|Pens,Pencils&amp;WritingSupplies|Pens&amp;Refills|LiquidInkRollerballPens</t>
  </si>
  <si>
    <t>OfficeProducts|OfficePaperProducts|Paper|Stationery|Pens,Pencils&amp;WritingSupplies|Pens&amp;Refills|FountainPens</t>
  </si>
  <si>
    <t>Computers&amp;Accessories|Accessories&amp;Peripherals|HardDriveAccessories|Caddies</t>
  </si>
  <si>
    <t>Computers&amp;Accessories|Laptops|TraditionalLaptops</t>
  </si>
  <si>
    <t>Home&amp;Kitchen|Kitchen&amp;HomeAppliances|SmallKitchenAppliances|Kettles&amp;HotWaterDispensers|ElectricKettles</t>
  </si>
  <si>
    <t>Home&amp;Kitchen|Heating,Cooling&amp;AirQuality|RoomHeaters|ElectricHeaters</t>
  </si>
  <si>
    <t>Home&amp;Kitchen|Heating,Cooling&amp;AirQuality|RoomHeaters|FanHeaters</t>
  </si>
  <si>
    <t>Home&amp;Kitchen|Kitchen&amp;HomeAppliances|Vacuum,Cleaning&amp;Ironing|Irons,Steamers&amp;Accessories|LintShavers</t>
  </si>
  <si>
    <t>Home&amp;Kitchen|Kitchen&amp;HomeAppliances|SmallKitchenAppliances|DigitalKitchenScales</t>
  </si>
  <si>
    <t>Home&amp;Kitchen|Kitchen&amp;Dining|KitchenTools|ManualChoppers&amp;Chippers|Choppers</t>
  </si>
  <si>
    <t>Home&amp;Kitchen|Kitchen&amp;HomeAppliances|SmallKitchenAppliances|InductionCooktop</t>
  </si>
  <si>
    <t>Home&amp;Kitchen|Kitchen&amp;HomeAppliances|SmallKitchenAppliances|HandBlenders</t>
  </si>
  <si>
    <t>Home&amp;Kitchen|Kitchen&amp;HomeAppliances|Vacuum,Cleaning&amp;Ironing|Irons,Steamers&amp;Accessories|Irons|DryIrons</t>
  </si>
  <si>
    <t>Home&amp;Kitchen|Kitchen&amp;HomeAppliances|SmallKitchenAppliances|MixerGrinders</t>
  </si>
  <si>
    <t>Home&amp;Kitchen|Heating,Cooling&amp;AirQuality|WaterHeaters&amp;Geysers|InstantWaterHeaters</t>
  </si>
  <si>
    <t>Home&amp;Kitchen|Heating,Cooling&amp;AirQuality|RoomHeaters</t>
  </si>
  <si>
    <t>Home&amp;Kitchen|Kitchen&amp;HomeAppliances|SmallKitchenAppliances|Kettles&amp;HotWaterDispensers|Kettle&amp;ToasterSets</t>
  </si>
  <si>
    <t>Home&amp;Kitchen|Heating,Cooling&amp;AirQuality|WaterHeaters&amp;Geysers|StorageWaterHeaters</t>
  </si>
  <si>
    <t>Home&amp;Kitchen|Heating,Cooling&amp;AirQuality|WaterHeaters&amp;Geysers|ImmersionRods</t>
  </si>
  <si>
    <t>Home&amp;Kitchen|Kitchen&amp;HomeAppliances|SmallKitchenAppliances|DeepFatFryers|AirFryers</t>
  </si>
  <si>
    <t>Home&amp;Kitchen|HomeStorage&amp;Organization|LaundryOrganization|LaundryBaskets</t>
  </si>
  <si>
    <t>Home&amp;Kitchen|Kitchen&amp;HomeAppliances|Vacuum,Cleaning&amp;Ironing|Irons,Steamers&amp;Accessories|Irons|SteamIrons</t>
  </si>
  <si>
    <t>Home&amp;Kitchen|Kitchen&amp;HomeAppliances|SmallKitchenAppliances|JuicerMixerGrinders</t>
  </si>
  <si>
    <t>Home&amp;Kitchen|Kitchen&amp;HomeAppliances|Vacuum,Cleaning&amp;Ironing|Vacuums&amp;FloorCare|Vacuums|HandheldVacuums</t>
  </si>
  <si>
    <t>Home&amp;Kitchen|Kitchen&amp;HomeAppliances|SmallKitchenAppliances|EggBoilers</t>
  </si>
  <si>
    <t>Home&amp;Kitchen|Kitchen&amp;HomeAppliances|SmallKitchenAppliances|SandwichMakers</t>
  </si>
  <si>
    <t>Home&amp;Kitchen|Kitchen&amp;HomeAppliances|SmallKitchenAppliances|MiniFoodProcessors&amp;Choppers</t>
  </si>
  <si>
    <t>Home&amp;Kitchen|Kitchen&amp;HomeAppliances|SmallKitchenAppliances|DigitalKitchenScales|DigitalScales</t>
  </si>
  <si>
    <t>Home&amp;Kitchen|Kitchen&amp;HomeAppliances|SmallKitchenAppliances|VacuumSealers</t>
  </si>
  <si>
    <t>Home&amp;Kitchen|Heating,Cooling&amp;AirQuality|Fans|CeilingFans</t>
  </si>
  <si>
    <t>Home&amp;Kitchen|Kitchen&amp;HomeAppliances|Vacuum,Cleaning&amp;Ironing|Vacuums&amp;FloorCare|Vacuums|CanisterVacuums</t>
  </si>
  <si>
    <t>Home&amp;Kitchen|Kitchen&amp;HomeAppliances|Vacuum,Cleaning&amp;Ironing|PressureWashers,Steam&amp;WindowCleaners</t>
  </si>
  <si>
    <t>Home&amp;Kitchen|Heating,Cooling&amp;AirQuality|RoomHeaters|HalogenHeaters</t>
  </si>
  <si>
    <t>Home&amp;Kitchen|Kitchen&amp;HomeAppliances|SmallKitchenAppliances|Pop-upToasters</t>
  </si>
  <si>
    <t>Home&amp;Kitchen|Heating,Cooling&amp;AirQuality|RoomHeaters|HeatConvectors</t>
  </si>
  <si>
    <t>Home&amp;Kitchen|Kitchen&amp;HomeAppliances|Coffee,Tea&amp;Espresso|CoffeeGrinders|ElectricGrinders</t>
  </si>
  <si>
    <t>Home&amp;Kitchen|Heating,Cooling&amp;AirQuality|Fans|ExhaustFans</t>
  </si>
  <si>
    <t>Home&amp;Kitchen|Kitchen&amp;HomeAppliances|Coffee,Tea&amp;Espresso|DripCoffeeMachines</t>
  </si>
  <si>
    <t>Home&amp;Kitchen|Kitchen&amp;HomeAppliances|WaterPurifiers&amp;Accessories|WaterPurifierAccessories</t>
  </si>
  <si>
    <t>Home&amp;Kitchen|Kitchen&amp;HomeAppliances|WaterPurifiers&amp;Accessories|WaterCartridges</t>
  </si>
  <si>
    <t>Home&amp;Kitchen|Kitchen&amp;HomeAppliances|SmallKitchenAppliances|Rice&amp;PastaCookers</t>
  </si>
  <si>
    <t>Car&amp;Motorbike|CarAccessories|InteriorAccessories|AirPurifiers&amp;Ionizers</t>
  </si>
  <si>
    <t>Home&amp;Kitchen|Kitchen&amp;HomeAppliances|Vacuum,Cleaning&amp;Ironing|Vacuums&amp;FloorCare|Vacuums|Wet-DryVacuums</t>
  </si>
  <si>
    <t>Home&amp;Kitchen|Heating,Cooling&amp;AirQuality|AirPurifiers|HEPAAirPurifiers</t>
  </si>
  <si>
    <t>Home&amp;Kitchen|Kitchen&amp;HomeAppliances|WaterPurifiers&amp;Accessories|WaterFilters&amp;Purifiers</t>
  </si>
  <si>
    <t>Home&amp;Kitchen|HomeStorage&amp;Organization|LaundryOrganization|LaundryBags</t>
  </si>
  <si>
    <t>Home&amp;Kitchen|Kitchen&amp;HomeAppliances|SewingMachines&amp;Accessories|Sewing&amp;EmbroideryMachines</t>
  </si>
  <si>
    <t>Home&amp;Kitchen|HomeStorage&amp;Organization|LaundryOrganization|IroningAccessories|SprayBottles</t>
  </si>
  <si>
    <t>Home&amp;Kitchen|Kitchen&amp;HomeAppliances|SmallKitchenAppliances|HandMixers</t>
  </si>
  <si>
    <t>Home&amp;Kitchen|Kitchen&amp;HomeAppliances|SmallKitchenAppliances|Mills&amp;Grinders|WetGrinders</t>
  </si>
  <si>
    <t>Home&amp;Kitchen|Kitchen&amp;HomeAppliances|SmallKitchenAppliances|OvenToasterGrills</t>
  </si>
  <si>
    <t>Home&amp;Kitchen|Kitchen&amp;HomeAppliances|SmallKitchenAppliances|Juicers</t>
  </si>
  <si>
    <t>Home&amp;Kitchen|Kitchen&amp;HomeAppliances|SmallKitchenAppliances</t>
  </si>
  <si>
    <t>Health&amp;PersonalCare|HomeMedicalSupplies&amp;Equipment|HealthMonitors|WeighingScales|DigitalBathroomScales</t>
  </si>
  <si>
    <t>Home&amp;Kitchen|Kitchen&amp;HomeAppliances|Coffee,Tea&amp;Espresso|EspressoMachines</t>
  </si>
  <si>
    <t>Home&amp;Kitchen|Heating,Cooling&amp;AirQuality|Fans|TableFans</t>
  </si>
  <si>
    <t>Home&amp;Kitchen|Kitchen&amp;HomeAppliances|Coffee,Tea&amp;Espresso|MilkFrothers</t>
  </si>
  <si>
    <t>Home&amp;Kitchen|Heating,Cooling&amp;AirQuality|Humidifiers</t>
  </si>
  <si>
    <t>Home&amp;Kitchen|Kitchen&amp;HomeAppliances|SmallKitchenAppliances|SmallApplianceParts&amp;Accessories|StandMixerAccessories</t>
  </si>
  <si>
    <t>Home&amp;Kitchen|Kitchen&amp;HomeAppliances|Vacuum,Cleaning&amp;Ironing|Vacuums&amp;FloorCare|Vacuums|RoboticVacuums</t>
  </si>
  <si>
    <t>Home&amp;Kitchen|Kitchen&amp;HomeAppliances|SmallKitchenAppliances|YogurtMakers</t>
  </si>
  <si>
    <t>Home&amp;Kitchen|Kitchen&amp;HomeAppliances|SmallKitchenAppliances|Juicers|ColdPressJuicers</t>
  </si>
  <si>
    <t>Home&amp;Kitchen|Heating,Cooling&amp;AirQuality|AirConditioners|Split-SystemAirConditioners</t>
  </si>
  <si>
    <t>Home&amp;Kitchen|Kitchen&amp;HomeAppliances|SmallKitchenAppliances|SmallApplianceParts&amp;Accessories</t>
  </si>
  <si>
    <t>Home&amp;Kitchen|Kitchen&amp;HomeAppliances|SmallKitchenAppliances|WaffleMakers&amp;Irons</t>
  </si>
  <si>
    <t>Home&amp;Kitchen|Kitchen&amp;HomeAppliances|Coffee,Tea&amp;Espresso|StovetopEspressoPots</t>
  </si>
  <si>
    <t>Home&amp;Kitchen|Kitchen&amp;HomeAppliances|Coffee,Tea&amp;Espresso|CoffeeMakerAccessories|MeasuringSpoons</t>
  </si>
  <si>
    <t>Home&amp;Kitchen|Kitchen&amp;HomeAppliances|Coffee,Tea&amp;Espresso|CoffeePresses</t>
  </si>
  <si>
    <t>Home&amp;Kitchen|Kitchen&amp;HomeAppliances|SmallKitchenAppliances|RotiMakers</t>
  </si>
  <si>
    <t>Home&amp;Kitchen|Heating,Cooling&amp;AirQuality|Parts&amp;Accessories|FanParts&amp;Accessories</t>
  </si>
  <si>
    <t>Home&amp;Kitchen|Kitchen&amp;HomeAppliances|SmallKitchenAppliances|StandMixers</t>
  </si>
  <si>
    <t>Home&amp;Kitchen|Heating,Cooling&amp;AirQuality|Fans|PedestalFans</t>
  </si>
  <si>
    <t>Home&amp;Kitchen|Kitchen&amp;HomeAppliances|Vacuum,Cleaning&amp;Ironing|Vacuums&amp;FloorCare|VacuumAccessories|VacuumBags|HandheldBags</t>
  </si>
  <si>
    <t>Monday</t>
  </si>
  <si>
    <t>Tuesday</t>
  </si>
  <si>
    <t>Wednesday</t>
  </si>
  <si>
    <t>Thursday</t>
  </si>
  <si>
    <t>Friday</t>
  </si>
  <si>
    <t>Saturday</t>
  </si>
  <si>
    <t>Sunday</t>
  </si>
  <si>
    <t>Category_Name</t>
  </si>
  <si>
    <t>Column Affected</t>
  </si>
  <si>
    <t>Change</t>
  </si>
  <si>
    <t>Product_Name</t>
  </si>
  <si>
    <t>new column: Product_name</t>
  </si>
  <si>
    <t>Added a new column with product names to the sheet using the formula #=INDEX(category!$A$1:$A$212, MATCH([@category], category!$B$1:$B$212, 0))</t>
  </si>
  <si>
    <t>Categories in categories sheet</t>
  </si>
  <si>
    <t>Actual Price</t>
  </si>
  <si>
    <t>rating_out_of_five</t>
  </si>
  <si>
    <t>N/A</t>
  </si>
  <si>
    <t>Day_of_the_Week</t>
  </si>
  <si>
    <t>New Column: Day_of_the_Week</t>
  </si>
  <si>
    <t xml:space="preserve">Created a new column so I could put the actual Days of the week in the document instead of the numbers. Used #=VLOOKUP([@[day of the week]],'day of the week'!$A$1:$B$7,2,0) to do this
</t>
  </si>
  <si>
    <t>discounted price</t>
  </si>
  <si>
    <t>I calculated the discouted price by doing #=[@[actual_price]] - ([@[actual_price]] * [@[discount_in_decimals]])</t>
  </si>
  <si>
    <t>I then copied the data form one sheet and pasted wvalues and number formatting into the other sheet</t>
  </si>
  <si>
    <t>Revenue</t>
  </si>
  <si>
    <t>New Column: revenue</t>
  </si>
  <si>
    <t>Used formula #=COUNTBLANK(post_proccesed_amazon!2:1466) to double check that all the data in the preprocessed sheet had been filled</t>
  </si>
  <si>
    <t>time_ of_purchase</t>
  </si>
  <si>
    <t>New Column: time_of_purchase</t>
  </si>
  <si>
    <t>Used the formula #=IF(K2&lt;TIME(12,0,0),"Morning",IF(K2&lt;TIME(18,0,0),"Afternoon","Evening")) to categorise hour of purchase into "Morning" "Afternoon" and "Evening". t "00:00:00 - 11:59:59" is classed as the morning, "12:00:00 - 17:59:59" is classed as the afternoon and "18:00:00 - 23:59:59" is classed as evening.</t>
  </si>
  <si>
    <t>Hastags are placed in front of formulas to ensure theyre inactive</t>
  </si>
  <si>
    <t>Checked for duplicates using conditional formatting. None found.</t>
  </si>
  <si>
    <t>row 1281's rating was not a number so I went to the amazon link and found its current rating "3.9" and added it to the data. There may be an issue with this as the rating now could be different to what it was when the data was originally collected.
I also changed the rating to title to show that the rating was out of 5.
 I also ensured all ratings were formatted to 1 decimal place for consitency.</t>
  </si>
  <si>
    <t>Afternoon</t>
  </si>
  <si>
    <t>Morning</t>
  </si>
  <si>
    <t>Evening</t>
  </si>
  <si>
    <t>Sum of Revenue</t>
  </si>
  <si>
    <t>Row Labels</t>
  </si>
  <si>
    <t>Grand Total</t>
  </si>
  <si>
    <t>Column Labels</t>
  </si>
  <si>
    <t>(All)</t>
  </si>
  <si>
    <t>Category</t>
  </si>
  <si>
    <t>Category_</t>
  </si>
  <si>
    <t>the categories were very broad and would look very hard to read and messy in a pivot table or a dashboard. I looked at my category data and put my data into 6 categories which wwere based on the first categories mentioned in the category sheet.
I then created a new row called Category _ and categorised the data into their broader categories using the if formula #=IF(ISNUMBER(SEARCH("Computers&amp;Accessories", D2)), "Computers &amp; Accessories",
 IF(ISNUMBER(SEARCH("Electronics", D2)), "Electronics",
 IF(ISNUMBER(SEARCH("MusicalInstruments", D2)), "Musical Instruments",
 IF(ISNUMBER(SEARCH("OfficeProducts", D2)), "Office Products",
 IF(ISNUMBER(SEARCH("Home&amp;Kitchen", D2)), "Home &amp; Kitchen",
 IF(ISNUMBER(SEARCH("Car&amp;Motorbike", D2)), "Car &amp; Motorbike", "Unknown"))))))
This however when i used the filter, it returned three unknown rows which i categorised as "Home Improvement, Health &amp; Personal Care,Toys &amp; Games"
I then createad a new if formula with these values and pasted it in the Catgory_ column so I would have no unkown categories #=IF(ISNUMBER(SEARCH("Computers&amp;Accessories",D2)),"Computers &amp; Accessories",
IF(ISNUMBER(SEARCH("Electronics",D2)),"Electronics",
IF(ISNUMBER(SEARCH("MusicalInstruments",D2)),"Musical Instruments",
IF(ISNUMBER(SEARCH("OfficeProducts",D2)),"Office Products",
IF(ISNUMBER(SEARCH("Home&amp;Kitchen",D2)),"Home &amp; Kitchen",
IF(ISNUMBER(SEARCH("Car&amp;Motorbike",D2)),"Car &amp; Motorbike",
IF(ISNUMBER(SEARCH("HomeImprovement",D2)),"Home Improvement",
IF(ISNUMBER(SEARCH("Health&amp;PersonalCare",D2)),"Health &amp; Personal Care",
IF(ISNUMBER(SEARCH("Toys&amp;Games",D2)),"Toys &amp; Games","Unknown")))))))))
This returned no Unknown values</t>
  </si>
  <si>
    <t>Computers &amp; Accessories</t>
  </si>
  <si>
    <t>Electronics</t>
  </si>
  <si>
    <t>Musical Instruments</t>
  </si>
  <si>
    <t>Office Products</t>
  </si>
  <si>
    <t>Home &amp; Kitchen</t>
  </si>
  <si>
    <t>Home Improvement</t>
  </si>
  <si>
    <t>Toys &amp; Games</t>
  </si>
  <si>
    <t>Car &amp; Motorbike</t>
  </si>
  <si>
    <t>Health &amp; Personal Care</t>
  </si>
  <si>
    <t>All ( in the post processed sheet)</t>
  </si>
  <si>
    <t>after pasting my values with format in the post processing sheet, I deleted all irrelevant columns and renamed some of the columns/ Capititalised them to mak e them easier to read and understand.</t>
  </si>
  <si>
    <t>Day of the Week</t>
  </si>
  <si>
    <t>Product Name</t>
  </si>
  <si>
    <t>Discount Percentage</t>
  </si>
  <si>
    <t>Rating out of Five</t>
  </si>
  <si>
    <t>Rating Count</t>
  </si>
  <si>
    <t>Time of Purchase</t>
  </si>
  <si>
    <t>Total Revenue (₹) by Time of Day, Filtered by Day of the Week</t>
  </si>
  <si>
    <t>Average of Discount Percentage</t>
  </si>
  <si>
    <t>Average Percentage Discount by Rating, Filtered by Category</t>
  </si>
  <si>
    <t>Average of Rating out of Five</t>
  </si>
  <si>
    <t>Average Discount Percentage and ratting out of 5 By Category</t>
  </si>
  <si>
    <t>Sum of Revenue, per category</t>
  </si>
  <si>
    <t>Total Revenue</t>
  </si>
  <si>
    <t>Sales Impact By Discount Percentage</t>
  </si>
  <si>
    <t>States the name of the product rather than the code for easier readability using #=VLOOKUP(TRIM(A2), products!$A$2:$C$1352, 2, FALSE). I used trim to remove extra spaces from product ID which would ensure the values matched, ans when I tried using VLOOKUP on its own, it did not work, suggesting that there may have been spaces in the product name.</t>
  </si>
  <si>
    <t>Max. of Rating out of Five</t>
  </si>
  <si>
    <t>Total Ratings</t>
  </si>
  <si>
    <t>Average of Revenue</t>
  </si>
  <si>
    <t>Average Revenue</t>
  </si>
  <si>
    <t>Average Discount Percentage</t>
  </si>
  <si>
    <t>Used conditional formatting to review duplicate data.None found</t>
  </si>
  <si>
    <t>Used find and replace to change currency from "â‚¹" to "₹". I then formtatted cells to the hindi rupee to ensure the data would be read as a currencys and not as a string</t>
  </si>
  <si>
    <t>Calculated revenue by the following calculation #=[@[actual_price]]-[@[discounted_price]]</t>
  </si>
  <si>
    <t>I ensured all cells were formatted correctly as numbers.
Some cells had numbers formatted like "1,79,691" I cross checked with the ratings on the original listing to ensure the ratings did not exceed 1 million and there was just and incorrect placement of commas. All were in the hundred thousands and none were close to the  1 million ratings mark.
I removed all commas from numbers in this column using find and replace, and reformatted them with the commas using format numbers. This would ensure easier readability.
There was also some missing data in this column (rows 284 &amp; 326) so i added their current rating count as when i checked the ratings on the document versus now, they had not increased by that much. Again this slightly reduces the accuracy of the data as the rating count wont be exactly the same as it was when the data was originally collected. If the link to the product was invalid (row 326), i put "N/A".</t>
  </si>
  <si>
    <t xml:space="preserve">formatted the percentage to a decimal so that I could calculate the discounted price </t>
  </si>
  <si>
    <t>Total rating</t>
  </si>
  <si>
    <t>Total Revenue by Time of Day, filtered by Day of the week</t>
  </si>
  <si>
    <t>Average Rating out of 5 Per Category</t>
  </si>
  <si>
    <t>products description (in products sheet)</t>
  </si>
  <si>
    <t>New column : category_name</t>
  </si>
  <si>
    <t>New column: Category_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</si>
</sst>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439]#,##0.00"/>
    <numFmt numFmtId="166" formatCode="0.0"/>
  </numFmts>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Calibri Light"/>
      <family val="2"/>
      <scheme val="major"/>
    </font>
    <font>
      <b/>
      <sz val="12"/>
      <color rgb="FF3C4043"/>
      <name val="Calibri Light"/>
      <family val="2"/>
      <scheme val="major"/>
    </font>
    <font>
      <u/>
      <sz val="11"/>
      <color theme="10"/>
      <name val="Calibri"/>
      <family val="2"/>
      <scheme val="minor"/>
    </font>
    <font>
      <b/>
      <sz val="12"/>
      <color theme="1"/>
      <name val="Calibri"/>
      <family val="2"/>
      <scheme val="minor"/>
    </font>
    <font>
      <sz val="12"/>
      <color rgb="FF000000"/>
      <name val="Calibri"/>
      <family val="2"/>
      <scheme val="minor"/>
    </font>
    <font>
      <b/>
      <sz val="12"/>
      <color rgb="FFFF0000"/>
      <name val="Calibri (Body)"/>
    </font>
    <font>
      <sz val="11"/>
      <color theme="5" tint="0.39997558519241921"/>
      <name val="Calibri"/>
      <family val="2"/>
      <scheme val="minor"/>
    </font>
    <font>
      <sz val="24"/>
      <color theme="1"/>
      <name val="Calibri"/>
      <family val="2"/>
      <scheme val="minor"/>
    </font>
    <font>
      <b/>
      <sz val="36"/>
      <color theme="1"/>
      <name val="Calibri"/>
      <family val="2"/>
      <scheme val="minor"/>
    </font>
    <font>
      <sz val="36"/>
      <color theme="1"/>
      <name val="Calibri"/>
      <family val="2"/>
      <scheme val="minor"/>
    </font>
    <font>
      <sz val="28"/>
      <color theme="1"/>
      <name val="Calibri"/>
      <family val="2"/>
      <scheme val="minor"/>
    </font>
    <font>
      <b/>
      <sz val="72"/>
      <color theme="1"/>
      <name val="Calibri"/>
      <family val="2"/>
      <scheme val="minor"/>
    </font>
    <font>
      <b/>
      <sz val="50"/>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rgb="FFFF0000"/>
        <bgColor indexed="64"/>
      </patternFill>
    </fill>
    <fill>
      <patternFill patternType="solid">
        <fgColor theme="5"/>
        <bgColor indexed="64"/>
      </patternFill>
    </fill>
    <fill>
      <patternFill patternType="solid">
        <fgColor theme="3" tint="0.39997558519241921"/>
        <bgColor indexed="64"/>
      </patternFill>
    </fill>
    <fill>
      <patternFill patternType="solid">
        <fgColor theme="3"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medium">
        <color theme="0"/>
      </bottom>
      <diagonal/>
    </border>
    <border>
      <left/>
      <right style="medium">
        <color theme="0"/>
      </right>
      <top/>
      <bottom style="medium">
        <color theme="0"/>
      </bottom>
      <diagonal/>
    </border>
  </borders>
  <cellStyleXfs count="43">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6" fillId="0" borderId="0" applyNumberFormat="0" applyFill="0" applyBorder="0" applyAlignment="0" applyProtection="0"/>
  </cellStyleXfs>
  <cellXfs count="55">
    <xf numFmtId="0" fontId="0" fillId="0" borderId="0" xfId="0"/>
    <xf numFmtId="9" fontId="0" fillId="0" borderId="0" xfId="0" applyNumberFormat="1"/>
    <xf numFmtId="3" fontId="0" fillId="0" borderId="0" xfId="0" applyNumberFormat="1"/>
    <xf numFmtId="164" fontId="0" fillId="0" borderId="0" xfId="0" applyNumberFormat="1"/>
    <xf numFmtId="0" fontId="24" fillId="0" borderId="0" xfId="0" applyFont="1"/>
    <xf numFmtId="0" fontId="25" fillId="0" borderId="0" xfId="0" applyFont="1" applyAlignment="1">
      <alignment horizontal="left" vertical="center" wrapText="1" indent="1"/>
    </xf>
    <xf numFmtId="0" fontId="0" fillId="33" borderId="0" xfId="0" applyFill="1"/>
    <xf numFmtId="165" fontId="0" fillId="0" borderId="0" xfId="0" applyNumberFormat="1"/>
    <xf numFmtId="165" fontId="0" fillId="33" borderId="0" xfId="0" applyNumberFormat="1" applyFill="1"/>
    <xf numFmtId="166" fontId="0" fillId="33" borderId="0" xfId="0" applyNumberFormat="1" applyFill="1"/>
    <xf numFmtId="0" fontId="27" fillId="0" borderId="0" xfId="0" applyFont="1"/>
    <xf numFmtId="0" fontId="5" fillId="0" borderId="0" xfId="0" applyFont="1"/>
    <xf numFmtId="0" fontId="5" fillId="34" borderId="0" xfId="0" applyFont="1" applyFill="1"/>
    <xf numFmtId="3" fontId="0" fillId="33" borderId="0" xfId="0" applyNumberFormat="1" applyFill="1"/>
    <xf numFmtId="164" fontId="0" fillId="33" borderId="0" xfId="0" applyNumberFormat="1" applyFill="1"/>
    <xf numFmtId="0" fontId="27" fillId="34" borderId="0" xfId="0" applyFont="1" applyFill="1"/>
    <xf numFmtId="0" fontId="28" fillId="34" borderId="0" xfId="0" applyFont="1" applyFill="1"/>
    <xf numFmtId="0" fontId="5" fillId="34" borderId="0" xfId="0" applyFont="1" applyFill="1" applyAlignment="1">
      <alignment wrapText="1"/>
    </xf>
    <xf numFmtId="0" fontId="4" fillId="34" borderId="0" xfId="0" applyFont="1" applyFill="1"/>
    <xf numFmtId="9" fontId="0" fillId="33" borderId="0" xfId="0" applyNumberFormat="1" applyFill="1"/>
    <xf numFmtId="0" fontId="0" fillId="35" borderId="0" xfId="0" applyFill="1"/>
    <xf numFmtId="0" fontId="26" fillId="35" borderId="0" xfId="42" applyFill="1"/>
    <xf numFmtId="166" fontId="0" fillId="0" borderId="0" xfId="0" applyNumberFormat="1"/>
    <xf numFmtId="0" fontId="3" fillId="34" borderId="0" xfId="0" applyFont="1" applyFill="1"/>
    <xf numFmtId="164" fontId="0" fillId="35" borderId="0" xfId="0" applyNumberFormat="1" applyFill="1"/>
    <xf numFmtId="0" fontId="29" fillId="34" borderId="0" xfId="0" applyFont="1" applyFill="1"/>
    <xf numFmtId="0" fontId="3" fillId="34" borderId="0" xfId="0" applyFont="1" applyFill="1" applyAlignment="1">
      <alignment wrapText="1"/>
    </xf>
    <xf numFmtId="0" fontId="0" fillId="0" borderId="0" xfId="0" pivotButton="1"/>
    <xf numFmtId="0" fontId="0" fillId="0" borderId="0" xfId="0" applyAlignment="1">
      <alignment horizontal="left"/>
    </xf>
    <xf numFmtId="0" fontId="21" fillId="0" borderId="0" xfId="0" applyFont="1"/>
    <xf numFmtId="2" fontId="0" fillId="33" borderId="0" xfId="0" applyNumberFormat="1" applyFill="1"/>
    <xf numFmtId="2" fontId="0" fillId="0" borderId="0" xfId="0" applyNumberFormat="1"/>
    <xf numFmtId="166" fontId="0" fillId="0" borderId="0" xfId="0" applyNumberFormat="1" applyAlignment="1">
      <alignment horizontal="left"/>
    </xf>
    <xf numFmtId="0" fontId="0" fillId="36" borderId="0" xfId="0" applyFill="1"/>
    <xf numFmtId="0" fontId="21" fillId="0" borderId="0" xfId="0" applyFont="1" applyAlignment="1">
      <alignment horizontal="left"/>
    </xf>
    <xf numFmtId="9" fontId="0" fillId="0" borderId="0" xfId="0" applyNumberFormat="1" applyAlignment="1">
      <alignment horizontal="left"/>
    </xf>
    <xf numFmtId="0" fontId="30" fillId="0" borderId="0" xfId="0" applyFont="1"/>
    <xf numFmtId="0" fontId="30" fillId="37" borderId="0" xfId="0" applyFont="1" applyFill="1"/>
    <xf numFmtId="0" fontId="0" fillId="36" borderId="0" xfId="0" pivotButton="1" applyFill="1"/>
    <xf numFmtId="0" fontId="0" fillId="37" borderId="0" xfId="0" applyFill="1"/>
    <xf numFmtId="0" fontId="31" fillId="0" borderId="0" xfId="0" applyFont="1" applyAlignment="1">
      <alignment horizontal="center" vertical="center"/>
    </xf>
    <xf numFmtId="3" fontId="32" fillId="0" borderId="0" xfId="0" applyNumberFormat="1" applyFont="1" applyAlignment="1">
      <alignment horizontal="center" vertical="center"/>
    </xf>
    <xf numFmtId="0" fontId="0" fillId="36" borderId="0" xfId="0" pivotButton="1" applyFill="1" applyAlignment="1">
      <alignment horizontal="center" vertical="center"/>
    </xf>
    <xf numFmtId="3" fontId="21" fillId="38" borderId="0" xfId="0" applyNumberFormat="1" applyFont="1" applyFill="1" applyAlignment="1">
      <alignment horizontal="center" vertical="center"/>
    </xf>
    <xf numFmtId="0" fontId="2" fillId="34" borderId="0" xfId="0" applyFont="1" applyFill="1"/>
    <xf numFmtId="0" fontId="2" fillId="34" borderId="0" xfId="0" applyFont="1" applyFill="1" applyAlignment="1">
      <alignment wrapText="1"/>
    </xf>
    <xf numFmtId="0" fontId="32" fillId="36" borderId="11" xfId="0" pivotButton="1" applyFont="1" applyFill="1" applyBorder="1" applyAlignment="1">
      <alignment horizontal="center"/>
    </xf>
    <xf numFmtId="0" fontId="34" fillId="36" borderId="12" xfId="0" pivotButton="1" applyFont="1" applyFill="1" applyBorder="1" applyAlignment="1">
      <alignment horizontal="center" vertical="center"/>
    </xf>
    <xf numFmtId="0" fontId="34" fillId="36" borderId="10" xfId="0" pivotButton="1" applyFont="1" applyFill="1" applyBorder="1" applyAlignment="1">
      <alignment horizontal="center" vertical="center"/>
    </xf>
    <xf numFmtId="165" fontId="35" fillId="38" borderId="11" xfId="0" applyNumberFormat="1" applyFont="1" applyFill="1" applyBorder="1" applyAlignment="1">
      <alignment horizontal="center" vertical="center"/>
    </xf>
    <xf numFmtId="9" fontId="35" fillId="38" borderId="13" xfId="0" applyNumberFormat="1" applyFont="1" applyFill="1" applyBorder="1" applyAlignment="1">
      <alignment horizontal="center" vertical="center"/>
    </xf>
    <xf numFmtId="3" fontId="35" fillId="38" borderId="12" xfId="0" applyNumberFormat="1" applyFont="1" applyFill="1" applyBorder="1" applyAlignment="1">
      <alignment horizontal="center" vertical="center"/>
    </xf>
    <xf numFmtId="165" fontId="36" fillId="38" borderId="10" xfId="0" applyNumberFormat="1" applyFont="1" applyFill="1" applyBorder="1" applyAlignment="1">
      <alignment horizontal="center" vertical="center"/>
    </xf>
    <xf numFmtId="0" fontId="33" fillId="36" borderId="13" xfId="0" applyFont="1" applyFill="1" applyBorder="1" applyAlignment="1">
      <alignment horizontal="center" vertical="center"/>
    </xf>
    <xf numFmtId="0" fontId="1"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7">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numFmt numFmtId="164" formatCode="[$-F400]h:mm:ss\ AM/PM"/>
    </dxf>
    <dxf>
      <numFmt numFmtId="3" formatCode="#,##0"/>
    </dxf>
    <dxf>
      <numFmt numFmtId="13" formatCode="0%"/>
    </dxf>
    <dxf>
      <numFmt numFmtId="13" formatCode="0%"/>
    </dxf>
    <dxf>
      <fill>
        <patternFill patternType="solid">
          <fgColor indexed="64"/>
          <bgColor rgb="FFFF0000"/>
        </patternFill>
      </fill>
    </dxf>
    <dxf>
      <fill>
        <patternFill patternType="solid">
          <fgColor indexed="64"/>
          <bgColor rgb="FFFF0000"/>
        </patternFill>
      </fill>
    </dxf>
    <dxf>
      <fill>
        <patternFill patternType="solid">
          <fgColor indexed="64"/>
          <bgColor theme="9" tint="0.59999389629810485"/>
        </patternFill>
      </fill>
    </dxf>
    <dxf>
      <fill>
        <patternFill patternType="solid">
          <fgColor indexed="64"/>
          <bgColor rgb="FFFF0000"/>
        </patternFill>
      </fill>
    </dxf>
    <dxf>
      <numFmt numFmtId="164" formatCode="[$-F400]h:mm:ss\ AM/PM"/>
      <fill>
        <patternFill patternType="solid">
          <fgColor indexed="64"/>
          <bgColor theme="9" tint="0.59999389629810485"/>
        </patternFill>
      </fill>
    </dxf>
    <dxf>
      <numFmt numFmtId="164" formatCode="[$-F400]h:mm:ss\ AM/PM"/>
      <fill>
        <patternFill patternType="solid">
          <fgColor indexed="64"/>
          <bgColor theme="9" tint="0.59999389629810485"/>
        </patternFill>
      </fill>
    </dxf>
    <dxf>
      <numFmt numFmtId="3" formatCode="#,##0"/>
      <fill>
        <patternFill>
          <fgColor indexed="64"/>
          <bgColor theme="9" tint="0.59999389629810485"/>
        </patternFill>
      </fill>
    </dxf>
    <dxf>
      <numFmt numFmtId="166" formatCode="0.0"/>
      <fill>
        <patternFill patternType="solid">
          <fgColor indexed="64"/>
          <bgColor theme="9" tint="0.59999389629810485"/>
        </patternFill>
      </fill>
    </dxf>
    <dxf>
      <numFmt numFmtId="165" formatCode="[$₹-439]#,##0.00"/>
      <fill>
        <patternFill patternType="solid">
          <fgColor indexed="64"/>
          <bgColor theme="9" tint="0.59999389629810485"/>
        </patternFill>
      </fill>
    </dxf>
    <dxf>
      <numFmt numFmtId="165" formatCode="[$₹-439]#,##0.00"/>
      <fill>
        <patternFill patternType="solid">
          <fgColor indexed="64"/>
          <bgColor theme="9" tint="0.59999389629810485"/>
        </patternFill>
      </fill>
    </dxf>
    <dxf>
      <numFmt numFmtId="2" formatCode="0.00"/>
      <fill>
        <patternFill patternType="solid">
          <fgColor indexed="64"/>
          <bgColor theme="9" tint="0.59999389629810485"/>
        </patternFill>
      </fill>
    </dxf>
    <dxf>
      <numFmt numFmtId="165" formatCode="[$₹-439]#,##0.00"/>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rgb="FFFF0000"/>
        </patternFill>
      </fill>
    </dxf>
    <dxf>
      <numFmt numFmtId="0" formatCode="General"/>
      <fill>
        <patternFill patternType="solid">
          <fgColor indexed="64"/>
          <bgColor theme="9" tint="0.59999389629810485"/>
        </patternFill>
      </fill>
    </dxf>
    <dxf>
      <fill>
        <patternFill patternType="solid">
          <fgColor indexed="64"/>
          <bgColor rgb="FFFF0000"/>
        </patternFill>
      </fill>
    </dxf>
    <dxf>
      <font>
        <sz val="11"/>
      </font>
    </dxf>
    <dxf>
      <font>
        <sz val="11"/>
      </font>
    </dxf>
    <dxf>
      <font>
        <sz val="11"/>
      </font>
    </dxf>
    <dxf>
      <numFmt numFmtId="3" formatCode="#,##0"/>
    </dxf>
    <dxf>
      <numFmt numFmtId="4" formatCode="#,##0.00"/>
    </dxf>
    <dxf>
      <font>
        <sz val="36"/>
      </font>
    </dxf>
    <dxf>
      <fill>
        <patternFill patternType="solid">
          <bgColor theme="3" tint="0.59999389629810485"/>
        </patternFill>
      </fill>
    </dxf>
    <dxf>
      <font>
        <b/>
      </font>
    </dxf>
    <dxf>
      <alignment horizontal="center"/>
    </dxf>
    <dxf>
      <alignment horizontal="center"/>
    </dxf>
    <dxf>
      <alignment horizontal="center"/>
    </dxf>
    <dxf>
      <alignment vertical="center"/>
    </dxf>
    <dxf>
      <alignment vertical="center"/>
    </dxf>
    <dxf>
      <alignment vertical="center"/>
    </dxf>
    <dxf>
      <font>
        <sz val="24"/>
      </font>
    </dxf>
    <dxf>
      <font>
        <sz val="24"/>
      </font>
    </dxf>
    <dxf>
      <font>
        <sz val="24"/>
      </font>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ont>
        <sz val="72"/>
      </font>
    </dxf>
    <dxf>
      <alignment vertical="center"/>
    </dxf>
    <dxf>
      <font>
        <sz val="36"/>
      </font>
    </dxf>
    <dxf>
      <font>
        <sz val="36"/>
      </font>
    </dxf>
    <dxf>
      <font>
        <sz val="36"/>
      </font>
    </dxf>
    <dxf>
      <border>
        <left style="medium">
          <color theme="0"/>
        </left>
        <right style="medium">
          <color theme="0"/>
        </right>
        <bottom style="medium">
          <color theme="0"/>
        </bottom>
      </border>
    </dxf>
    <dxf>
      <border>
        <left style="medium">
          <color theme="0"/>
        </left>
        <right style="medium">
          <color theme="0"/>
        </right>
        <bottom style="medium">
          <color theme="0"/>
        </bottom>
      </border>
    </dxf>
    <dxf>
      <border>
        <left style="medium">
          <color theme="0"/>
        </left>
        <right style="medium">
          <color theme="0"/>
        </right>
        <bottom style="medium">
          <color theme="0"/>
        </bottom>
      </border>
    </dxf>
    <dxf>
      <font>
        <sz val="36"/>
      </font>
    </dxf>
    <dxf>
      <fill>
        <patternFill patternType="solid">
          <bgColor theme="3" tint="0.59999389629810485"/>
        </patternFill>
      </fill>
    </dxf>
    <dxf>
      <font>
        <b/>
      </font>
    </dxf>
    <dxf>
      <font>
        <b/>
      </font>
    </dxf>
    <dxf>
      <font>
        <b/>
      </font>
    </dxf>
    <dxf>
      <alignment horizontal="center"/>
    </dxf>
    <dxf>
      <alignment horizontal="center"/>
    </dxf>
    <dxf>
      <alignment horizontal="center"/>
    </dxf>
    <dxf>
      <font>
        <sz val="24"/>
      </font>
    </dxf>
    <dxf>
      <font>
        <sz val="24"/>
      </font>
    </dxf>
    <dxf>
      <font>
        <sz val="24"/>
      </font>
    </dxf>
    <dxf>
      <fill>
        <patternFill patternType="solid">
          <bgColor theme="5"/>
        </patternFill>
      </fill>
    </dxf>
    <dxf>
      <font>
        <sz val="72"/>
      </font>
    </dxf>
    <dxf>
      <font>
        <sz val="36"/>
      </font>
    </dxf>
    <dxf>
      <font>
        <sz val="36"/>
      </font>
    </dxf>
    <dxf>
      <border>
        <right style="medium">
          <color theme="0"/>
        </right>
        <bottom style="medium">
          <color theme="0"/>
        </bottom>
      </border>
    </dxf>
    <dxf>
      <border>
        <right style="medium">
          <color theme="0"/>
        </right>
        <bottom style="medium">
          <color theme="0"/>
        </bottom>
      </border>
    </dxf>
    <dxf>
      <border>
        <right style="medium">
          <color theme="0"/>
        </right>
        <bottom style="medium">
          <color theme="0"/>
        </bottom>
      </border>
    </dxf>
    <dxf>
      <fill>
        <patternFill patternType="solid">
          <bgColor theme="5"/>
        </patternFill>
      </fill>
    </dxf>
    <dxf>
      <fill>
        <patternFill patternType="solid">
          <bgColor theme="3" tint="0.59999389629810485"/>
        </patternFill>
      </fill>
    </dxf>
    <dxf>
      <font>
        <b/>
      </font>
    </dxf>
    <dxf>
      <font>
        <sz val="24"/>
      </font>
    </dxf>
    <dxf>
      <alignment vertical="center"/>
    </dxf>
    <dxf>
      <alignment vertical="center"/>
    </dxf>
    <dxf>
      <alignment vertical="center"/>
    </dxf>
    <dxf>
      <alignment horizontal="center"/>
    </dxf>
    <dxf>
      <alignment horizontal="center"/>
    </dxf>
    <dxf>
      <alignment horizontal="center"/>
    </dxf>
    <dxf>
      <font>
        <sz val="36"/>
      </font>
    </dxf>
    <dxf>
      <font>
        <sz val="36"/>
      </font>
    </dxf>
    <dxf>
      <font>
        <sz val="36"/>
      </font>
    </dxf>
    <dxf>
      <font>
        <sz val="50"/>
      </font>
    </dxf>
    <dxf>
      <font>
        <sz val="28"/>
      </font>
    </dxf>
    <dxf>
      <font>
        <sz val="36"/>
      </font>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border>
        <left style="medium">
          <color theme="0"/>
        </left>
        <right style="medium">
          <color theme="0"/>
        </right>
        <top style="medium">
          <color theme="0"/>
        </top>
        <bottom style="medium">
          <color theme="0"/>
        </bottom>
      </border>
    </dxf>
    <dxf>
      <font>
        <sz val="36"/>
      </font>
    </dxf>
    <dxf>
      <fill>
        <patternFill>
          <bgColor theme="3" tint="0.59999389629810485"/>
        </patternFill>
      </fill>
    </dxf>
    <dxf>
      <font>
        <b/>
      </font>
    </dxf>
    <dxf>
      <fill>
        <patternFill patternType="solid">
          <bgColor theme="3" tint="0.39997558519241921"/>
        </patternFill>
      </fill>
    </dxf>
    <dxf>
      <font>
        <sz val="24"/>
      </font>
    </dxf>
    <dxf>
      <font>
        <sz val="24"/>
      </font>
    </dxf>
    <dxf>
      <font>
        <sz val="24"/>
      </font>
    </dxf>
    <dxf>
      <alignment horizontal="center"/>
    </dxf>
    <dxf>
      <alignment horizontal="center"/>
    </dxf>
    <dxf>
      <alignment horizontal="center"/>
    </dxf>
    <dxf>
      <alignment vertical="center"/>
    </dxf>
    <dxf>
      <alignment vertical="center"/>
    </dxf>
    <dxf>
      <alignment vertical="center"/>
    </dxf>
    <dxf>
      <fill>
        <patternFill patternType="solid">
          <bgColor theme="5"/>
        </patternFill>
      </fill>
    </dxf>
    <dxf>
      <font>
        <sz val="72"/>
      </font>
    </dxf>
    <dxf>
      <font>
        <sz val="28"/>
      </font>
    </dxf>
    <dxf>
      <font>
        <sz val="36"/>
      </font>
    </dxf>
    <dxf>
      <border>
        <right style="medium">
          <color theme="0"/>
        </right>
        <top style="medium">
          <color theme="0"/>
        </top>
        <bottom style="medium">
          <color theme="0"/>
        </bottom>
      </border>
    </dxf>
    <dxf>
      <border>
        <right style="medium">
          <color theme="0"/>
        </right>
        <top style="medium">
          <color theme="0"/>
        </top>
        <bottom style="medium">
          <color theme="0"/>
        </bottom>
      </border>
    </dxf>
    <dxf>
      <border>
        <right style="medium">
          <color theme="0"/>
        </right>
        <top style="medium">
          <color theme="0"/>
        </top>
        <bottom style="medium">
          <color theme="0"/>
        </bottom>
      </border>
    </dxf>
    <dxf>
      <numFmt numFmtId="3" formatCode="#,##0"/>
    </dxf>
    <dxf>
      <numFmt numFmtId="4" formatCode="#,##0.00"/>
    </dxf>
    <dxf>
      <font>
        <sz val="36"/>
      </font>
    </dxf>
    <dxf>
      <fill>
        <patternFill patternType="solid">
          <bgColor theme="3" tint="0.59999389629810485"/>
        </patternFill>
      </fill>
    </dxf>
    <dxf>
      <font>
        <b/>
      </font>
    </dxf>
    <dxf>
      <alignment horizontal="center"/>
    </dxf>
    <dxf>
      <alignment horizontal="center"/>
    </dxf>
    <dxf>
      <alignment horizontal="center"/>
    </dxf>
    <dxf>
      <alignment vertical="center"/>
    </dxf>
    <dxf>
      <alignment vertical="center"/>
    </dxf>
    <dxf>
      <alignment vertical="center"/>
    </dxf>
    <dxf>
      <font>
        <sz val="24"/>
      </font>
    </dxf>
    <dxf>
      <font>
        <sz val="24"/>
      </font>
    </dxf>
    <dxf>
      <font>
        <sz val="24"/>
      </font>
    </dxf>
    <dxf>
      <fill>
        <patternFill patternType="solid">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[EstherOsoba_Excel_Project_Dataset2-AmazonSales.xlsx]EDA!Pivot table 1000</c:name>
    <c:fmtId val="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Average Percentage Discount by Rating,</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EDA!$B$21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EDA!$A$22:$A$46</c:f>
              <c:strCache>
                <c:ptCount val="25"/>
                <c:pt idx="0">
                  <c:v>2.0</c:v>
                </c:pt>
                <c:pt idx="1">
                  <c:v>2.3</c:v>
                </c:pt>
                <c:pt idx="2">
                  <c:v>2.6</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strCache>
            </c:strRef>
          </c:cat>
          <c:val>
            <c:numRef>
              <c:f>EDA!$B$22:$B$46</c:f>
              <c:numCache>
                <c:formatCode>0%</c:formatCode>
                <c:ptCount val="25"/>
                <c:pt idx="0">
                  <c:v>0.48</c:v>
                </c:pt>
                <c:pt idx="1">
                  <c:v>0.55000000000000004</c:v>
                </c:pt>
                <c:pt idx="2">
                  <c:v>0.46</c:v>
                </c:pt>
                <c:pt idx="3">
                  <c:v>0.81499999999999995</c:v>
                </c:pt>
                <c:pt idx="4">
                  <c:v>0.72</c:v>
                </c:pt>
                <c:pt idx="5">
                  <c:v>0.67749999999999988</c:v>
                </c:pt>
                <c:pt idx="6">
                  <c:v>0.61749999999999994</c:v>
                </c:pt>
                <c:pt idx="7">
                  <c:v>0.495</c:v>
                </c:pt>
                <c:pt idx="8">
                  <c:v>0.60562499999999997</c:v>
                </c:pt>
                <c:pt idx="9">
                  <c:v>0.50800000000000001</c:v>
                </c:pt>
                <c:pt idx="10">
                  <c:v>0.55538461538461537</c:v>
                </c:pt>
                <c:pt idx="11">
                  <c:v>0.50028571428571422</c:v>
                </c:pt>
                <c:pt idx="12">
                  <c:v>0.56166666666666654</c:v>
                </c:pt>
                <c:pt idx="13">
                  <c:v>0.49697674418604676</c:v>
                </c:pt>
                <c:pt idx="14">
                  <c:v>0.51556451612903209</c:v>
                </c:pt>
                <c:pt idx="15">
                  <c:v>0.49381215469613282</c:v>
                </c:pt>
                <c:pt idx="16">
                  <c:v>0.45893442622950809</c:v>
                </c:pt>
                <c:pt idx="17">
                  <c:v>0.48881578947368448</c:v>
                </c:pt>
                <c:pt idx="18">
                  <c:v>0.45178260869565201</c:v>
                </c:pt>
                <c:pt idx="19">
                  <c:v>0.39934959349593507</c:v>
                </c:pt>
                <c:pt idx="20">
                  <c:v>0.41040000000000004</c:v>
                </c:pt>
                <c:pt idx="21">
                  <c:v>0.47882352941176476</c:v>
                </c:pt>
                <c:pt idx="22">
                  <c:v>0.56833333333333336</c:v>
                </c:pt>
                <c:pt idx="23">
                  <c:v>0.49</c:v>
                </c:pt>
                <c:pt idx="24">
                  <c:v>0.68333333333333324</c:v>
                </c:pt>
              </c:numCache>
            </c:numRef>
          </c:val>
          <c:smooth val="0"/>
          <c:extLst>
            <c:ext xmlns:c16="http://schemas.microsoft.com/office/drawing/2014/chart" uri="{C3380CC4-5D6E-409C-BE32-E72D297353CC}">
              <c16:uniqueId val="{00000001-DFA5-4B47-84FD-E559B6636D74}"/>
            </c:ext>
          </c:extLst>
        </c:ser>
        <c:dLbls>
          <c:showLegendKey val="0"/>
          <c:showVal val="0"/>
          <c:showCatName val="0"/>
          <c:showSerName val="0"/>
          <c:showPercent val="0"/>
          <c:showBubbleSize val="0"/>
        </c:dLbls>
        <c:marker val="1"/>
        <c:smooth val="0"/>
        <c:axId val="687474272"/>
        <c:axId val="687408464"/>
      </c:lineChart>
      <c:catAx>
        <c:axId val="68747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 out of Five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408464"/>
        <c:crosses val="autoZero"/>
        <c:auto val="1"/>
        <c:lblAlgn val="ctr"/>
        <c:lblOffset val="100"/>
        <c:noMultiLvlLbl val="0"/>
      </c:catAx>
      <c:valAx>
        <c:axId val="687408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Percentage</a:t>
                </a:r>
              </a:p>
            </c:rich>
          </c:tx>
          <c:layout>
            <c:manualLayout>
              <c:xMode val="edge"/>
              <c:yMode val="edge"/>
              <c:x val="2.6582278745961117E-3"/>
              <c:y val="0.416058663456777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474272"/>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[EstherOsoba_Excel_Project_Dataset2-AmazonSales.xlsx]EDA!PivotTable22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per day of the 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EDA!$K$70</c:f>
              <c:strCache>
                <c:ptCount val="1"/>
                <c:pt idx="0">
                  <c:v>Total</c:v>
                </c:pt>
              </c:strCache>
            </c:strRef>
          </c:tx>
          <c:spPr>
            <a:solidFill>
              <a:schemeClr val="accent2"/>
            </a:solidFill>
            <a:ln>
              <a:noFill/>
            </a:ln>
            <a:effectLst/>
          </c:spPr>
          <c:invertIfNegative val="0"/>
          <c:cat>
            <c:strRef>
              <c:f>EDA!$J$71:$J$77</c:f>
              <c:strCache>
                <c:ptCount val="6"/>
                <c:pt idx="0">
                  <c:v>Wednesday</c:v>
                </c:pt>
                <c:pt idx="1">
                  <c:v>Friday</c:v>
                </c:pt>
                <c:pt idx="2">
                  <c:v>Thursday</c:v>
                </c:pt>
                <c:pt idx="3">
                  <c:v>Tuesday</c:v>
                </c:pt>
                <c:pt idx="4">
                  <c:v>Saturday</c:v>
                </c:pt>
                <c:pt idx="5">
                  <c:v>Sunday</c:v>
                </c:pt>
              </c:strCache>
            </c:strRef>
          </c:cat>
          <c:val>
            <c:numRef>
              <c:f>EDA!$K$71:$K$77</c:f>
              <c:numCache>
                <c:formatCode>0.0</c:formatCode>
                <c:ptCount val="6"/>
                <c:pt idx="0">
                  <c:v>4.4000000000000004</c:v>
                </c:pt>
                <c:pt idx="1">
                  <c:v>4.4000000000000004</c:v>
                </c:pt>
                <c:pt idx="2">
                  <c:v>4.3</c:v>
                </c:pt>
                <c:pt idx="3">
                  <c:v>4.2</c:v>
                </c:pt>
                <c:pt idx="4">
                  <c:v>4.2</c:v>
                </c:pt>
                <c:pt idx="5">
                  <c:v>3.9</c:v>
                </c:pt>
              </c:numCache>
            </c:numRef>
          </c:val>
          <c:extLst>
            <c:ext xmlns:c16="http://schemas.microsoft.com/office/drawing/2014/chart" uri="{C3380CC4-5D6E-409C-BE32-E72D297353CC}">
              <c16:uniqueId val="{00000000-68FB-5743-B524-1204B48EEFD4}"/>
            </c:ext>
          </c:extLst>
        </c:ser>
        <c:dLbls>
          <c:showLegendKey val="0"/>
          <c:showVal val="0"/>
          <c:showCatName val="0"/>
          <c:showSerName val="0"/>
          <c:showPercent val="0"/>
          <c:showBubbleSize val="0"/>
        </c:dLbls>
        <c:gapWidth val="219"/>
        <c:overlap val="-27"/>
        <c:axId val="481574960"/>
        <c:axId val="486531952"/>
      </c:barChart>
      <c:catAx>
        <c:axId val="48157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31952"/>
        <c:crosses val="autoZero"/>
        <c:auto val="1"/>
        <c:lblAlgn val="ctr"/>
        <c:lblOffset val="100"/>
        <c:noMultiLvlLbl val="0"/>
      </c:catAx>
      <c:valAx>
        <c:axId val="486531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7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[EstherOsoba_Excel_Project_Dataset2-AmazonSales.xlsx]EDA!PivotTable17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Impact by Discount Percentage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EDA!$F$47</c:f>
              <c:strCache>
                <c:ptCount val="1"/>
                <c:pt idx="0">
                  <c:v>Total</c:v>
                </c:pt>
              </c:strCache>
            </c:strRef>
          </c:tx>
          <c:spPr>
            <a:ln w="28575" cap="rnd">
              <a:solidFill>
                <a:schemeClr val="accent2"/>
              </a:solidFill>
              <a:round/>
            </a:ln>
            <a:effectLst/>
          </c:spPr>
          <c:marker>
            <c:symbol val="none"/>
          </c:marker>
          <c:cat>
            <c:strRef>
              <c:f>EDA!$E$48:$E$139</c:f>
              <c:strCache>
                <c:ptCount val="92"/>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94%</c:v>
                </c:pt>
              </c:strCache>
            </c:strRef>
          </c:cat>
          <c:val>
            <c:numRef>
              <c:f>EDA!$F$48:$F$139</c:f>
              <c:numCache>
                <c:formatCode>[$₹-439]#,##0.00</c:formatCode>
                <c:ptCount val="92"/>
                <c:pt idx="0">
                  <c:v>0</c:v>
                </c:pt>
                <c:pt idx="1">
                  <c:v>6.3999999999999773</c:v>
                </c:pt>
                <c:pt idx="2">
                  <c:v>61.020000000000039</c:v>
                </c:pt>
                <c:pt idx="3">
                  <c:v>1035.9999999999986</c:v>
                </c:pt>
                <c:pt idx="4">
                  <c:v>103.45000000000005</c:v>
                </c:pt>
                <c:pt idx="5">
                  <c:v>611.69999999999959</c:v>
                </c:pt>
                <c:pt idx="6">
                  <c:v>229.18000000000006</c:v>
                </c:pt>
                <c:pt idx="7">
                  <c:v>720.95680000000016</c:v>
                </c:pt>
                <c:pt idx="8">
                  <c:v>315</c:v>
                </c:pt>
                <c:pt idx="9">
                  <c:v>10506.600000000002</c:v>
                </c:pt>
                <c:pt idx="10">
                  <c:v>8443.2699999999986</c:v>
                </c:pt>
                <c:pt idx="11">
                  <c:v>901.68000000000029</c:v>
                </c:pt>
                <c:pt idx="12">
                  <c:v>7155.7199999999975</c:v>
                </c:pt>
                <c:pt idx="13">
                  <c:v>2747.2200000000003</c:v>
                </c:pt>
                <c:pt idx="14">
                  <c:v>1272</c:v>
                </c:pt>
                <c:pt idx="15">
                  <c:v>3157.76</c:v>
                </c:pt>
                <c:pt idx="16">
                  <c:v>11179.2</c:v>
                </c:pt>
                <c:pt idx="17">
                  <c:v>13139.279999999999</c:v>
                </c:pt>
                <c:pt idx="18">
                  <c:v>19748.980000000003</c:v>
                </c:pt>
                <c:pt idx="19">
                  <c:v>9154.1999999999989</c:v>
                </c:pt>
                <c:pt idx="20">
                  <c:v>26095.860000000011</c:v>
                </c:pt>
                <c:pt idx="21">
                  <c:v>25126.199999999997</c:v>
                </c:pt>
                <c:pt idx="22">
                  <c:v>11232.510000000004</c:v>
                </c:pt>
                <c:pt idx="23">
                  <c:v>21892.559999999998</c:v>
                </c:pt>
                <c:pt idx="24">
                  <c:v>47273.25</c:v>
                </c:pt>
                <c:pt idx="25">
                  <c:v>33336.160000000003</c:v>
                </c:pt>
                <c:pt idx="26">
                  <c:v>57719.250000000007</c:v>
                </c:pt>
                <c:pt idx="27">
                  <c:v>108933.44000000003</c:v>
                </c:pt>
                <c:pt idx="28">
                  <c:v>40280.709999999992</c:v>
                </c:pt>
                <c:pt idx="29">
                  <c:v>36465.9</c:v>
                </c:pt>
                <c:pt idx="30">
                  <c:v>59633.460000000006</c:v>
                </c:pt>
                <c:pt idx="31">
                  <c:v>73288.639999999985</c:v>
                </c:pt>
                <c:pt idx="32">
                  <c:v>56219.45999999997</c:v>
                </c:pt>
                <c:pt idx="33">
                  <c:v>32266.000000000004</c:v>
                </c:pt>
                <c:pt idx="34">
                  <c:v>63184.100000000013</c:v>
                </c:pt>
                <c:pt idx="35">
                  <c:v>24677.999999999996</c:v>
                </c:pt>
                <c:pt idx="36">
                  <c:v>71344.50999999998</c:v>
                </c:pt>
                <c:pt idx="37">
                  <c:v>80198.999999999985</c:v>
                </c:pt>
                <c:pt idx="38">
                  <c:v>29457.09</c:v>
                </c:pt>
                <c:pt idx="39">
                  <c:v>88727.200000000012</c:v>
                </c:pt>
                <c:pt idx="40">
                  <c:v>85170.119999999966</c:v>
                </c:pt>
                <c:pt idx="41">
                  <c:v>69546.960000000021</c:v>
                </c:pt>
                <c:pt idx="42">
                  <c:v>80005.8</c:v>
                </c:pt>
                <c:pt idx="43">
                  <c:v>123832.71999999999</c:v>
                </c:pt>
                <c:pt idx="44">
                  <c:v>27481.499999999993</c:v>
                </c:pt>
                <c:pt idx="45">
                  <c:v>64326.400000000009</c:v>
                </c:pt>
                <c:pt idx="46">
                  <c:v>54686.37999999999</c:v>
                </c:pt>
                <c:pt idx="47">
                  <c:v>50334.239999999998</c:v>
                </c:pt>
                <c:pt idx="48">
                  <c:v>79815.61</c:v>
                </c:pt>
                <c:pt idx="49">
                  <c:v>69415</c:v>
                </c:pt>
                <c:pt idx="50">
                  <c:v>51996.03</c:v>
                </c:pt>
                <c:pt idx="51">
                  <c:v>55942.640000000014</c:v>
                </c:pt>
                <c:pt idx="52">
                  <c:v>113203.23000000001</c:v>
                </c:pt>
                <c:pt idx="53">
                  <c:v>83541.780000000042</c:v>
                </c:pt>
                <c:pt idx="54">
                  <c:v>38277.800000000003</c:v>
                </c:pt>
                <c:pt idx="55">
                  <c:v>14600.320000000002</c:v>
                </c:pt>
                <c:pt idx="56">
                  <c:v>25778.25</c:v>
                </c:pt>
                <c:pt idx="57">
                  <c:v>39683.01999999999</c:v>
                </c:pt>
                <c:pt idx="58">
                  <c:v>38794.859999999993</c:v>
                </c:pt>
                <c:pt idx="59">
                  <c:v>76249.199999999968</c:v>
                </c:pt>
                <c:pt idx="60">
                  <c:v>13828.09</c:v>
                </c:pt>
                <c:pt idx="61">
                  <c:v>63777.539999999972</c:v>
                </c:pt>
                <c:pt idx="62">
                  <c:v>66567.060000000041</c:v>
                </c:pt>
                <c:pt idx="63">
                  <c:v>40232.320000000007</c:v>
                </c:pt>
                <c:pt idx="64">
                  <c:v>48190.999999999971</c:v>
                </c:pt>
                <c:pt idx="65">
                  <c:v>32237.700000000008</c:v>
                </c:pt>
                <c:pt idx="66">
                  <c:v>12180.6</c:v>
                </c:pt>
                <c:pt idx="67">
                  <c:v>38041.24</c:v>
                </c:pt>
                <c:pt idx="68">
                  <c:v>23559.360000000001</c:v>
                </c:pt>
                <c:pt idx="69">
                  <c:v>47975.900000000016</c:v>
                </c:pt>
                <c:pt idx="70">
                  <c:v>21102.620000000003</c:v>
                </c:pt>
                <c:pt idx="71">
                  <c:v>2225.52</c:v>
                </c:pt>
                <c:pt idx="72">
                  <c:v>30153.38</c:v>
                </c:pt>
                <c:pt idx="73">
                  <c:v>22624.019999999997</c:v>
                </c:pt>
                <c:pt idx="74">
                  <c:v>88902</c:v>
                </c:pt>
                <c:pt idx="75">
                  <c:v>93926.87999999999</c:v>
                </c:pt>
                <c:pt idx="76">
                  <c:v>25507.019999999997</c:v>
                </c:pt>
                <c:pt idx="77">
                  <c:v>60751.080000000016</c:v>
                </c:pt>
                <c:pt idx="78">
                  <c:v>28721.239999999998</c:v>
                </c:pt>
                <c:pt idx="79">
                  <c:v>119515.99999999994</c:v>
                </c:pt>
                <c:pt idx="80">
                  <c:v>22026.33</c:v>
                </c:pt>
                <c:pt idx="81">
                  <c:v>9917.9</c:v>
                </c:pt>
                <c:pt idx="82">
                  <c:v>15765.85</c:v>
                </c:pt>
                <c:pt idx="83">
                  <c:v>2015.1599999999999</c:v>
                </c:pt>
                <c:pt idx="84">
                  <c:v>25947.372000000003</c:v>
                </c:pt>
                <c:pt idx="85">
                  <c:v>4726.5599999999995</c:v>
                </c:pt>
                <c:pt idx="86">
                  <c:v>1999.2600000000002</c:v>
                </c:pt>
                <c:pt idx="87">
                  <c:v>8444.48</c:v>
                </c:pt>
                <c:pt idx="88">
                  <c:v>712</c:v>
                </c:pt>
                <c:pt idx="89">
                  <c:v>9712.8000000000011</c:v>
                </c:pt>
                <c:pt idx="90">
                  <c:v>90995.45</c:v>
                </c:pt>
                <c:pt idx="91">
                  <c:v>4699.0599999999995</c:v>
                </c:pt>
              </c:numCache>
            </c:numRef>
          </c:val>
          <c:smooth val="0"/>
          <c:extLst>
            <c:ext xmlns:c16="http://schemas.microsoft.com/office/drawing/2014/chart" uri="{C3380CC4-5D6E-409C-BE32-E72D297353CC}">
              <c16:uniqueId val="{00000002-3C10-4147-A721-85C87BC24DB4}"/>
            </c:ext>
          </c:extLst>
        </c:ser>
        <c:dLbls>
          <c:showLegendKey val="0"/>
          <c:showVal val="0"/>
          <c:showCatName val="0"/>
          <c:showSerName val="0"/>
          <c:showPercent val="0"/>
          <c:showBubbleSize val="0"/>
        </c:dLbls>
        <c:smooth val="0"/>
        <c:axId val="526816992"/>
        <c:axId val="198996784"/>
      </c:lineChart>
      <c:catAx>
        <c:axId val="52681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96784"/>
        <c:crosses val="autoZero"/>
        <c:auto val="1"/>
        <c:lblAlgn val="ctr"/>
        <c:lblOffset val="100"/>
        <c:noMultiLvlLbl val="0"/>
      </c:catAx>
      <c:valAx>
        <c:axId val="198996784"/>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1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[EstherOsoba_Excel_Project_Dataset2-AmazonSales.xlsx]EDA!PivotTable21</c:name>
    <c:fmtId val="1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Average</a:t>
            </a:r>
            <a:r>
              <a:rPr lang="en-US" sz="1800" baseline="0"/>
              <a:t> </a:t>
            </a:r>
            <a:r>
              <a:rPr lang="en-US" sz="1800"/>
              <a:t>Rating out of 5 Per Category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EDA!$K$50</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EDA!$J$51:$J$59</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EDA!$K$51:$K$59</c:f>
              <c:numCache>
                <c:formatCode>0.0</c:formatCode>
                <c:ptCount val="9"/>
                <c:pt idx="0">
                  <c:v>3.8</c:v>
                </c:pt>
                <c:pt idx="1">
                  <c:v>4.1549668874172143</c:v>
                </c:pt>
                <c:pt idx="2">
                  <c:v>4.0845283018867864</c:v>
                </c:pt>
                <c:pt idx="3">
                  <c:v>4</c:v>
                </c:pt>
                <c:pt idx="4">
                  <c:v>4.0404017857142849</c:v>
                </c:pt>
                <c:pt idx="5">
                  <c:v>4.25</c:v>
                </c:pt>
                <c:pt idx="6">
                  <c:v>3.9</c:v>
                </c:pt>
                <c:pt idx="7">
                  <c:v>4.2888888888888888</c:v>
                </c:pt>
                <c:pt idx="8">
                  <c:v>4.3</c:v>
                </c:pt>
              </c:numCache>
            </c:numRef>
          </c:val>
          <c:extLst>
            <c:ext xmlns:c16="http://schemas.microsoft.com/office/drawing/2014/chart" uri="{C3380CC4-5D6E-409C-BE32-E72D297353CC}">
              <c16:uniqueId val="{00000000-6BE6-CC46-AE43-7FBB4254056E}"/>
            </c:ext>
          </c:extLst>
        </c:ser>
        <c:dLbls>
          <c:dLblPos val="outEnd"/>
          <c:showLegendKey val="0"/>
          <c:showVal val="1"/>
          <c:showCatName val="0"/>
          <c:showSerName val="0"/>
          <c:showPercent val="0"/>
          <c:showBubbleSize val="0"/>
        </c:dLbls>
        <c:gapWidth val="219"/>
        <c:overlap val="-27"/>
        <c:axId val="61002000"/>
        <c:axId val="96551392"/>
      </c:barChart>
      <c:catAx>
        <c:axId val="6100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51392"/>
        <c:crosses val="autoZero"/>
        <c:auto val="1"/>
        <c:lblAlgn val="ctr"/>
        <c:lblOffset val="100"/>
        <c:noMultiLvlLbl val="0"/>
      </c:catAx>
      <c:valAx>
        <c:axId val="965513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out of Five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[EstherOsoba_Excel_Project_Dataset2-AmazonSales.xlsx]EDA!PivotTable14</c:name>
    <c:fmtId val="1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Total Revenue</a:t>
            </a:r>
            <a:r>
              <a:rPr lang="en-GB" sz="1800" baseline="0"/>
              <a:t> By Time of Day</a:t>
            </a:r>
            <a:endParaRPr lang="en-GB"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EDA!$F$37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D9-114F-A687-CF28F58BFA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D9-114F-A687-CF28F58BFA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D9-114F-A687-CF28F58BFA2C}"/>
              </c:ext>
            </c:extLst>
          </c:dPt>
          <c:dLbls>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EDA!$E$38:$E$40</c:f>
              <c:strCache>
                <c:ptCount val="3"/>
                <c:pt idx="0">
                  <c:v>Afternoon</c:v>
                </c:pt>
                <c:pt idx="1">
                  <c:v>Evening</c:v>
                </c:pt>
                <c:pt idx="2">
                  <c:v>Morning</c:v>
                </c:pt>
              </c:strCache>
            </c:strRef>
          </c:cat>
          <c:val>
            <c:numRef>
              <c:f>EDA!$F$38:$F$40</c:f>
              <c:numCache>
                <c:formatCode>[$₹-439]#,##0.00</c:formatCode>
                <c:ptCount val="3"/>
                <c:pt idx="0">
                  <c:v>972503.08679999947</c:v>
                </c:pt>
                <c:pt idx="1">
                  <c:v>852948.20999999926</c:v>
                </c:pt>
                <c:pt idx="2">
                  <c:v>1572056.2719999996</c:v>
                </c:pt>
              </c:numCache>
            </c:numRef>
          </c:val>
          <c:extLst>
            <c:ext xmlns:c16="http://schemas.microsoft.com/office/drawing/2014/chart" uri="{C3380CC4-5D6E-409C-BE32-E72D297353CC}">
              <c16:uniqueId val="{00000008-2CEF-F148-ABD7-9453CB22DF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[EstherOsoba_Excel_Project_Dataset2-AmazonSales.xlsx]EDA!PivotTable16</c:name>
    <c:fmtId val="2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GB" sz="1800"/>
              <a:t> Revenue by Category</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EDA!$J$9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EDA!$I$10:$I$19</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EDA!$J$10:$J$19</c:f>
              <c:numCache>
                <c:formatCode>[$₹-439]#,##0.00</c:formatCode>
                <c:ptCount val="9"/>
                <c:pt idx="0">
                  <c:v>1680</c:v>
                </c:pt>
                <c:pt idx="1">
                  <c:v>381263.50880000019</c:v>
                </c:pt>
                <c:pt idx="2">
                  <c:v>2187971.4700000021</c:v>
                </c:pt>
                <c:pt idx="3">
                  <c:v>1007</c:v>
                </c:pt>
                <c:pt idx="4">
                  <c:v>820325.08999999973</c:v>
                </c:pt>
                <c:pt idx="5">
                  <c:v>916.84999999999991</c:v>
                </c:pt>
                <c:pt idx="6">
                  <c:v>1420.68</c:v>
                </c:pt>
                <c:pt idx="7">
                  <c:v>2922.9700000000003</c:v>
                </c:pt>
                <c:pt idx="8">
                  <c:v>0</c:v>
                </c:pt>
              </c:numCache>
            </c:numRef>
          </c:val>
          <c:extLst>
            <c:ext xmlns:c16="http://schemas.microsoft.com/office/drawing/2014/chart" uri="{C3380CC4-5D6E-409C-BE32-E72D297353CC}">
              <c16:uniqueId val="{00000000-C5CE-9E41-A9F1-86E872F57912}"/>
            </c:ext>
          </c:extLst>
        </c:ser>
        <c:dLbls>
          <c:dLblPos val="inEnd"/>
          <c:showLegendKey val="0"/>
          <c:showVal val="1"/>
          <c:showCatName val="0"/>
          <c:showSerName val="0"/>
          <c:showPercent val="0"/>
          <c:showBubbleSize val="0"/>
        </c:dLbls>
        <c:gapWidth val="219"/>
        <c:overlap val="-27"/>
        <c:axId val="2058258287"/>
        <c:axId val="2057735551"/>
      </c:barChart>
      <c:catAx>
        <c:axId val="205825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Categories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735551"/>
        <c:crosses val="autoZero"/>
        <c:auto val="1"/>
        <c:lblAlgn val="ctr"/>
        <c:lblOffset val="100"/>
        <c:noMultiLvlLbl val="0"/>
      </c:catAx>
      <c:valAx>
        <c:axId val="2057735551"/>
        <c:scaling>
          <c:orientation val="minMax"/>
        </c:scaling>
        <c:delete val="0"/>
        <c:axPos val="l"/>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58287"/>
        <c:crosses val="autoZero"/>
        <c:crossBetween val="between"/>
        <c:dispUnits>
          <c:builtInUnit val="thousands"/>
          <c:dispUnitsLbl>
            <c:layout>
              <c:manualLayout>
                <c:xMode val="edge"/>
                <c:yMode val="edge"/>
                <c:x val="8.016686002024041E-3"/>
                <c:y val="0.26874471592906224"/>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 in Thousands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[EstherOsoba_Excel_Project_Dataset2-AmazonSales.xlsx]EDA!PivotTable17</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Sales</a:t>
            </a:r>
            <a:r>
              <a:rPr lang="en-US" sz="1800" baseline="0"/>
              <a:t> Impact by Discount Percentage</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EDA!$F$47</c:f>
              <c:strCache>
                <c:ptCount val="1"/>
                <c:pt idx="0">
                  <c:v>Total</c:v>
                </c:pt>
              </c:strCache>
            </c:strRef>
          </c:tx>
          <c:spPr>
            <a:ln w="28575" cap="rnd">
              <a:solidFill>
                <a:schemeClr val="accent2"/>
              </a:solidFill>
              <a:round/>
            </a:ln>
            <a:effectLst/>
          </c:spPr>
          <c:marker>
            <c:symbol val="none"/>
          </c:marker>
          <c:cat>
            <c:strRef>
              <c:f>EDA!$E$48:$E$139</c:f>
              <c:strCache>
                <c:ptCount val="92"/>
                <c:pt idx="0">
                  <c:v>0%</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94%</c:v>
                </c:pt>
              </c:strCache>
            </c:strRef>
          </c:cat>
          <c:val>
            <c:numRef>
              <c:f>EDA!$F$48:$F$139</c:f>
              <c:numCache>
                <c:formatCode>[$₹-439]#,##0.00</c:formatCode>
                <c:ptCount val="92"/>
                <c:pt idx="0">
                  <c:v>0</c:v>
                </c:pt>
                <c:pt idx="1">
                  <c:v>6.3999999999999773</c:v>
                </c:pt>
                <c:pt idx="2">
                  <c:v>61.020000000000039</c:v>
                </c:pt>
                <c:pt idx="3">
                  <c:v>1035.9999999999986</c:v>
                </c:pt>
                <c:pt idx="4">
                  <c:v>103.45000000000005</c:v>
                </c:pt>
                <c:pt idx="5">
                  <c:v>611.69999999999959</c:v>
                </c:pt>
                <c:pt idx="6">
                  <c:v>229.18000000000006</c:v>
                </c:pt>
                <c:pt idx="7">
                  <c:v>720.95680000000016</c:v>
                </c:pt>
                <c:pt idx="8">
                  <c:v>315</c:v>
                </c:pt>
                <c:pt idx="9">
                  <c:v>10506.600000000002</c:v>
                </c:pt>
                <c:pt idx="10">
                  <c:v>8443.2699999999986</c:v>
                </c:pt>
                <c:pt idx="11">
                  <c:v>901.68000000000029</c:v>
                </c:pt>
                <c:pt idx="12">
                  <c:v>7155.7199999999975</c:v>
                </c:pt>
                <c:pt idx="13">
                  <c:v>2747.2200000000003</c:v>
                </c:pt>
                <c:pt idx="14">
                  <c:v>1272</c:v>
                </c:pt>
                <c:pt idx="15">
                  <c:v>3157.76</c:v>
                </c:pt>
                <c:pt idx="16">
                  <c:v>11179.2</c:v>
                </c:pt>
                <c:pt idx="17">
                  <c:v>13139.279999999999</c:v>
                </c:pt>
                <c:pt idx="18">
                  <c:v>19748.980000000003</c:v>
                </c:pt>
                <c:pt idx="19">
                  <c:v>9154.1999999999989</c:v>
                </c:pt>
                <c:pt idx="20">
                  <c:v>26095.860000000011</c:v>
                </c:pt>
                <c:pt idx="21">
                  <c:v>25126.199999999997</c:v>
                </c:pt>
                <c:pt idx="22">
                  <c:v>11232.510000000004</c:v>
                </c:pt>
                <c:pt idx="23">
                  <c:v>21892.559999999998</c:v>
                </c:pt>
                <c:pt idx="24">
                  <c:v>47273.25</c:v>
                </c:pt>
                <c:pt idx="25">
                  <c:v>33336.160000000003</c:v>
                </c:pt>
                <c:pt idx="26">
                  <c:v>57719.250000000007</c:v>
                </c:pt>
                <c:pt idx="27">
                  <c:v>108933.44000000003</c:v>
                </c:pt>
                <c:pt idx="28">
                  <c:v>40280.709999999992</c:v>
                </c:pt>
                <c:pt idx="29">
                  <c:v>36465.9</c:v>
                </c:pt>
                <c:pt idx="30">
                  <c:v>59633.460000000006</c:v>
                </c:pt>
                <c:pt idx="31">
                  <c:v>73288.639999999985</c:v>
                </c:pt>
                <c:pt idx="32">
                  <c:v>56219.45999999997</c:v>
                </c:pt>
                <c:pt idx="33">
                  <c:v>32266.000000000004</c:v>
                </c:pt>
                <c:pt idx="34">
                  <c:v>63184.100000000013</c:v>
                </c:pt>
                <c:pt idx="35">
                  <c:v>24677.999999999996</c:v>
                </c:pt>
                <c:pt idx="36">
                  <c:v>71344.50999999998</c:v>
                </c:pt>
                <c:pt idx="37">
                  <c:v>80198.999999999985</c:v>
                </c:pt>
                <c:pt idx="38">
                  <c:v>29457.09</c:v>
                </c:pt>
                <c:pt idx="39">
                  <c:v>88727.200000000012</c:v>
                </c:pt>
                <c:pt idx="40">
                  <c:v>85170.119999999966</c:v>
                </c:pt>
                <c:pt idx="41">
                  <c:v>69546.960000000021</c:v>
                </c:pt>
                <c:pt idx="42">
                  <c:v>80005.8</c:v>
                </c:pt>
                <c:pt idx="43">
                  <c:v>123832.71999999999</c:v>
                </c:pt>
                <c:pt idx="44">
                  <c:v>27481.499999999993</c:v>
                </c:pt>
                <c:pt idx="45">
                  <c:v>64326.400000000009</c:v>
                </c:pt>
                <c:pt idx="46">
                  <c:v>54686.37999999999</c:v>
                </c:pt>
                <c:pt idx="47">
                  <c:v>50334.239999999998</c:v>
                </c:pt>
                <c:pt idx="48">
                  <c:v>79815.61</c:v>
                </c:pt>
                <c:pt idx="49">
                  <c:v>69415</c:v>
                </c:pt>
                <c:pt idx="50">
                  <c:v>51996.03</c:v>
                </c:pt>
                <c:pt idx="51">
                  <c:v>55942.640000000014</c:v>
                </c:pt>
                <c:pt idx="52">
                  <c:v>113203.23000000001</c:v>
                </c:pt>
                <c:pt idx="53">
                  <c:v>83541.780000000042</c:v>
                </c:pt>
                <c:pt idx="54">
                  <c:v>38277.800000000003</c:v>
                </c:pt>
                <c:pt idx="55">
                  <c:v>14600.320000000002</c:v>
                </c:pt>
                <c:pt idx="56">
                  <c:v>25778.25</c:v>
                </c:pt>
                <c:pt idx="57">
                  <c:v>39683.01999999999</c:v>
                </c:pt>
                <c:pt idx="58">
                  <c:v>38794.859999999993</c:v>
                </c:pt>
                <c:pt idx="59">
                  <c:v>76249.199999999968</c:v>
                </c:pt>
                <c:pt idx="60">
                  <c:v>13828.09</c:v>
                </c:pt>
                <c:pt idx="61">
                  <c:v>63777.539999999972</c:v>
                </c:pt>
                <c:pt idx="62">
                  <c:v>66567.060000000041</c:v>
                </c:pt>
                <c:pt idx="63">
                  <c:v>40232.320000000007</c:v>
                </c:pt>
                <c:pt idx="64">
                  <c:v>48190.999999999971</c:v>
                </c:pt>
                <c:pt idx="65">
                  <c:v>32237.700000000008</c:v>
                </c:pt>
                <c:pt idx="66">
                  <c:v>12180.6</c:v>
                </c:pt>
                <c:pt idx="67">
                  <c:v>38041.24</c:v>
                </c:pt>
                <c:pt idx="68">
                  <c:v>23559.360000000001</c:v>
                </c:pt>
                <c:pt idx="69">
                  <c:v>47975.900000000016</c:v>
                </c:pt>
                <c:pt idx="70">
                  <c:v>21102.620000000003</c:v>
                </c:pt>
                <c:pt idx="71">
                  <c:v>2225.52</c:v>
                </c:pt>
                <c:pt idx="72">
                  <c:v>30153.38</c:v>
                </c:pt>
                <c:pt idx="73">
                  <c:v>22624.019999999997</c:v>
                </c:pt>
                <c:pt idx="74">
                  <c:v>88902</c:v>
                </c:pt>
                <c:pt idx="75">
                  <c:v>93926.87999999999</c:v>
                </c:pt>
                <c:pt idx="76">
                  <c:v>25507.019999999997</c:v>
                </c:pt>
                <c:pt idx="77">
                  <c:v>60751.080000000016</c:v>
                </c:pt>
                <c:pt idx="78">
                  <c:v>28721.239999999998</c:v>
                </c:pt>
                <c:pt idx="79">
                  <c:v>119515.99999999994</c:v>
                </c:pt>
                <c:pt idx="80">
                  <c:v>22026.33</c:v>
                </c:pt>
                <c:pt idx="81">
                  <c:v>9917.9</c:v>
                </c:pt>
                <c:pt idx="82">
                  <c:v>15765.85</c:v>
                </c:pt>
                <c:pt idx="83">
                  <c:v>2015.1599999999999</c:v>
                </c:pt>
                <c:pt idx="84">
                  <c:v>25947.372000000003</c:v>
                </c:pt>
                <c:pt idx="85">
                  <c:v>4726.5599999999995</c:v>
                </c:pt>
                <c:pt idx="86">
                  <c:v>1999.2600000000002</c:v>
                </c:pt>
                <c:pt idx="87">
                  <c:v>8444.48</c:v>
                </c:pt>
                <c:pt idx="88">
                  <c:v>712</c:v>
                </c:pt>
                <c:pt idx="89">
                  <c:v>9712.8000000000011</c:v>
                </c:pt>
                <c:pt idx="90">
                  <c:v>90995.45</c:v>
                </c:pt>
                <c:pt idx="91">
                  <c:v>4699.0599999999995</c:v>
                </c:pt>
              </c:numCache>
            </c:numRef>
          </c:val>
          <c:smooth val="0"/>
          <c:extLst>
            <c:ext xmlns:c16="http://schemas.microsoft.com/office/drawing/2014/chart" uri="{C3380CC4-5D6E-409C-BE32-E72D297353CC}">
              <c16:uniqueId val="{00000003-96AA-B64D-ACE6-5A0096648CF1}"/>
            </c:ext>
          </c:extLst>
        </c:ser>
        <c:dLbls>
          <c:showLegendKey val="0"/>
          <c:showVal val="0"/>
          <c:showCatName val="0"/>
          <c:showSerName val="0"/>
          <c:showPercent val="0"/>
          <c:showBubbleSize val="0"/>
        </c:dLbls>
        <c:smooth val="0"/>
        <c:axId val="526816992"/>
        <c:axId val="198996784"/>
      </c:lineChart>
      <c:catAx>
        <c:axId val="52681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96784"/>
        <c:crosses val="autoZero"/>
        <c:auto val="1"/>
        <c:lblAlgn val="ctr"/>
        <c:lblOffset val="100"/>
        <c:noMultiLvlLbl val="0"/>
      </c:catAx>
      <c:valAx>
        <c:axId val="198996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Total</a:t>
                </a:r>
                <a:r>
                  <a:rPr lang="en-GB" baseline="0"/>
                  <a:t> Revenue in Thousands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43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81699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[EstherOsoba_Excel_Project_Dataset2-AmazonSales.xlsx]EDA!Pivot table 1000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Percentage Discount by Rating, Filtered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EDA!$B$21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EDA!$A$22:$A$46</c:f>
              <c:strCache>
                <c:ptCount val="25"/>
                <c:pt idx="0">
                  <c:v>2.0</c:v>
                </c:pt>
                <c:pt idx="1">
                  <c:v>2.3</c:v>
                </c:pt>
                <c:pt idx="2">
                  <c:v>2.6</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strCache>
            </c:strRef>
          </c:cat>
          <c:val>
            <c:numRef>
              <c:f>EDA!$B$22:$B$46</c:f>
              <c:numCache>
                <c:formatCode>0%</c:formatCode>
                <c:ptCount val="25"/>
                <c:pt idx="0">
                  <c:v>0.48</c:v>
                </c:pt>
                <c:pt idx="1">
                  <c:v>0.55000000000000004</c:v>
                </c:pt>
                <c:pt idx="2">
                  <c:v>0.46</c:v>
                </c:pt>
                <c:pt idx="3">
                  <c:v>0.81499999999999995</c:v>
                </c:pt>
                <c:pt idx="4">
                  <c:v>0.72</c:v>
                </c:pt>
                <c:pt idx="5">
                  <c:v>0.67749999999999988</c:v>
                </c:pt>
                <c:pt idx="6">
                  <c:v>0.61749999999999994</c:v>
                </c:pt>
                <c:pt idx="7">
                  <c:v>0.495</c:v>
                </c:pt>
                <c:pt idx="8">
                  <c:v>0.60562499999999997</c:v>
                </c:pt>
                <c:pt idx="9">
                  <c:v>0.50800000000000001</c:v>
                </c:pt>
                <c:pt idx="10">
                  <c:v>0.55538461538461537</c:v>
                </c:pt>
                <c:pt idx="11">
                  <c:v>0.50028571428571422</c:v>
                </c:pt>
                <c:pt idx="12">
                  <c:v>0.56166666666666654</c:v>
                </c:pt>
                <c:pt idx="13">
                  <c:v>0.49697674418604676</c:v>
                </c:pt>
                <c:pt idx="14">
                  <c:v>0.51556451612903209</c:v>
                </c:pt>
                <c:pt idx="15">
                  <c:v>0.49381215469613282</c:v>
                </c:pt>
                <c:pt idx="16">
                  <c:v>0.45893442622950809</c:v>
                </c:pt>
                <c:pt idx="17">
                  <c:v>0.48881578947368448</c:v>
                </c:pt>
                <c:pt idx="18">
                  <c:v>0.45178260869565201</c:v>
                </c:pt>
                <c:pt idx="19">
                  <c:v>0.39934959349593507</c:v>
                </c:pt>
                <c:pt idx="20">
                  <c:v>0.41040000000000004</c:v>
                </c:pt>
                <c:pt idx="21">
                  <c:v>0.47882352941176476</c:v>
                </c:pt>
                <c:pt idx="22">
                  <c:v>0.56833333333333336</c:v>
                </c:pt>
                <c:pt idx="23">
                  <c:v>0.49</c:v>
                </c:pt>
                <c:pt idx="24">
                  <c:v>0.68333333333333324</c:v>
                </c:pt>
              </c:numCache>
            </c:numRef>
          </c:val>
          <c:smooth val="0"/>
          <c:extLst>
            <c:ext xmlns:c16="http://schemas.microsoft.com/office/drawing/2014/chart" uri="{C3380CC4-5D6E-409C-BE32-E72D297353CC}">
              <c16:uniqueId val="{00000002-8BB5-044F-B049-EA90088A4869}"/>
            </c:ext>
          </c:extLst>
        </c:ser>
        <c:dLbls>
          <c:showLegendKey val="0"/>
          <c:showVal val="0"/>
          <c:showCatName val="0"/>
          <c:showSerName val="0"/>
          <c:showPercent val="0"/>
          <c:showBubbleSize val="0"/>
        </c:dLbls>
        <c:marker val="1"/>
        <c:smooth val="0"/>
        <c:axId val="687474272"/>
        <c:axId val="687408464"/>
      </c:lineChart>
      <c:catAx>
        <c:axId val="68747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408464"/>
        <c:crosses val="autoZero"/>
        <c:auto val="1"/>
        <c:lblAlgn val="ctr"/>
        <c:lblOffset val="100"/>
        <c:noMultiLvlLbl val="0"/>
      </c:catAx>
      <c:valAx>
        <c:axId val="687408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47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[EstherOsoba_Excel_Project_Dataset2-AmazonSales.xlsx]EDA!PivotTable21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out of 5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EDA!$K$50</c:f>
              <c:strCache>
                <c:ptCount val="1"/>
                <c:pt idx="0">
                  <c:v>Total</c:v>
                </c:pt>
              </c:strCache>
            </c:strRef>
          </c:tx>
          <c:spPr>
            <a:solidFill>
              <a:schemeClr val="accent2"/>
            </a:solidFill>
            <a:ln>
              <a:noFill/>
            </a:ln>
            <a:effectLst/>
          </c:spPr>
          <c:invertIfNegative val="0"/>
          <c:cat>
            <c:strRef>
              <c:f>EDA!$J$51:$J$59</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EDA!$K$51:$K$59</c:f>
              <c:numCache>
                <c:formatCode>0.0</c:formatCode>
                <c:ptCount val="9"/>
                <c:pt idx="0">
                  <c:v>3.8</c:v>
                </c:pt>
                <c:pt idx="1">
                  <c:v>4.1549668874172143</c:v>
                </c:pt>
                <c:pt idx="2">
                  <c:v>4.0845283018867864</c:v>
                </c:pt>
                <c:pt idx="3">
                  <c:v>4</c:v>
                </c:pt>
                <c:pt idx="4">
                  <c:v>4.0404017857142849</c:v>
                </c:pt>
                <c:pt idx="5">
                  <c:v>4.25</c:v>
                </c:pt>
                <c:pt idx="6">
                  <c:v>3.9</c:v>
                </c:pt>
                <c:pt idx="7">
                  <c:v>4.2888888888888888</c:v>
                </c:pt>
                <c:pt idx="8">
                  <c:v>4.3</c:v>
                </c:pt>
              </c:numCache>
            </c:numRef>
          </c:val>
          <c:extLst>
            <c:ext xmlns:c16="http://schemas.microsoft.com/office/drawing/2014/chart" uri="{C3380CC4-5D6E-409C-BE32-E72D297353CC}">
              <c16:uniqueId val="{00000000-5A51-B44C-BC27-2D7262B0FC46}"/>
            </c:ext>
          </c:extLst>
        </c:ser>
        <c:dLbls>
          <c:showLegendKey val="0"/>
          <c:showVal val="0"/>
          <c:showCatName val="0"/>
          <c:showSerName val="0"/>
          <c:showPercent val="0"/>
          <c:showBubbleSize val="0"/>
        </c:dLbls>
        <c:gapWidth val="219"/>
        <c:overlap val="-27"/>
        <c:axId val="61002000"/>
        <c:axId val="96551392"/>
      </c:barChart>
      <c:catAx>
        <c:axId val="6100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51392"/>
        <c:crosses val="autoZero"/>
        <c:auto val="1"/>
        <c:lblAlgn val="ctr"/>
        <c:lblOffset val="100"/>
        <c:noMultiLvlLbl val="0"/>
      </c:catAx>
      <c:valAx>
        <c:axId val="965513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0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[EstherOsoba_Excel_Project_Dataset2-AmazonSales.xlsx]EDA!PivotTable16</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EDA!$J$9</c:f>
              <c:strCache>
                <c:ptCount val="1"/>
                <c:pt idx="0">
                  <c:v>Total</c:v>
                </c:pt>
              </c:strCache>
            </c:strRef>
          </c:tx>
          <c:spPr>
            <a:solidFill>
              <a:schemeClr val="accent2"/>
            </a:solidFill>
            <a:ln>
              <a:noFill/>
            </a:ln>
            <a:effectLst/>
          </c:spPr>
          <c:invertIfNegative val="0"/>
          <c:cat>
            <c:strRef>
              <c:f>EDA!$I$10:$I$19</c:f>
              <c:strCache>
                <c:ptCount val="9"/>
                <c:pt idx="0">
                  <c:v>Car &amp; Motorbike</c:v>
                </c:pt>
                <c:pt idx="1">
                  <c:v>Computers &amp; Accessories</c:v>
                </c:pt>
                <c:pt idx="2">
                  <c:v>Electronics</c:v>
                </c:pt>
                <c:pt idx="3">
                  <c:v>Health &amp; Personal Care</c:v>
                </c:pt>
                <c:pt idx="4">
                  <c:v>Home &amp; Kitchen</c:v>
                </c:pt>
                <c:pt idx="5">
                  <c:v>Home Improvement</c:v>
                </c:pt>
                <c:pt idx="6">
                  <c:v>Musical Instruments</c:v>
                </c:pt>
                <c:pt idx="7">
                  <c:v>Office Products</c:v>
                </c:pt>
                <c:pt idx="8">
                  <c:v>Toys &amp; Games</c:v>
                </c:pt>
              </c:strCache>
            </c:strRef>
          </c:cat>
          <c:val>
            <c:numRef>
              <c:f>EDA!$J$10:$J$19</c:f>
              <c:numCache>
                <c:formatCode>[$₹-439]#,##0.00</c:formatCode>
                <c:ptCount val="9"/>
                <c:pt idx="0">
                  <c:v>1680</c:v>
                </c:pt>
                <c:pt idx="1">
                  <c:v>381263.50880000019</c:v>
                </c:pt>
                <c:pt idx="2">
                  <c:v>2187971.4700000021</c:v>
                </c:pt>
                <c:pt idx="3">
                  <c:v>1007</c:v>
                </c:pt>
                <c:pt idx="4">
                  <c:v>820325.08999999973</c:v>
                </c:pt>
                <c:pt idx="5">
                  <c:v>916.84999999999991</c:v>
                </c:pt>
                <c:pt idx="6">
                  <c:v>1420.68</c:v>
                </c:pt>
                <c:pt idx="7">
                  <c:v>2922.9700000000003</c:v>
                </c:pt>
                <c:pt idx="8">
                  <c:v>0</c:v>
                </c:pt>
              </c:numCache>
            </c:numRef>
          </c:val>
          <c:extLst>
            <c:ext xmlns:c16="http://schemas.microsoft.com/office/drawing/2014/chart" uri="{C3380CC4-5D6E-409C-BE32-E72D297353CC}">
              <c16:uniqueId val="{00000000-38DC-1C4A-BB97-45C93176B7B5}"/>
            </c:ext>
          </c:extLst>
        </c:ser>
        <c:dLbls>
          <c:showLegendKey val="0"/>
          <c:showVal val="0"/>
          <c:showCatName val="0"/>
          <c:showSerName val="0"/>
          <c:showPercent val="0"/>
          <c:showBubbleSize val="0"/>
        </c:dLbls>
        <c:gapWidth val="219"/>
        <c:overlap val="-27"/>
        <c:axId val="2058258287"/>
        <c:axId val="2057735551"/>
      </c:barChart>
      <c:catAx>
        <c:axId val="205825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735551"/>
        <c:crosses val="autoZero"/>
        <c:auto val="1"/>
        <c:lblAlgn val="ctr"/>
        <c:lblOffset val="100"/>
        <c:noMultiLvlLbl val="0"/>
      </c:catAx>
      <c:valAx>
        <c:axId val="2057735551"/>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5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[EstherOsoba_Excel_Project_Dataset2-AmazonSales.xlsx]EDA!PivotTable14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Revenue</a:t>
            </a:r>
            <a:r>
              <a:rPr lang="en-GB" baseline="0"/>
              <a:t> By Time of Day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EDA!$F$37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A1-3048-8E70-A964076E6C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A1-3048-8E70-A964076E6C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A1-3048-8E70-A964076E6C26}"/>
              </c:ext>
            </c:extLst>
          </c:dPt>
          <c:dLbls>
            <c:spPr>
              <a:solidFill>
                <a:schemeClr val="accent5">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EDA!$E$38:$E$40</c:f>
              <c:strCache>
                <c:ptCount val="3"/>
                <c:pt idx="0">
                  <c:v>Afternoon</c:v>
                </c:pt>
                <c:pt idx="1">
                  <c:v>Evening</c:v>
                </c:pt>
                <c:pt idx="2">
                  <c:v>Morning</c:v>
                </c:pt>
              </c:strCache>
            </c:strRef>
          </c:cat>
          <c:val>
            <c:numRef>
              <c:f>EDA!$F$38:$F$40</c:f>
              <c:numCache>
                <c:formatCode>[$₹-439]#,##0.00</c:formatCode>
                <c:ptCount val="3"/>
                <c:pt idx="0">
                  <c:v>972503.08679999947</c:v>
                </c:pt>
                <c:pt idx="1">
                  <c:v>852948.20999999926</c:v>
                </c:pt>
                <c:pt idx="2">
                  <c:v>1572056.2719999996</c:v>
                </c:pt>
              </c:numCache>
            </c:numRef>
          </c:val>
          <c:extLst>
            <c:ext xmlns:c16="http://schemas.microsoft.com/office/drawing/2014/chart" uri="{C3380CC4-5D6E-409C-BE32-E72D297353CC}">
              <c16:uniqueId val="{00000009-311D-0D4E-8D57-721D3C86E7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234186</xdr:colOff>
      <xdr:row>2</xdr:row>
      <xdr:rowOff>115544</xdr:rowOff>
    </xdr:from>
    <xdr:to>
      <xdr:col>6</xdr:col>
      <xdr:colOff>1174750</xdr:colOff>
      <xdr:row>14</xdr:row>
      <xdr:rowOff>187948</xdr:rowOff>
    </xdr:to>
    <xdr:pic>
      <xdr:nvPicPr>
        <xdr:cNvPr id="7" name="Picture 6">
          <a:extLst>
            <a:ext uri="{FF2B5EF4-FFF2-40B4-BE49-F238E27FC236}">
              <a16:creationId xmlns:a16="http://schemas.microsoft.com/office/drawing/2014/main" id="{B4529ADE-896D-186B-B755-9E990A78AB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9686" y="496544"/>
          <a:ext cx="2655064" cy="2739404"/>
        </a:xfrm>
        <a:prstGeom prst="rect">
          <a:avLst/>
        </a:prstGeom>
      </xdr:spPr>
    </xdr:pic>
    <xdr:clientData/>
  </xdr:twoCellAnchor>
  <xdr:twoCellAnchor editAs="oneCell">
    <xdr:from>
      <xdr:col>15</xdr:col>
      <xdr:colOff>508001</xdr:colOff>
      <xdr:row>3</xdr:row>
      <xdr:rowOff>52387</xdr:rowOff>
    </xdr:from>
    <xdr:to>
      <xdr:col>18</xdr:col>
      <xdr:colOff>682199</xdr:colOff>
      <xdr:row>14</xdr:row>
      <xdr:rowOff>331418</xdr:rowOff>
    </xdr:to>
    <xdr:pic>
      <xdr:nvPicPr>
        <xdr:cNvPr id="9" name="Picture 8">
          <a:extLst>
            <a:ext uri="{FF2B5EF4-FFF2-40B4-BE49-F238E27FC236}">
              <a16:creationId xmlns:a16="http://schemas.microsoft.com/office/drawing/2014/main" id="{84873D93-9068-9237-5101-0B1FA28F9E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399751" y="623887"/>
          <a:ext cx="2650698" cy="2755531"/>
        </a:xfrm>
        <a:prstGeom prst="rect">
          <a:avLst/>
        </a:prstGeom>
      </xdr:spPr>
    </xdr:pic>
    <xdr:clientData/>
  </xdr:twoCellAnchor>
  <xdr:twoCellAnchor>
    <xdr:from>
      <xdr:col>7</xdr:col>
      <xdr:colOff>1825625</xdr:colOff>
      <xdr:row>43</xdr:row>
      <xdr:rowOff>178406</xdr:rowOff>
    </xdr:from>
    <xdr:to>
      <xdr:col>13</xdr:col>
      <xdr:colOff>666750</xdr:colOff>
      <xdr:row>68</xdr:row>
      <xdr:rowOff>127000</xdr:rowOff>
    </xdr:to>
    <xdr:graphicFrame macro="">
      <xdr:nvGraphicFramePr>
        <xdr:cNvPr id="10" name="Chart 9">
          <a:extLst>
            <a:ext uri="{FF2B5EF4-FFF2-40B4-BE49-F238E27FC236}">
              <a16:creationId xmlns:a16="http://schemas.microsoft.com/office/drawing/2014/main" id="{FFC1CAA4-9D31-864C-9E27-54C6B7B06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460375</xdr:colOff>
      <xdr:row>19</xdr:row>
      <xdr:rowOff>121330</xdr:rowOff>
    </xdr:from>
    <xdr:to>
      <xdr:col>7</xdr:col>
      <xdr:colOff>4578802</xdr:colOff>
      <xdr:row>42</xdr:row>
      <xdr:rowOff>95250</xdr:rowOff>
    </xdr:to>
    <xdr:graphicFrame macro="">
      <xdr:nvGraphicFramePr>
        <xdr:cNvPr id="11" name="Chart 10">
          <a:extLst>
            <a:ext uri="{FF2B5EF4-FFF2-40B4-BE49-F238E27FC236}">
              <a16:creationId xmlns:a16="http://schemas.microsoft.com/office/drawing/2014/main" id="{6984F72F-BC36-E847-95BF-380C4DFA5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476248</xdr:colOff>
      <xdr:row>43</xdr:row>
      <xdr:rowOff>53067</xdr:rowOff>
    </xdr:from>
    <xdr:to>
      <xdr:col>7</xdr:col>
      <xdr:colOff>1619249</xdr:colOff>
      <xdr:row>68</xdr:row>
      <xdr:rowOff>111125</xdr:rowOff>
    </xdr:to>
    <xdr:graphicFrame macro="">
      <xdr:nvGraphicFramePr>
        <xdr:cNvPr id="17" name="Chart 200">
          <a:extLst>
            <a:ext uri="{FF2B5EF4-FFF2-40B4-BE49-F238E27FC236}">
              <a16:creationId xmlns:a16="http://schemas.microsoft.com/office/drawing/2014/main" id="{1D58EAA7-34CC-AA4C-BD34-99E3F535D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4794250</xdr:colOff>
      <xdr:row>19</xdr:row>
      <xdr:rowOff>161359</xdr:rowOff>
    </xdr:from>
    <xdr:to>
      <xdr:col>13</xdr:col>
      <xdr:colOff>603250</xdr:colOff>
      <xdr:row>42</xdr:row>
      <xdr:rowOff>127001</xdr:rowOff>
    </xdr:to>
    <xdr:graphicFrame macro="">
      <xdr:nvGraphicFramePr>
        <xdr:cNvPr id="18" name="Chart 17">
          <a:extLst>
            <a:ext uri="{FF2B5EF4-FFF2-40B4-BE49-F238E27FC236}">
              <a16:creationId xmlns:a16="http://schemas.microsoft.com/office/drawing/2014/main" id="{2B0E143E-E163-B64D-B3BB-98B864A87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1301750</xdr:colOff>
      <xdr:row>3</xdr:row>
      <xdr:rowOff>107950</xdr:rowOff>
    </xdr:from>
    <xdr:to>
      <xdr:col>15</xdr:col>
      <xdr:colOff>285749</xdr:colOff>
      <xdr:row>8</xdr:row>
      <xdr:rowOff>95250</xdr:rowOff>
    </xdr:to>
    <xdr:sp macro="" textlink="">
      <xdr:nvSpPr>
        <xdr:cNvPr id="21" name="Alternative Process 20">
          <a:extLst>
            <a:ext uri="{FF2B5EF4-FFF2-40B4-BE49-F238E27FC236}">
              <a16:creationId xmlns:a16="http://schemas.microsoft.com/office/drawing/2014/main" id="{D55C7D77-F61B-068D-22E5-2822FFD46ECB}"/>
            </a:ext>
          </a:extLst>
        </xdr:cNvPr>
        <xdr:cNvSpPr/>
      </xdr:nvSpPr>
      <xdr:spPr>
        <a:xfrm>
          <a:off x="3841750" y="679450"/>
          <a:ext cx="19335749" cy="939800"/>
        </a:xfrm>
        <a:prstGeom prst="flowChartAlternateProcess">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b="1">
              <a:solidFill>
                <a:sysClr val="windowText" lastClr="000000"/>
              </a:solidFill>
            </a:rPr>
            <a:t>Amazon </a:t>
          </a:r>
          <a:r>
            <a:rPr lang="en-GB" sz="4400" b="1" baseline="0">
              <a:solidFill>
                <a:sysClr val="windowText" lastClr="000000"/>
              </a:solidFill>
            </a:rPr>
            <a:t>Sales KPI Chart</a:t>
          </a:r>
          <a:endParaRPr lang="en-GB" sz="4400" b="1">
            <a:solidFill>
              <a:sysClr val="windowText" lastClr="000000"/>
            </a:solidFill>
          </a:endParaRPr>
        </a:p>
      </xdr:txBody>
    </xdr:sp>
    <xdr:clientData/>
  </xdr:twoCellAnchor>
  <xdr:twoCellAnchor editAs="oneCell">
    <xdr:from>
      <xdr:col>14</xdr:col>
      <xdr:colOff>229999</xdr:colOff>
      <xdr:row>20</xdr:row>
      <xdr:rowOff>131912</xdr:rowOff>
    </xdr:from>
    <xdr:to>
      <xdr:col>18</xdr:col>
      <xdr:colOff>476250</xdr:colOff>
      <xdr:row>46</xdr:row>
      <xdr:rowOff>127000</xdr:rowOff>
    </xdr:to>
    <mc:AlternateContent xmlns:mc="http://schemas.openxmlformats.org/markup-compatibility/2006" xmlns:a14="http://schemas.microsoft.com/office/drawing/2010/main">
      <mc:Choice Requires="a14">
        <xdr:graphicFrame macro="">
          <xdr:nvGraphicFramePr>
            <xdr:cNvPr id="27" name="Day of the Week 1">
              <a:extLst>
                <a:ext uri="{FF2B5EF4-FFF2-40B4-BE49-F238E27FC236}">
                  <a16:creationId xmlns:a16="http://schemas.microsoft.com/office/drawing/2014/main" id="{2665436B-52FD-7C46-A969-B09C364A020C}"/>
                </a:ext>
              </a:extLst>
            </xdr:cNvPr>
            <xdr:cNvGraphicFramePr/>
          </xdr:nvGraphicFramePr>
          <xdr:xfrm>
            <a:off x="0" y="0"/>
            <a:ext cx="0" cy="0"/>
          </xdr:xfrm>
          <a:graphic>
            <a:graphicData uri="http://schemas.microsoft.com/office/drawing/2010/slicer">
              <sle:slicer xmlns:sle="http://schemas.microsoft.com/office/drawing/2010/slicer" name="Day of the Week 1"/>
            </a:graphicData>
          </a:graphic>
        </xdr:graphicFrame>
      </mc:Choice>
      <mc:Fallback xmlns="">
        <xdr:sp macro="" textlink="">
          <xdr:nvSpPr>
            <xdr:cNvPr id="0" name=""/>
            <xdr:cNvSpPr>
              <a:spLocks noTextEdit="1"/>
            </xdr:cNvSpPr>
          </xdr:nvSpPr>
          <xdr:spPr>
            <a:xfrm>
              <a:off x="22378799" y="7066112"/>
              <a:ext cx="3599051" cy="52782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412750</xdr:colOff>
      <xdr:row>70</xdr:row>
      <xdr:rowOff>90715</xdr:rowOff>
    </xdr:from>
    <xdr:to>
      <xdr:col>13</xdr:col>
      <xdr:colOff>730250</xdr:colOff>
      <xdr:row>92</xdr:row>
      <xdr:rowOff>181429</xdr:rowOff>
    </xdr:to>
    <xdr:graphicFrame macro="">
      <xdr:nvGraphicFramePr>
        <xdr:cNvPr id="3" name="Chart 2">
          <a:extLst>
            <a:ext uri="{FF2B5EF4-FFF2-40B4-BE49-F238E27FC236}">
              <a16:creationId xmlns:a16="http://schemas.microsoft.com/office/drawing/2014/main" id="{F85B0808-5262-2346-9912-1E0D6AA1B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116417</xdr:colOff>
      <xdr:row>69</xdr:row>
      <xdr:rowOff>95249</xdr:rowOff>
    </xdr:from>
    <xdr:to>
      <xdr:col>18</xdr:col>
      <xdr:colOff>645583</xdr:colOff>
      <xdr:row>93</xdr:row>
      <xdr:rowOff>42332</xdr:rowOff>
    </xdr:to>
    <mc:AlternateContent xmlns:mc="http://schemas.openxmlformats.org/markup-compatibility/2006" xmlns:a14="http://schemas.microsoft.com/office/drawing/2010/main">
      <mc:Choice Requires="a14">
        <xdr:graphicFrame macro="">
          <xdr:nvGraphicFramePr>
            <xdr:cNvPr id="6" name="Category 3">
              <a:extLst>
                <a:ext uri="{FF2B5EF4-FFF2-40B4-BE49-F238E27FC236}">
                  <a16:creationId xmlns:a16="http://schemas.microsoft.com/office/drawing/2014/main" id="{6EC1DA97-E240-BB40-8A5D-1D05B828266F}"/>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22265217" y="16986249"/>
              <a:ext cx="3881966" cy="48238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47</xdr:row>
      <xdr:rowOff>152400</xdr:rowOff>
    </xdr:from>
    <xdr:to>
      <xdr:col>3</xdr:col>
      <xdr:colOff>76200</xdr:colOff>
      <xdr:row>62</xdr:row>
      <xdr:rowOff>38100</xdr:rowOff>
    </xdr:to>
    <xdr:graphicFrame macro="">
      <xdr:nvGraphicFramePr>
        <xdr:cNvPr id="3" name="Chart 2">
          <a:extLst>
            <a:ext uri="{FF2B5EF4-FFF2-40B4-BE49-F238E27FC236}">
              <a16:creationId xmlns:a16="http://schemas.microsoft.com/office/drawing/2014/main" id="{9C301DA9-41AC-8DF4-BBC0-B1C1726D6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285750</xdr:colOff>
      <xdr:row>48</xdr:row>
      <xdr:rowOff>101600</xdr:rowOff>
    </xdr:from>
    <xdr:to>
      <xdr:col>20</xdr:col>
      <xdr:colOff>349250</xdr:colOff>
      <xdr:row>62</xdr:row>
      <xdr:rowOff>177800</xdr:rowOff>
    </xdr:to>
    <xdr:graphicFrame macro="">
      <xdr:nvGraphicFramePr>
        <xdr:cNvPr id="9" name="Chart 8">
          <a:extLst>
            <a:ext uri="{FF2B5EF4-FFF2-40B4-BE49-F238E27FC236}">
              <a16:creationId xmlns:a16="http://schemas.microsoft.com/office/drawing/2014/main" id="{84E5583E-8DE0-50AA-78BC-09CA138C1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971550</xdr:colOff>
      <xdr:row>7</xdr:row>
      <xdr:rowOff>368300</xdr:rowOff>
    </xdr:from>
    <xdr:to>
      <xdr:col>17</xdr:col>
      <xdr:colOff>438150</xdr:colOff>
      <xdr:row>16</xdr:row>
      <xdr:rowOff>63500</xdr:rowOff>
    </xdr:to>
    <xdr:graphicFrame macro="">
      <xdr:nvGraphicFramePr>
        <xdr:cNvPr id="5" name="Chart 4">
          <a:extLst>
            <a:ext uri="{FF2B5EF4-FFF2-40B4-BE49-F238E27FC236}">
              <a16:creationId xmlns:a16="http://schemas.microsoft.com/office/drawing/2014/main" id="{7A036C29-52B6-4D26-167D-9BA6A2566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508000</xdr:colOff>
      <xdr:row>33</xdr:row>
      <xdr:rowOff>38100</xdr:rowOff>
    </xdr:from>
    <xdr:to>
      <xdr:col>9</xdr:col>
      <xdr:colOff>533400</xdr:colOff>
      <xdr:row>43</xdr:row>
      <xdr:rowOff>114300</xdr:rowOff>
    </xdr:to>
    <xdr:graphicFrame macro="">
      <xdr:nvGraphicFramePr>
        <xdr:cNvPr id="12" name="Chart 11">
          <a:extLst>
            <a:ext uri="{FF2B5EF4-FFF2-40B4-BE49-F238E27FC236}">
              <a16:creationId xmlns:a16="http://schemas.microsoft.com/office/drawing/2014/main" id="{B5F865D1-99A3-FE41-9338-3D9C566E7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63500</xdr:colOff>
      <xdr:row>65</xdr:row>
      <xdr:rowOff>82550</xdr:rowOff>
    </xdr:from>
    <xdr:to>
      <xdr:col>20</xdr:col>
      <xdr:colOff>330200</xdr:colOff>
      <xdr:row>79</xdr:row>
      <xdr:rowOff>158750</xdr:rowOff>
    </xdr:to>
    <xdr:graphicFrame macro="">
      <xdr:nvGraphicFramePr>
        <xdr:cNvPr id="2" name="Chart 1">
          <a:extLst>
            <a:ext uri="{FF2B5EF4-FFF2-40B4-BE49-F238E27FC236}">
              <a16:creationId xmlns:a16="http://schemas.microsoft.com/office/drawing/2014/main" id="{6AA1A94B-0F0F-9119-189A-F3886DEF9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25400</xdr:colOff>
      <xdr:row>112</xdr:row>
      <xdr:rowOff>171450</xdr:rowOff>
    </xdr:from>
    <xdr:to>
      <xdr:col>11</xdr:col>
      <xdr:colOff>330200</xdr:colOff>
      <xdr:row>127</xdr:row>
      <xdr:rowOff>57150</xdr:rowOff>
    </xdr:to>
    <xdr:graphicFrame macro="">
      <xdr:nvGraphicFramePr>
        <xdr:cNvPr id="4" name="Chart 3">
          <a:extLst>
            <a:ext uri="{FF2B5EF4-FFF2-40B4-BE49-F238E27FC236}">
              <a16:creationId xmlns:a16="http://schemas.microsoft.com/office/drawing/2014/main" id="{D618340B-A9E2-6475-B0A1-A7175EBA6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her  Osoba" refreshedDate="45743.460677430558" createdVersion="8" refreshedVersion="8" minRefreshableVersion="3" recordCount="1465" xr:uid="{392F2E01-09E7-F243-8F04-CF2AAC608C5E}">
  <cacheSource type="worksheet">
    <worksheetSource ref="A1:H1466" sheet="post_proccesed_amazon"/>
  </cacheSource>
  <cacheFields count="8">
    <cacheField name="Product 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â€“ Red, 1 Meter"/>
        <s v="OnePlus 126 cm (50 inches) Y Series 4K Ultra HD Smart Android LED TV 50Y1S Pro (Black)"/>
        <s v="Duracell Type C To Type C 5A (100W) Braided Sync &amp; Fast Charging Cable, 3.9 Feet (1.2M). USB C to C Cable, Supports PD &amp; QC 3.0 Charging, 5 GBPS Data Transmission â€“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Â®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â€“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Â 32F53 (Black)"/>
        <s v="7SEVENÂ®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Â® Compatible for Tata Sky Remote Original Set TopÂ 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Â®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Â®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â€“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Â 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Â®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â„¢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â„¢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Â®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â€™s, Universal Fixed TV Wall Mount Stand (M452)"/>
        <s v="SmashtronicsÂ®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Â® Compatible for Mi tv Remote Control Original Suitable with Smart Android 4K LED Non Voice Command Xiaomi Redmi Remote of 4A Model 32 43 55 65 inches"/>
        <s v="7SEVENÂ®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â€“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Â  â€“ 1 Meter"/>
        <s v="Mi 100 cm (40 inches) Horizon Edition Full HD Android LED TV 4A | L40M6-EI (Black)"/>
        <s v="Astigo Compatible Remote Control for Mi Smart LED 4A (43&quot;/32&quot;)"/>
        <s v="Toshiba 108 cm (43 inches) V Series Full HD Smart Android LED TV 43V35KP (Silver)"/>
        <s v="Lenovo USB A to Type-C Tangle-freeÂ Â Aramid fiber braidedÂ 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ã€4K@120HZã€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Â® Suitable Sony Tv Remote Original Bravia for Smart Android Television Compatible for Any Model of LCD LED OLED UHD 4K Universal Sony Remote Control"/>
        <s v="PROLEGENDÂ®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Â®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Â®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Â®, Protective Case Compatible with JIO Settop Box Remote Control,PU Leather Cover Holder (Before Placing Order,Please Compare The Dimensions of The Product with Your Remote)"/>
        <s v="7SEVENÂ®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â€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Â® microSDXCâ„¢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Â® microSDXCâ„¢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â€ HD Display with 550 NITS &amp; 70% Color Gamut, 150+ Watch Faces, Multi-Sport Modes, HR, SpO2, IP68(Mauve)"/>
        <s v="iQOO Neo 6 5G (Dark Nova, 8GB RAM, 128GB Storage) | SnapdragonÂ® 870 5G | 80W FlashCharge"/>
        <s v="boAt Xtend Smartwatch with Alexa Built-in, 1.69â€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Â°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â€ HD Display, Multiple Watch Faces, Stress Monitor, Heart &amp; SpO2 Monitoring, 14 Sports Modes, Sleep Monitor, 5 ATM &amp; 7 Days Battery(Pitch Black)"/>
        <s v="boAt Wave Call Smart Watch, Smart Talk with Advanced Dedicated Bluetooth Calling Chip, 1.69â€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Â® Snapdragonâ„¢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Â° Rotational, Strong Suction Cup,Compatible with 4 to 6 Inch Devices, Wildshield and Dashboard Mobile Holder for Car, and Use"/>
        <s v="HP 32GB Class 10 MicroSD Memory Card (U1 TF CardÂ 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â€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Â® Snapdragonâ„¢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Â® microSDXCâ„¢ UHS-I Card, 256GB, 150MB/s R, 10 Y Warranty, for Smartphones"/>
        <s v="Redmi Note 11 (Space Black, 6GB RAM, 64GB Storage) | 90Hz FHD+ AMOLED Display | QualcommÂ® Snapdragonâ„¢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â€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Â° Rotation Bicycle Phone Mount"/>
        <s v="Sounce 360 Adjustable Mobile Phone Holder, Universal Phone Holder Clip Lazy Bracket Flexible Gooseneck Clamp Long Arms Mount for Mobile Tabletop Stand for Bedroom, Office, Bathroom, White"/>
        <s v="OpenTechÂ®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â€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â€“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â€“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Â®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Â®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â€x 7.9â€, Multicolored"/>
        <s v="Epson 003 65 ml for EcoTank L1110/L3100/L3101/L3110/L3115/L3116/L3150/L3151/L3152/L3156/L5190 Black Ink Bottle"/>
        <s v="ZEBRONICS Zeb-Thunder Bluetooth Wireless Over Ear Headphone FM, mSD, 9 hrs Playback with Mic (Black)"/>
        <s v="Quantum QHM-7406 Full-Sized Keyboard with (â‚¹)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Â°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â€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â€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â„¢ Type C Fast Charging (10 Min=100Mins), BoomXâ„¢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Â®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Â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â€“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Â®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Â®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Â®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â„¢ Tech Equipped Quad Mics, Beastâ„¢ Mode(Low Latency- 65ms) for Gaming, 2x6mm Dual Drivers, 30H Playtime, IPX5, IWPâ„¢,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â€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Â°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Â°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â„¢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Â®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Â®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â€“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Â®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â€ &amp; MB Air 11â€ (14.5 V, 3.1 A) Connector: MG2 (T Tip Connector)"/>
        <s v="Imou 360Â°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Â®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Â®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Â®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Â°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â€“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â€Ž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â„¢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Â°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Â®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Â®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Â®â„¢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á¶¿&amp;105á¶¿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Â®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Â° EvenCrispâ„¢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Â®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Â®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â€¦"/>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ï¼Œ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â„¢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Â®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â€¦"/>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Â°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Â 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Â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9">
        <s v="Computers &amp; Accessories"/>
        <s v="Electronics"/>
        <s v="Musical Instruments"/>
        <s v="Office Products"/>
        <s v="Home &amp; Kitchen"/>
        <s v="Home Improvement"/>
        <s v="Toys &amp; Games"/>
        <s v="Car &amp; Motorbike"/>
        <s v="Health &amp; Personal Care"/>
      </sharedItems>
    </cacheField>
    <cacheField name="Discount Percentage" numFmtId="2">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evenue" numFmtId="165">
      <sharedItems containsSemiMixedTypes="0" containsString="0" containsNumber="1" minValue="0" maxValue="61556" count="1001">
        <n v="703.36"/>
        <n v="150.07"/>
        <n v="1709.1000000000001"/>
        <n v="370.47"/>
        <n v="243.39"/>
        <n v="850"/>
        <n v="324.35000000000002"/>
        <n v="68.769999999999982"/>
        <n v="499.5"/>
        <n v="98.670000000000016"/>
        <n v="186.45000000000002"/>
        <n v="503.37"/>
        <n v="482.99999999999994"/>
        <n v="548.39"/>
        <n v="239.39999999999998"/>
        <n v="51.870000000000005"/>
        <n v="10999.56"/>
        <n v="151.62"/>
        <n v="299.39999999999998"/>
        <n v="8576.1"/>
        <n v="827.54000000000008"/>
        <n v="219.56"/>
        <n v="9389"/>
        <n v="139.29999999999998"/>
        <n v="8395.7999999999993"/>
        <n v="503.28"/>
        <n v="4999.75"/>
        <n v="99.75"/>
        <n v="1019.49"/>
        <n v="699.3"/>
        <n v="547.5"/>
        <n v="319.36"/>
        <n v="714.35"/>
        <n v="0"/>
        <n v="799.2"/>
        <n v="566.66099999999994"/>
        <n v="1007"/>
        <n v="12879.720000000001"/>
        <n v="486.49999999999994"/>
        <n v="15049.57"/>
        <n v="607.62"/>
        <n v="669.33"/>
        <n v="700.64"/>
        <n v="166.25"/>
        <n v="599.4"/>
        <n v="197.5"/>
        <n v="989.55000000000018"/>
        <n v="320"/>
        <n v="1302"/>
        <n v="5979.54"/>
        <n v="269.46000000000004"/>
        <n v="755.46"/>
        <n v="5939.73"/>
        <n v="1154.23"/>
        <n v="195.44000000000003"/>
        <n v="623.22"/>
        <n v="14849"/>
        <n v="859.14"/>
        <n v="515.45000000000005"/>
        <n v="1092"/>
        <n v="433.38"/>
        <n v="7045.2999999999993"/>
        <n v="1409.53"/>
        <n v="251.57999999999998"/>
        <n v="15909.629999999997"/>
        <n v="384.23"/>
        <n v="219.45000000000002"/>
        <n v="20143.5"/>
        <n v="289.41999999999996"/>
        <n v="2559.36"/>
        <n v="109.56"/>
        <n v="11857.5"/>
        <n v="974.25"/>
        <n v="9999.75"/>
        <n v="13116.800000000003"/>
        <n v="21689"/>
        <n v="1359.3200000000002"/>
        <n v="528"/>
        <n v="7039.7799999999988"/>
        <n v="398.42999999999995"/>
        <n v="22134.600000000002"/>
        <n v="59.329999999999984"/>
        <n v="551.30999999999995"/>
        <n v="649.35"/>
        <n v="797.57999999999993"/>
        <n v="779.48"/>
        <n v="958.7700000000001"/>
        <n v="602.33000000000004"/>
        <n v="8099.73"/>
        <n v="844.35"/>
        <n v="27300"/>
        <n v="704"/>
        <n v="12600"/>
        <n v="729.27"/>
        <n v="7916.7000000000007"/>
        <n v="1599.2"/>
        <n v="187.53"/>
        <n v="699.65000000000009"/>
        <n v="849.15"/>
        <n v="674.25"/>
        <n v="399.79999999999995"/>
        <n v="2519.37"/>
        <n v="7519.5299999999988"/>
        <n v="23844.7"/>
        <n v="12149.730000000003"/>
        <n v="901"/>
        <n v="368.9"/>
        <n v="17913.600000000002"/>
        <n v="708"/>
        <n v="10846.900000000001"/>
        <n v="948.27"/>
        <n v="119.60000000000002"/>
        <n v="810"/>
        <n v="18996.2"/>
        <n v="679.63"/>
        <n v="1391.4199999999998"/>
        <n v="349.5"/>
        <n v="1289.57"/>
        <n v="439.6"/>
        <n v="589.16"/>
        <n v="2989.7700000000004"/>
        <n v="304.39"/>
        <n v="395.56"/>
        <n v="185.69"/>
        <n v="328.53"/>
        <n v="35100"/>
        <n v="758.31"/>
        <n v="5434"/>
        <n v="805.38"/>
        <n v="399.5"/>
        <n v="499.75"/>
        <n v="6555.9"/>
        <n v="869.42"/>
        <n v="503.44000000000005"/>
        <n v="512"/>
        <n v="659.34"/>
        <n v="349.29999999999995"/>
        <n v="251.37"/>
        <n v="246.21000000000004"/>
        <n v="899.25"/>
        <n v="896.31"/>
        <n v="1659.1699999999998"/>
        <n v="10575.4"/>
        <n v="1099.56"/>
        <n v="14876.900000000001"/>
        <n v="212.29"/>
        <n v="141.29"/>
        <n v="1199.3999999999999"/>
        <n v="294.40999999999997"/>
        <n v="149.85000000000002"/>
        <n v="1059.47"/>
        <n v="696"/>
        <n v="184.3"/>
        <n v="725.34"/>
        <n v="10064.700000000001"/>
        <n v="1519.24"/>
        <n v="5280"/>
        <n v="1299.3500000000001"/>
        <n v="22688"/>
        <n v="281.52999999999997"/>
        <n v="411.75"/>
        <n v="119.51999999999998"/>
        <n v="11159.690000000002"/>
        <n v="696.58999999999992"/>
        <n v="274.45000000000005"/>
        <n v="2459.1799999999998"/>
        <n v="440.37"/>
        <n v="461.34000000000003"/>
        <n v="131.77999999999997"/>
        <n v="149.75"/>
        <n v="20153.7"/>
        <n v="749.25"/>
        <n v="395.34000000000003"/>
        <n v="3496.5"/>
        <n v="365.39"/>
        <n v="504"/>
        <n v="10024.1"/>
        <n v="16799.72"/>
        <n v="829.17"/>
        <n v="390"/>
        <n v="640.70000000000005"/>
        <n v="249.5"/>
        <n v="1057.54"/>
        <n v="284.42999999999995"/>
        <n v="4399.12"/>
        <n v="944.46"/>
        <n v="434.34999999999997"/>
        <n v="605"/>
        <n v="17999.64"/>
        <n v="23851.800000000003"/>
        <n v="422.73"/>
        <n v="648.41"/>
        <n v="543.32000000000005"/>
        <n v="397.5"/>
        <n v="199.5"/>
        <n v="502.74"/>
        <n v="712"/>
        <n v="447.75"/>
        <n v="870"/>
        <n v="61556"/>
        <n v="447.44000000000005"/>
        <n v="419.29999999999995"/>
        <n v="303.24"/>
        <n v="29750"/>
        <n v="318.36"/>
        <n v="1219.3899999999999"/>
        <n v="398.99999999999994"/>
        <n v="769.3"/>
        <n v="5997.5999999999985"/>
        <n v="383.5"/>
        <n v="1116"/>
        <n v="1719.5699999999997"/>
        <n v="13997.199999999997"/>
        <n v="10069.470000000001"/>
        <n v="1379.3999999999999"/>
        <n v="23766"/>
        <n v="179.4"/>
        <n v="299.5"/>
        <n v="12946.3"/>
        <n v="254.60000000000002"/>
        <n v="31996"/>
        <n v="16100"/>
        <n v="7999.5"/>
        <n v="944"/>
        <n v="1199.52"/>
        <n v="885"/>
        <n v="21996"/>
        <n v="1399.3"/>
        <n v="20909.59"/>
        <n v="2655"/>
        <n v="15028"/>
        <n v="318.78999999999996"/>
        <n v="619.38"/>
        <n v="314.37"/>
        <n v="779.22"/>
        <n v="405"/>
        <n v="157.79999999999995"/>
        <n v="8995.5"/>
        <n v="9099.6500000000015"/>
        <n v="1196.3700000000001"/>
        <n v="805"/>
        <n v="467.22"/>
        <n v="609.39"/>
        <n v="354"/>
        <n v="1619.46"/>
        <n v="27034.799999999999"/>
        <n v="7699.8899999999994"/>
        <n v="25500"/>
        <n v="8969.5400000000009"/>
        <n v="379.79999999999995"/>
        <n v="23099.67"/>
        <n v="18199.09"/>
        <n v="7999.2000000000007"/>
        <n v="5992.5"/>
        <n v="153.93000000000006"/>
        <n v="2519.7200000000003"/>
        <n v="430"/>
        <n v="3099.38"/>
        <n v="303.80999999999995"/>
        <n v="5522.1"/>
        <n v="399.6"/>
        <n v="2519.7900000000009"/>
        <n v="1899.24"/>
        <n v="2999.75"/>
        <n v="846"/>
        <n v="999.59999999999991"/>
        <n v="1055.52"/>
        <n v="475.72"/>
        <n v="2399.4"/>
        <n v="6479.1900000000005"/>
        <n v="7539.7099999999991"/>
        <n v="329"/>
        <n v="5039.7200000000012"/>
        <n v="7799.22"/>
        <n v="7999.68"/>
        <n v="4409.7900000000009"/>
        <n v="2529.7700000000004"/>
        <n v="2039.7600000000002"/>
        <n v="356.4"/>
        <n v="12919.24"/>
        <n v="2999.5"/>
        <n v="3419.8199999999997"/>
        <n v="832.51"/>
        <n v="3039.8099999999995"/>
        <n v="1055.3400000000001"/>
        <n v="5457.4000000000015"/>
        <n v="4999.7999999999993"/>
        <n v="628.63000000000011"/>
        <n v="300.57"/>
        <n v="1995"/>
        <n v="5949.8300000000017"/>
        <n v="5672.9"/>
        <n v="2839.29"/>
        <n v="974.35"/>
        <n v="5459.7200000000012"/>
        <n v="5999.7000000000007"/>
        <n v="5999.4"/>
        <n v="399.20000000000005"/>
        <n v="11193"/>
        <n v="899.1"/>
        <n v="1596"/>
        <n v="4049.7299999999996"/>
        <n v="3899.9000000000015"/>
        <n v="1206"/>
        <n v="1291.3200000000002"/>
        <n v="699.72"/>
        <n v="4953.8"/>
        <n v="349.65"/>
        <n v="5939.7799999999988"/>
        <n v="402.38"/>
        <n v="71.819999999999993"/>
        <n v="1232"/>
        <n v="5459.74"/>
        <n v="6089.7900000000009"/>
        <n v="894"/>
        <n v="566.19000000000005"/>
        <n v="479.9399999999996"/>
        <n v="373.78"/>
        <n v="1913.3400000000001"/>
        <n v="3399.32"/>
        <n v="8997"/>
        <n v="999.5"/>
        <n v="3517.7999999999993"/>
        <n v="3958.2000000000007"/>
        <n v="228.20000000000005"/>
        <n v="3899.35"/>
        <n v="363.48"/>
        <n v="4679.22"/>
        <n v="4407.9000000000015"/>
        <n v="2969.7800000000007"/>
        <n v="1519.8099999999995"/>
        <n v="6999.2999999999993"/>
        <n v="1214.19"/>
        <n v="1229.1799999999998"/>
        <n v="4454.67"/>
        <n v="701.46"/>
        <n v="101.83000000000004"/>
        <n v="404.19000000000005"/>
        <n v="3519.5599999999995"/>
        <n v="509.15"/>
        <n v="2079.869999999999"/>
        <n v="2999.4"/>
        <n v="4619.2300000000005"/>
        <n v="901.18"/>
        <n v="5172.6000000000004"/>
        <n v="539.95999999999913"/>
        <n v="3989.8100000000013"/>
        <n v="8117.0999999999985"/>
        <n v="6079.68"/>
        <n v="1505"/>
        <n v="3499.2999999999997"/>
        <n v="6459.24"/>
        <n v="2029.71"/>
        <n v="3479.4199999999996"/>
        <n v="8499.15"/>
        <n v="347.41999999999996"/>
        <n v="419.15999999999997"/>
        <n v="49.950000000000045"/>
        <n v="5513.0999999999995"/>
        <n v="1319.3400000000001"/>
        <n v="1405.26"/>
        <n v="4549.6499999999996"/>
        <n v="1839.54"/>
        <n v="4999.9000000000015"/>
        <n v="389.86999999999989"/>
        <n v="3704.43"/>
        <n v="1584.7"/>
        <n v="1752"/>
        <n v="3192"/>
        <n v="1483.7200000000003"/>
        <n v="8909.7300000000032"/>
        <n v="9997.5"/>
        <n v="1719.1399999999999"/>
        <n v="3959.67"/>
        <n v="2589.2599999999998"/>
        <n v="1889.46"/>
        <n v="879.12"/>
        <n v="3009.57"/>
        <n v="987.61999999999989"/>
        <n v="503.57999999999993"/>
        <n v="2099.79"/>
        <n v="199.83999999999992"/>
        <n v="449.25"/>
        <n v="1331.26"/>
        <n v="359.4"/>
        <n v="1994.79"/>
        <n v="36749.51"/>
        <n v="2199.4500000000003"/>
        <n v="3479.7099999999991"/>
        <n v="1999.5"/>
        <n v="14039.220000000001"/>
        <n v="279.44000000000005"/>
        <n v="797.43"/>
        <n v="509.82999999999993"/>
        <n v="409.17999999999995"/>
        <n v="8999.25"/>
        <n v="1184.21"/>
        <n v="359.28"/>
        <n v="4409.37"/>
        <n v="629.37"/>
        <n v="3008.3"/>
        <n v="6152.3"/>
        <n v="364.00000000000006"/>
        <n v="295.35000000000002"/>
        <n v="18.960000000000008"/>
        <n v="1704.3"/>
        <n v="2593.5"/>
        <n v="2753.1"/>
        <n v="1020.0000000000001"/>
        <n v="382.90999999999997"/>
        <n v="1241.31"/>
        <n v="351"/>
        <n v="1197"/>
        <n v="50.399999999999977"/>
        <n v="34.650000000000006"/>
        <n v="838.5"/>
        <n v="890.09999999999991"/>
        <n v="1099.1200000000001"/>
        <n v="899.81999999999971"/>
        <n v="1499.25"/>
        <n v="148.17000000000002"/>
        <n v="299.70000000000005"/>
        <n v="4124.25"/>
        <n v="837"/>
        <n v="2473.8000000000002"/>
        <n v="3629.34"/>
        <n v="1028.0999999999999"/>
        <n v="597"/>
        <n v="2959.2599999999998"/>
        <n v="45.659999999999968"/>
        <n v="260.13"/>
        <n v="1600"/>
        <n v="3799.2400000000002"/>
        <n v="727.44"/>
        <n v="7469.17"/>
        <n v="30.599999999999994"/>
        <n v="148.23000000000002"/>
        <n v="33.75"/>
        <n v="869.13"/>
        <n v="401.33000000000004"/>
        <n v="3509.2200000000003"/>
        <n v="3599.2000000000003"/>
        <n v="27.5"/>
        <n v="515.56999999999994"/>
        <n v="2303.4"/>
        <n v="2499.5"/>
        <n v="3199.36"/>
        <n v="167.72000000000003"/>
        <n v="161.46"/>
        <n v="1299.48"/>
        <n v="1241.46"/>
        <n v="25"/>
        <n v="839.44"/>
        <n v="1680"/>
        <n v="128.57"/>
        <n v="96.95999999999998"/>
        <n v="549.45000000000005"/>
        <n v="492.1"/>
        <n v="3.1999999999999886"/>
        <n v="296.67000000000007"/>
        <n v="119.80000000000001"/>
        <n v="1405.3"/>
        <n v="1709.9999999999998"/>
        <n v="4699.0599999999995"/>
        <n v="34.440000000000055"/>
        <n v="47.700000000000045"/>
        <n v="948.09999999999991"/>
        <n v="1024.5899999999999"/>
        <n v="600"/>
        <n v="17999.399999999998"/>
        <n v="2204.37"/>
        <n v="47.25"/>
        <n v="704.53"/>
        <n v="7425.0000000000009"/>
        <n v="429.56999999999994"/>
        <n v="449.54999999999995"/>
        <n v="251.64"/>
        <n v="1499.5"/>
        <n v="199.60000000000002"/>
        <n v="826"/>
        <n v="791.76000000000022"/>
        <n v="4799.2"/>
        <n v="99.800000000000011"/>
        <n v="97.5"/>
        <n v="22.400000000000006"/>
        <n v="989.67000000000007"/>
        <n v="1094.27"/>
        <n v="2319.4199999999996"/>
        <n v="298.5"/>
        <n v="543.68000000000006"/>
        <n v="498.75"/>
        <n v="4149.17"/>
        <n v="3399.15"/>
        <n v="709.29"/>
        <n v="199.75"/>
        <n v="1060"/>
        <n v="7499.25"/>
        <n v="21.599999999999994"/>
        <n v="1566"/>
        <n v="1099.45"/>
        <n v="863.63999999999987"/>
        <n v="1199.2"/>
        <n v="502.59999999999991"/>
        <n v="63"/>
        <n v="30.800000000000011"/>
        <n v="924.00000000000011"/>
        <n v="120"/>
        <n v="1499.3999999999999"/>
        <n v="857.22"/>
        <n v="500"/>
        <n v="1715"/>
        <n v="820"/>
        <n v="55.8"/>
        <n v="785.40000000000009"/>
        <n v="6799.15"/>
        <n v="1359.1499999999999"/>
        <n v="1459.27"/>
        <n v="9.9000000000000057"/>
        <n v="1709.4299999999998"/>
        <n v="769.23"/>
        <n v="379.24"/>
        <n v="352"/>
        <n v="1782.45"/>
        <n v="158.39999999999998"/>
        <n v="300.89999999999998"/>
        <n v="1764"/>
        <n v="596.84999999999991"/>
        <n v="303.62"/>
        <n v="230.23000000000002"/>
        <n v="599.6"/>
        <n v="223.68"/>
        <n v="1095.5999999999999"/>
        <n v="3193.6"/>
        <n v="569.42999999999995"/>
        <n v="1494"/>
        <n v="1271"/>
        <n v="8.25"/>
        <n v="809.69999999999982"/>
        <n v="1004.33"/>
        <n v="2239.7200000000003"/>
        <n v="1261.4799999999996"/>
        <n v="253"/>
        <n v="764.50000000000011"/>
        <n v="691.94999999999982"/>
        <n v="1106.18"/>
        <n v="85.75"/>
        <n v="5999.25"/>
        <n v="1137.5"/>
        <n v="940.94999999999982"/>
        <n v="646.75"/>
        <n v="209.57999999999998"/>
        <n v="99"/>
        <n v="232.89"/>
        <n v="1034.31"/>
        <n v="733.02"/>
        <n v="644.56999999999994"/>
        <n v="100"/>
        <n v="944.37"/>
        <n v="6"/>
        <n v="803.25"/>
        <n v="99.600000000000023"/>
        <n v="2211.21"/>
        <n v="31.5"/>
        <n v="1884.6000000000001"/>
        <n v="864"/>
        <n v="1445"/>
        <n v="4919.1799999999994"/>
        <n v="2678.9999999999995"/>
        <n v="346.63680000000022"/>
        <n v="900"/>
        <n v="693"/>
        <n v="1409.6999999999998"/>
        <n v="3623.4"/>
        <n v="10"/>
        <n v="1199.7"/>
        <n v="476.47"/>
        <n v="1949.22"/>
        <n v="345.45000000000005"/>
        <n v="344.77"/>
        <n v="3191.2400000000002"/>
        <n v="2280"/>
        <n v="3959.34"/>
        <n v="299.75"/>
        <n v="1599.3600000000001"/>
        <n v="1516.1999999999998"/>
        <n v="84"/>
        <n v="29.900000000000006"/>
        <n v="1537.8000000000002"/>
        <n v="839.76000000000022"/>
        <n v="130.13999999999999"/>
        <n v="7499.4"/>
        <n v="1499.75"/>
        <n v="169.66000000000003"/>
        <n v="1849.26"/>
        <n v="367.77"/>
        <n v="48"/>
        <n v="387.5"/>
        <n v="8981.6999999999989"/>
        <n v="1799.3999999999999"/>
        <n v="789.7"/>
        <n v="319.84000000000015"/>
        <n v="1140"/>
        <n v="4289.22"/>
        <n v="1124.25"/>
        <n v="279"/>
        <n v="21760"/>
        <n v="650"/>
        <n v="799.59999999999991"/>
        <n v="1119.44"/>
        <n v="791.63999999999987"/>
        <n v="1043.4199999999998"/>
        <n v="1999.75"/>
        <n v="1589.47"/>
        <n v="597.54000000000008"/>
        <n v="997.5"/>
        <n v="835.24"/>
        <n v="108"/>
        <n v="1519.62"/>
        <n v="1120.8000000000002"/>
        <n v="1439.52"/>
        <n v="471.40999999999997"/>
        <n v="339.66000000000008"/>
        <n v="897.45"/>
        <n v="543.15000000000009"/>
        <n v="1080.3500000000004"/>
        <n v="1019.6600000000001"/>
        <n v="209.86000000000013"/>
        <n v="1784.49"/>
        <n v="5175"/>
        <n v="11019.71"/>
        <n v="497.5"/>
        <n v="1559.2"/>
        <n v="773.5"/>
        <n v="1026.21"/>
        <n v="98"/>
        <n v="552"/>
        <n v="512.29999999999995"/>
        <n v="648"/>
        <n v="2015.4400000000003"/>
        <n v="2793"/>
        <n v="404.73"/>
        <n v="1994.4299999999998"/>
        <n v="599.25"/>
        <n v="1251.25"/>
        <n v="2806"/>
        <n v="845"/>
        <n v="20"/>
        <n v="895.36"/>
        <n v="22758.199999999997"/>
        <n v="1643.4"/>
        <n v="597.6"/>
        <n v="491.54999999999995"/>
        <n v="800"/>
        <n v="539.46"/>
        <n v="1799.1000000000001"/>
        <n v="204.58999999999997"/>
        <n v="297"/>
        <n v="498"/>
        <n v="154.90000000000009"/>
        <n v="693.6"/>
        <n v="1500.7099999999998"/>
        <n v="295.90000000000009"/>
        <n v="181.5"/>
        <n v="770.00000000000011"/>
        <n v="1200"/>
        <n v="2599.7999999999997"/>
        <n v="7419.47"/>
        <n v="1377.7"/>
        <n v="3298.4"/>
        <n v="7626.9999999999991"/>
        <n v="2205"/>
        <n v="188.39999999999998"/>
        <n v="1219.8"/>
        <n v="450"/>
        <n v="1000"/>
        <n v="180"/>
        <n v="893.2"/>
        <n v="1494.4499999999998"/>
        <n v="4372.5"/>
        <n v="139.59999999999991"/>
        <n v="569.79999999999995"/>
        <n v="824.45"/>
        <n v="741.6"/>
        <n v="3050"/>
        <n v="203.40000000000009"/>
        <n v="1459.65"/>
        <n v="440.78999999999996"/>
        <n v="2065.0500000000002"/>
        <n v="1797.5"/>
        <n v="441.74"/>
        <n v="383.86"/>
        <n v="2318"/>
        <n v="1296"/>
        <n v="545.57999999999993"/>
        <n v="545"/>
        <n v="1100"/>
        <n v="216.29999999999995"/>
        <n v="899.55000000000018"/>
        <n v="96.25"/>
        <n v="9009.2999999999993"/>
        <n v="1006.8000000000002"/>
        <n v="1193.3999999999999"/>
        <n v="2300"/>
        <n v="386.1"/>
        <n v="366.63"/>
        <n v="4160"/>
        <n v="672.30000000000018"/>
        <n v="703"/>
        <n v="3021.6"/>
        <n v="645.61999999999989"/>
        <n v="705"/>
        <n v="4632"/>
        <n v="3600.6000000000004"/>
        <n v="1093.4000000000001"/>
        <n v="1114.8600000000001"/>
        <n v="987.73999999999978"/>
        <n v="349.72"/>
        <n v="2500"/>
        <n v="3722.4900000000002"/>
        <n v="125"/>
        <n v="367.20000000000005"/>
        <n v="4225.3"/>
        <n v="229.46000000000004"/>
        <n v="143.84000000000003"/>
        <n v="851.29"/>
        <n v="2782.7999999999993"/>
        <n v="402.5"/>
        <n v="777.40000000000009"/>
        <n v="601.30000000000018"/>
        <n v="21.889999999999986"/>
        <n v="1349.46"/>
        <n v="254.49"/>
        <n v="432"/>
        <n v="426.92999999999995"/>
        <n v="284"/>
        <n v="1135.29"/>
        <n v="700.05000000000018"/>
        <n v="6399.6"/>
        <n v="491.70000000000005"/>
        <n v="137.54"/>
        <n v="5862.1"/>
        <n v="1799.6399999999999"/>
        <n v="1305"/>
        <n v="499.79999999999995"/>
        <n v="571.19999999999993"/>
        <n v="609"/>
        <n v="214.5"/>
        <n v="494.67000000000007"/>
        <n v="3540"/>
        <n v="1222.9499999999998"/>
        <n v="559.72"/>
        <n v="699.80000000000018"/>
        <n v="3441"/>
        <n v="2203.1999999999998"/>
        <n v="189.62"/>
        <n v="1804"/>
        <n v="520"/>
        <n v="53.819999999999993"/>
        <n v="1608.9"/>
        <n v="645.6"/>
        <n v="1920"/>
        <n v="815.49"/>
        <n v="4499.55"/>
        <n v="1094.5"/>
        <n v="441.79999999999995"/>
        <n v="2021"/>
        <n v="1559.48"/>
        <n v="7287.9000000000005"/>
        <n v="1262.4000000000001"/>
        <n v="2819.5299999999997"/>
        <n v="760.5"/>
        <n v="1371.51"/>
        <n v="955.5"/>
        <n v="3999.6000000000004"/>
        <n v="988.90000000000009"/>
        <n v="479.4"/>
        <n v="299.79999999999995"/>
        <n v="1250.1999999999998"/>
        <n v="45524"/>
        <n v="209"/>
        <n v="3123.75"/>
        <n v="819.50000000000011"/>
        <n v="91"/>
        <n v="2040"/>
        <n v="561.6"/>
        <n v="3185"/>
        <n v="739.26"/>
        <n v="4521.0999999999995"/>
        <n v="1738.5500000000002"/>
        <n v="110.63"/>
        <n v="892.61999999999989"/>
        <n v="831.36"/>
        <n v="2769.5"/>
        <n v="430.5"/>
        <n v="1495.2399999999998"/>
        <n v="299.84999999999991"/>
        <n v="251.40000000000009"/>
        <n v="7335.25"/>
        <n v="825.59999999999991"/>
        <n v="7840"/>
        <n v="1693.23"/>
        <n v="7949.47"/>
        <n v="197.8900000000001"/>
        <n v="897"/>
        <n v="1826.95"/>
        <n v="3238.6499999999996"/>
        <n v="1469.51"/>
        <n v="490.09999999999991"/>
        <n v="733.90000000000009"/>
        <n v="2518.6000000000004"/>
        <n v="895.44"/>
        <n v="1673.1000000000004"/>
        <n v="1329.4"/>
        <n v="128"/>
        <n v="1895"/>
        <n v="1960.8000000000002"/>
        <n v="2310"/>
        <n v="1612"/>
        <n v="1287"/>
        <n v="489.29999999999995"/>
        <n v="8952.42"/>
        <n v="655.58999999999992"/>
        <n v="2798.6000000000004"/>
        <n v="101.80000000000018"/>
        <n v="1169.3500000000004"/>
        <n v="2585"/>
        <n v="2308.5"/>
        <n v="1698.3000000000002"/>
        <n v="1651.3199999999997"/>
        <n v="8820"/>
        <n v="747.32"/>
        <n v="3799.62"/>
        <n v="1238.4499999999998"/>
        <n v="395.40000000000009"/>
        <n v="1051.05"/>
        <n v="893.09999999999991"/>
        <n v="1022.6700000000001"/>
        <n v="75.25"/>
        <n v="3849.4500000000003"/>
        <n v="1449.4199999999998"/>
        <n v="3717.9"/>
        <n v="985.14999999999964"/>
        <n v="1699"/>
        <n v="664.19999999999993"/>
        <n v="150"/>
        <n v="38.399999999999977"/>
        <n v="764.15000000000009"/>
        <n v="2189.27"/>
        <n v="639.19999999999982"/>
        <n v="5980"/>
        <n v="1313.5"/>
        <n v="269.81999999999994"/>
        <n v="1649.45"/>
        <n v="4715"/>
        <n v="399.84000000000015"/>
        <n v="276.5"/>
        <n v="1147.7"/>
        <n v="1994.9999999999998"/>
        <n v="2530"/>
        <n v="6485.85"/>
        <n v="571.19999999999982"/>
        <n v="2293.2000000000007"/>
        <n v="19999.2"/>
        <n v="703.56000000000006"/>
        <n v="2009.3300000000002"/>
        <n v="282.03999999999996"/>
        <n v="895.5"/>
        <n v="2962.5"/>
        <n v="519.48"/>
        <n v="15036.75"/>
        <n v="10934"/>
        <n v="7915.2000000000007"/>
        <n v="29.25"/>
        <n v="104.78999999999996"/>
        <n v="667.19999999999993"/>
        <n v="31747"/>
        <n v="20.100000000000023"/>
        <n v="207.48000000000002"/>
        <n v="1197.5999999999999"/>
        <n v="949.19999999999982"/>
        <n v="1806"/>
        <n v="2202.5500000000002"/>
        <n v="297.5"/>
        <n v="14592.699999999999"/>
        <n v="454.5"/>
        <n v="440"/>
        <n v="579.41999999999996"/>
        <n v="3597"/>
        <n v="1121.4000000000001"/>
        <n v="1482.75"/>
        <n v="3162"/>
        <n v="8575"/>
        <n v="2428"/>
        <n v="986.25"/>
        <n v="4154"/>
        <n v="1148"/>
        <n v="900.47"/>
        <n v="203.70000000000005"/>
        <n v="495"/>
        <n v="712.25000000000011"/>
        <n v="11279.529999999999"/>
        <n v="153"/>
        <n v="2220"/>
        <n v="377.4"/>
        <n v="2084.6000000000004"/>
        <n v="315"/>
        <n v="418.5"/>
        <n v="1275.4199999999998"/>
        <n v="606.19999999999982"/>
        <n v="2276.35"/>
        <n v="9495"/>
        <n v="4750"/>
        <n v="1431"/>
        <n v="2102.6999999999998"/>
        <n v="451"/>
        <n v="1676.5699999999997"/>
        <n v="8280.51"/>
        <n v="32675.699999999997"/>
        <n v="138"/>
        <n v="809.46"/>
        <n v="59.759999999999991"/>
        <n v="1799.5500000000002"/>
        <n v="5155.7"/>
        <n v="1101.71"/>
        <n v="1919.3600000000001"/>
        <n v="305.49"/>
        <n v="1891.1100000000001"/>
        <n v="173.39999999999998"/>
        <n v="345.09999999999991"/>
        <n v="152"/>
        <n v="413.30999999999995"/>
        <n v="219.77999999999997"/>
        <n v="419.4"/>
        <n v="1289.1399999999999"/>
        <n v="401.45000000000005"/>
        <n v="3549.29"/>
        <n v="1351.5"/>
        <n v="156"/>
        <n v="2373.84"/>
        <n v="1484.55"/>
        <n v="1713.8000000000002"/>
        <n v="1813.3500000000004"/>
        <n v="359.79999999999927"/>
        <n v="495.69000000000005"/>
        <n v="1239.3799999999999"/>
        <n v="543.82999999999993"/>
        <n v="377"/>
        <n v="317.47000000000003"/>
        <n v="113.42999999999999"/>
        <n v="1944"/>
        <n v="1034.55"/>
        <n v="673.40000000000009"/>
        <n v="3023.52"/>
        <n v="592.34999999999991"/>
        <n v="1722.6000000000001"/>
        <n v="1439.6999999999998"/>
        <n v="4139.54"/>
        <n v="702.63000000000011"/>
        <n v="2493.5700000000002"/>
        <n v="1728"/>
        <n v="11.670000000000016"/>
        <n v="4306.17"/>
        <n v="2939.5099999999998"/>
        <n v="2118"/>
        <n v="407.49"/>
        <n v="873.25"/>
        <n v="265.5"/>
        <n v="997.09999999999991"/>
        <n v="2295.1"/>
        <n v="28.599999999999994"/>
        <n v="227.62"/>
        <n v="1150.5"/>
        <n v="1794"/>
        <n v="1937.5200000000004"/>
        <n v="805.69"/>
        <n v="11099.629999999997"/>
        <n v="5517.5999999999995"/>
        <n v="2198.8000000000002"/>
        <n v="29.879999999999995"/>
        <n v="395.67000000000007"/>
        <n v="4839.5600000000004"/>
        <n v="4178.1000000000004"/>
        <n v="1320"/>
        <n v="200"/>
        <n v="259.20000000000005"/>
        <n v="852.60000000000036"/>
        <n v="611.15000000000009"/>
        <n v="245"/>
        <n v="740.61000000000013"/>
        <n v="343.57"/>
        <n v="171.57"/>
        <n v="703.68000000000006"/>
        <n v="954.09999999999991"/>
        <n v="1549"/>
        <n v="1497"/>
        <n v="1356.4099999999999"/>
        <n v="542.20999999999992"/>
        <n v="761.25"/>
        <n v="862.40000000000009"/>
        <n v="491.40000000000009"/>
        <n v="811.80000000000018"/>
      </sharedItems>
    </cacheField>
    <cacheField name="Rating out of Five" numFmtId="166">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 Count" numFmtId="3">
      <sharedItems containsMixedTypes="1" containsNumber="1" containsInteger="1" minValue="2" maxValue="426973" count="1145">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s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60"/>
        <n v="121"/>
        <n v="1001"/>
        <n v="112"/>
        <n v="3022"/>
        <n v="73"/>
        <n v="1029"/>
        <n v="1555"/>
        <n v="47"/>
        <n v="14896"/>
        <n v="1712"/>
        <n v="214"/>
        <n v="7"/>
        <n v="41"/>
        <n v="25"/>
        <n v="163"/>
        <n v="87"/>
        <n v="2165"/>
        <n v="1510"/>
        <n v="106"/>
        <n v="129"/>
        <n v="3049"/>
        <n v="390"/>
        <n v="621"/>
        <n v="265"/>
        <n v="838"/>
        <n v="143"/>
        <n v="151"/>
        <n v="200"/>
        <n v="227"/>
        <n v="538"/>
        <n v="171"/>
        <n v="27508"/>
        <n v="1454"/>
        <n v="2951"/>
        <s v="N/A"/>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s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s v="2,53,105"/>
        <n v="61314"/>
        <n v="7354"/>
        <n v="180998"/>
        <n v="690"/>
        <n v="67262"/>
        <s v="1,41,841"/>
        <n v="24791"/>
        <n v="21764"/>
        <s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s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s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Time of Purchase" numFmtId="164">
      <sharedItems count="3">
        <s v="Afternoon"/>
        <s v="Morning"/>
        <s v="Evening"/>
      </sharedItems>
    </cacheField>
    <cacheField name="Day of the Week" numFmtId="0">
      <sharedItems count="7">
        <s v="Saturday"/>
        <s v="Friday"/>
        <s v="Sunday"/>
        <s v="Wednesday"/>
        <s v="Tuesday"/>
        <s v="Thursday"/>
        <s v="Monday"/>
      </sharedItems>
    </cacheField>
  </cacheFields>
  <extLst>
    <ext xmlns:x14="http://schemas.microsoft.com/office/spreadsheetml/2009/9/main" uri="{725AE2AE-9491-48be-B2B4-4EB974FC3084}">
      <x14:pivotCacheDefinition pivotCacheId="6223768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her  Osoba" refreshedDate="45743.599144097221" createdVersion="8" refreshedVersion="8" minRefreshableVersion="3" recordCount="19" xr:uid="{7A98D9AC-C3E3-DA42-A7B3-911330750B47}">
  <cacheSource type="worksheet">
    <worksheetSource ref="A1:H20" sheet="post_proccesed_amazon"/>
  </cacheSource>
  <cacheFields count="8">
    <cacheField name="Product Name" numFmtId="0">
      <sharedItems/>
    </cacheField>
    <cacheField name="Category" numFmtId="0">
      <sharedItems count="2">
        <s v="Computers &amp; Accessories"/>
        <s v="Electronics"/>
      </sharedItems>
    </cacheField>
    <cacheField name="Discount Percentage" numFmtId="2">
      <sharedItems containsSemiMixedTypes="0" containsString="0" containsNumber="1" minValue="0.13" maxValue="0.9"/>
    </cacheField>
    <cacheField name="Revenue" numFmtId="165">
      <sharedItems containsSemiMixedTypes="0" containsString="0" containsNumber="1" minValue="51.870000000000005" maxValue="10999.56"/>
    </cacheField>
    <cacheField name="Rating out of Five" numFmtId="166">
      <sharedItems containsSemiMixedTypes="0" containsString="0" containsNumber="1" minValue="3.9" maxValue="4.4000000000000004"/>
    </cacheField>
    <cacheField name="Rating Count" numFmtId="3">
      <sharedItems containsSemiMixedTypes="0" containsString="0" containsNumber="1" containsInteger="1" minValue="2262" maxValue="426973"/>
    </cacheField>
    <cacheField name="Time of Purchase" numFmtId="164">
      <sharedItems count="3">
        <s v="Afternoon"/>
        <s v="Morning"/>
        <s v="Evening"/>
      </sharedItems>
    </cacheField>
    <cacheField name="Day of the Week" numFmtId="0">
      <sharedItems count="6">
        <s v="Saturday"/>
        <s v="Friday"/>
        <s v="Sunday"/>
        <s v="Wednesday"/>
        <s v="Tuesday"/>
        <s v="Thursda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x v="0"/>
    <x v="0"/>
    <x v="0"/>
    <x v="0"/>
    <x v="0"/>
  </r>
  <r>
    <x v="1"/>
    <x v="0"/>
    <x v="1"/>
    <x v="1"/>
    <x v="1"/>
    <x v="1"/>
    <x v="1"/>
    <x v="1"/>
  </r>
  <r>
    <x v="2"/>
    <x v="0"/>
    <x v="2"/>
    <x v="2"/>
    <x v="2"/>
    <x v="2"/>
    <x v="1"/>
    <x v="2"/>
  </r>
  <r>
    <x v="3"/>
    <x v="0"/>
    <x v="3"/>
    <x v="3"/>
    <x v="0"/>
    <x v="3"/>
    <x v="0"/>
    <x v="3"/>
  </r>
  <r>
    <x v="4"/>
    <x v="0"/>
    <x v="4"/>
    <x v="4"/>
    <x v="0"/>
    <x v="4"/>
    <x v="2"/>
    <x v="0"/>
  </r>
  <r>
    <x v="5"/>
    <x v="0"/>
    <x v="5"/>
    <x v="5"/>
    <x v="2"/>
    <x v="5"/>
    <x v="1"/>
    <x v="2"/>
  </r>
  <r>
    <x v="6"/>
    <x v="0"/>
    <x v="6"/>
    <x v="6"/>
    <x v="3"/>
    <x v="6"/>
    <x v="2"/>
    <x v="0"/>
  </r>
  <r>
    <x v="7"/>
    <x v="0"/>
    <x v="7"/>
    <x v="7"/>
    <x v="4"/>
    <x v="7"/>
    <x v="2"/>
    <x v="3"/>
  </r>
  <r>
    <x v="8"/>
    <x v="0"/>
    <x v="8"/>
    <x v="8"/>
    <x v="0"/>
    <x v="8"/>
    <x v="1"/>
    <x v="4"/>
  </r>
  <r>
    <x v="9"/>
    <x v="0"/>
    <x v="9"/>
    <x v="9"/>
    <x v="1"/>
    <x v="1"/>
    <x v="2"/>
    <x v="3"/>
  </r>
  <r>
    <x v="10"/>
    <x v="0"/>
    <x v="10"/>
    <x v="10"/>
    <x v="4"/>
    <x v="9"/>
    <x v="1"/>
    <x v="5"/>
  </r>
  <r>
    <x v="11"/>
    <x v="0"/>
    <x v="11"/>
    <x v="11"/>
    <x v="0"/>
    <x v="3"/>
    <x v="0"/>
    <x v="5"/>
  </r>
  <r>
    <x v="12"/>
    <x v="1"/>
    <x v="12"/>
    <x v="12"/>
    <x v="5"/>
    <x v="10"/>
    <x v="2"/>
    <x v="3"/>
  </r>
  <r>
    <x v="13"/>
    <x v="0"/>
    <x v="4"/>
    <x v="13"/>
    <x v="0"/>
    <x v="11"/>
    <x v="1"/>
    <x v="1"/>
  </r>
  <r>
    <x v="14"/>
    <x v="0"/>
    <x v="13"/>
    <x v="14"/>
    <x v="3"/>
    <x v="12"/>
    <x v="2"/>
    <x v="3"/>
  </r>
  <r>
    <x v="15"/>
    <x v="0"/>
    <x v="14"/>
    <x v="15"/>
    <x v="5"/>
    <x v="13"/>
    <x v="2"/>
    <x v="1"/>
  </r>
  <r>
    <x v="16"/>
    <x v="1"/>
    <x v="15"/>
    <x v="16"/>
    <x v="0"/>
    <x v="14"/>
    <x v="1"/>
    <x v="0"/>
  </r>
  <r>
    <x v="17"/>
    <x v="0"/>
    <x v="16"/>
    <x v="17"/>
    <x v="1"/>
    <x v="1"/>
    <x v="1"/>
    <x v="0"/>
  </r>
  <r>
    <x v="18"/>
    <x v="0"/>
    <x v="13"/>
    <x v="18"/>
    <x v="3"/>
    <x v="15"/>
    <x v="0"/>
    <x v="3"/>
  </r>
  <r>
    <x v="19"/>
    <x v="1"/>
    <x v="17"/>
    <x v="19"/>
    <x v="4"/>
    <x v="16"/>
    <x v="2"/>
    <x v="0"/>
  </r>
  <r>
    <x v="20"/>
    <x v="0"/>
    <x v="18"/>
    <x v="20"/>
    <x v="6"/>
    <x v="17"/>
    <x v="1"/>
    <x v="1"/>
  </r>
  <r>
    <x v="21"/>
    <x v="1"/>
    <x v="15"/>
    <x v="21"/>
    <x v="7"/>
    <x v="18"/>
    <x v="1"/>
    <x v="2"/>
  </r>
  <r>
    <x v="22"/>
    <x v="1"/>
    <x v="19"/>
    <x v="22"/>
    <x v="4"/>
    <x v="19"/>
    <x v="2"/>
    <x v="4"/>
  </r>
  <r>
    <x v="23"/>
    <x v="0"/>
    <x v="20"/>
    <x v="23"/>
    <x v="1"/>
    <x v="20"/>
    <x v="1"/>
    <x v="1"/>
  </r>
  <r>
    <x v="24"/>
    <x v="1"/>
    <x v="21"/>
    <x v="24"/>
    <x v="4"/>
    <x v="21"/>
    <x v="1"/>
    <x v="0"/>
  </r>
  <r>
    <x v="25"/>
    <x v="1"/>
    <x v="22"/>
    <x v="25"/>
    <x v="0"/>
    <x v="22"/>
    <x v="1"/>
    <x v="2"/>
  </r>
  <r>
    <x v="26"/>
    <x v="1"/>
    <x v="23"/>
    <x v="26"/>
    <x v="0"/>
    <x v="23"/>
    <x v="1"/>
    <x v="2"/>
  </r>
  <r>
    <x v="27"/>
    <x v="0"/>
    <x v="23"/>
    <x v="27"/>
    <x v="1"/>
    <x v="24"/>
    <x v="0"/>
    <x v="3"/>
  </r>
  <r>
    <x v="28"/>
    <x v="0"/>
    <x v="24"/>
    <x v="28"/>
    <x v="5"/>
    <x v="25"/>
    <x v="0"/>
    <x v="0"/>
  </r>
  <r>
    <x v="29"/>
    <x v="0"/>
    <x v="20"/>
    <x v="29"/>
    <x v="4"/>
    <x v="26"/>
    <x v="1"/>
    <x v="1"/>
  </r>
  <r>
    <x v="30"/>
    <x v="0"/>
    <x v="25"/>
    <x v="30"/>
    <x v="6"/>
    <x v="27"/>
    <x v="1"/>
    <x v="1"/>
  </r>
  <r>
    <x v="31"/>
    <x v="0"/>
    <x v="0"/>
    <x v="31"/>
    <x v="1"/>
    <x v="28"/>
    <x v="0"/>
    <x v="1"/>
  </r>
  <r>
    <x v="32"/>
    <x v="0"/>
    <x v="6"/>
    <x v="32"/>
    <x v="4"/>
    <x v="29"/>
    <x v="1"/>
    <x v="2"/>
  </r>
  <r>
    <x v="33"/>
    <x v="0"/>
    <x v="26"/>
    <x v="33"/>
    <x v="4"/>
    <x v="30"/>
    <x v="1"/>
    <x v="5"/>
  </r>
  <r>
    <x v="34"/>
    <x v="0"/>
    <x v="27"/>
    <x v="34"/>
    <x v="2"/>
    <x v="31"/>
    <x v="1"/>
    <x v="1"/>
  </r>
  <r>
    <x v="35"/>
    <x v="0"/>
    <x v="5"/>
    <x v="35"/>
    <x v="2"/>
    <x v="5"/>
    <x v="1"/>
    <x v="0"/>
  </r>
  <r>
    <x v="36"/>
    <x v="0"/>
    <x v="3"/>
    <x v="36"/>
    <x v="5"/>
    <x v="32"/>
    <x v="1"/>
    <x v="1"/>
  </r>
  <r>
    <x v="37"/>
    <x v="0"/>
    <x v="27"/>
    <x v="34"/>
    <x v="1"/>
    <x v="33"/>
    <x v="1"/>
    <x v="2"/>
  </r>
  <r>
    <x v="38"/>
    <x v="1"/>
    <x v="28"/>
    <x v="37"/>
    <x v="0"/>
    <x v="34"/>
    <x v="0"/>
    <x v="5"/>
  </r>
  <r>
    <x v="39"/>
    <x v="0"/>
    <x v="24"/>
    <x v="28"/>
    <x v="0"/>
    <x v="35"/>
    <x v="1"/>
    <x v="1"/>
  </r>
  <r>
    <x v="40"/>
    <x v="0"/>
    <x v="20"/>
    <x v="38"/>
    <x v="6"/>
    <x v="36"/>
    <x v="0"/>
    <x v="0"/>
  </r>
  <r>
    <x v="41"/>
    <x v="1"/>
    <x v="1"/>
    <x v="39"/>
    <x v="4"/>
    <x v="37"/>
    <x v="2"/>
    <x v="0"/>
  </r>
  <r>
    <x v="42"/>
    <x v="0"/>
    <x v="0"/>
    <x v="0"/>
    <x v="0"/>
    <x v="0"/>
    <x v="1"/>
    <x v="0"/>
  </r>
  <r>
    <x v="43"/>
    <x v="0"/>
    <x v="16"/>
    <x v="40"/>
    <x v="4"/>
    <x v="38"/>
    <x v="0"/>
    <x v="0"/>
  </r>
  <r>
    <x v="44"/>
    <x v="0"/>
    <x v="20"/>
    <x v="23"/>
    <x v="1"/>
    <x v="20"/>
    <x v="1"/>
    <x v="3"/>
  </r>
  <r>
    <x v="45"/>
    <x v="0"/>
    <x v="29"/>
    <x v="41"/>
    <x v="8"/>
    <x v="39"/>
    <x v="1"/>
    <x v="2"/>
  </r>
  <r>
    <x v="46"/>
    <x v="0"/>
    <x v="30"/>
    <x v="42"/>
    <x v="3"/>
    <x v="40"/>
    <x v="0"/>
    <x v="1"/>
  </r>
  <r>
    <x v="47"/>
    <x v="1"/>
    <x v="31"/>
    <x v="43"/>
    <x v="5"/>
    <x v="10"/>
    <x v="2"/>
    <x v="0"/>
  </r>
  <r>
    <x v="48"/>
    <x v="1"/>
    <x v="13"/>
    <x v="44"/>
    <x v="9"/>
    <x v="41"/>
    <x v="1"/>
    <x v="5"/>
  </r>
  <r>
    <x v="49"/>
    <x v="0"/>
    <x v="8"/>
    <x v="45"/>
    <x v="0"/>
    <x v="42"/>
    <x v="0"/>
    <x v="4"/>
  </r>
  <r>
    <x v="50"/>
    <x v="0"/>
    <x v="32"/>
    <x v="46"/>
    <x v="5"/>
    <x v="43"/>
    <x v="2"/>
    <x v="0"/>
  </r>
  <r>
    <x v="51"/>
    <x v="0"/>
    <x v="0"/>
    <x v="47"/>
    <x v="0"/>
    <x v="42"/>
    <x v="0"/>
    <x v="1"/>
  </r>
  <r>
    <x v="52"/>
    <x v="0"/>
    <x v="33"/>
    <x v="48"/>
    <x v="4"/>
    <x v="44"/>
    <x v="1"/>
    <x v="2"/>
  </r>
  <r>
    <x v="53"/>
    <x v="1"/>
    <x v="18"/>
    <x v="49"/>
    <x v="0"/>
    <x v="45"/>
    <x v="1"/>
    <x v="0"/>
  </r>
  <r>
    <x v="54"/>
    <x v="0"/>
    <x v="1"/>
    <x v="1"/>
    <x v="3"/>
    <x v="46"/>
    <x v="0"/>
    <x v="3"/>
  </r>
  <r>
    <x v="55"/>
    <x v="1"/>
    <x v="34"/>
    <x v="50"/>
    <x v="7"/>
    <x v="47"/>
    <x v="0"/>
    <x v="2"/>
  </r>
  <r>
    <x v="56"/>
    <x v="0"/>
    <x v="34"/>
    <x v="51"/>
    <x v="0"/>
    <x v="8"/>
    <x v="2"/>
    <x v="2"/>
  </r>
  <r>
    <x v="57"/>
    <x v="1"/>
    <x v="35"/>
    <x v="52"/>
    <x v="0"/>
    <x v="23"/>
    <x v="0"/>
    <x v="2"/>
  </r>
  <r>
    <x v="58"/>
    <x v="0"/>
    <x v="36"/>
    <x v="53"/>
    <x v="0"/>
    <x v="48"/>
    <x v="2"/>
    <x v="3"/>
  </r>
  <r>
    <x v="59"/>
    <x v="0"/>
    <x v="37"/>
    <x v="54"/>
    <x v="4"/>
    <x v="49"/>
    <x v="2"/>
    <x v="3"/>
  </r>
  <r>
    <x v="60"/>
    <x v="1"/>
    <x v="38"/>
    <x v="55"/>
    <x v="7"/>
    <x v="50"/>
    <x v="1"/>
    <x v="1"/>
  </r>
  <r>
    <x v="61"/>
    <x v="1"/>
    <x v="39"/>
    <x v="56"/>
    <x v="4"/>
    <x v="51"/>
    <x v="0"/>
    <x v="0"/>
  </r>
  <r>
    <x v="62"/>
    <x v="0"/>
    <x v="40"/>
    <x v="57"/>
    <x v="1"/>
    <x v="52"/>
    <x v="1"/>
    <x v="2"/>
  </r>
  <r>
    <x v="63"/>
    <x v="0"/>
    <x v="4"/>
    <x v="58"/>
    <x v="0"/>
    <x v="53"/>
    <x v="0"/>
    <x v="1"/>
  </r>
  <r>
    <x v="64"/>
    <x v="1"/>
    <x v="15"/>
    <x v="16"/>
    <x v="0"/>
    <x v="54"/>
    <x v="0"/>
    <x v="0"/>
  </r>
  <r>
    <x v="65"/>
    <x v="1"/>
    <x v="38"/>
    <x v="59"/>
    <x v="5"/>
    <x v="10"/>
    <x v="2"/>
    <x v="3"/>
  </r>
  <r>
    <x v="66"/>
    <x v="0"/>
    <x v="33"/>
    <x v="60"/>
    <x v="3"/>
    <x v="55"/>
    <x v="1"/>
    <x v="0"/>
  </r>
  <r>
    <x v="67"/>
    <x v="1"/>
    <x v="41"/>
    <x v="61"/>
    <x v="4"/>
    <x v="56"/>
    <x v="0"/>
    <x v="1"/>
  </r>
  <r>
    <x v="68"/>
    <x v="1"/>
    <x v="41"/>
    <x v="62"/>
    <x v="0"/>
    <x v="57"/>
    <x v="0"/>
    <x v="4"/>
  </r>
  <r>
    <x v="69"/>
    <x v="0"/>
    <x v="12"/>
    <x v="12"/>
    <x v="4"/>
    <x v="58"/>
    <x v="0"/>
    <x v="5"/>
  </r>
  <r>
    <x v="70"/>
    <x v="0"/>
    <x v="4"/>
    <x v="13"/>
    <x v="6"/>
    <x v="59"/>
    <x v="2"/>
    <x v="5"/>
  </r>
  <r>
    <x v="71"/>
    <x v="0"/>
    <x v="21"/>
    <x v="63"/>
    <x v="3"/>
    <x v="60"/>
    <x v="0"/>
    <x v="4"/>
  </r>
  <r>
    <x v="72"/>
    <x v="1"/>
    <x v="42"/>
    <x v="64"/>
    <x v="0"/>
    <x v="54"/>
    <x v="1"/>
    <x v="0"/>
  </r>
  <r>
    <x v="73"/>
    <x v="0"/>
    <x v="36"/>
    <x v="65"/>
    <x v="1"/>
    <x v="61"/>
    <x v="1"/>
    <x v="0"/>
  </r>
  <r>
    <x v="74"/>
    <x v="0"/>
    <x v="13"/>
    <x v="44"/>
    <x v="3"/>
    <x v="62"/>
    <x v="0"/>
    <x v="1"/>
  </r>
  <r>
    <x v="75"/>
    <x v="0"/>
    <x v="13"/>
    <x v="18"/>
    <x v="3"/>
    <x v="63"/>
    <x v="2"/>
    <x v="2"/>
  </r>
  <r>
    <x v="76"/>
    <x v="0"/>
    <x v="10"/>
    <x v="66"/>
    <x v="1"/>
    <x v="64"/>
    <x v="0"/>
    <x v="3"/>
  </r>
  <r>
    <x v="77"/>
    <x v="1"/>
    <x v="6"/>
    <x v="67"/>
    <x v="3"/>
    <x v="65"/>
    <x v="0"/>
    <x v="1"/>
  </r>
  <r>
    <x v="78"/>
    <x v="0"/>
    <x v="30"/>
    <x v="68"/>
    <x v="2"/>
    <x v="66"/>
    <x v="0"/>
    <x v="1"/>
  </r>
  <r>
    <x v="79"/>
    <x v="1"/>
    <x v="0"/>
    <x v="69"/>
    <x v="1"/>
    <x v="67"/>
    <x v="2"/>
    <x v="5"/>
  </r>
  <r>
    <x v="80"/>
    <x v="0"/>
    <x v="0"/>
    <x v="0"/>
    <x v="0"/>
    <x v="0"/>
    <x v="0"/>
    <x v="0"/>
  </r>
  <r>
    <x v="81"/>
    <x v="0"/>
    <x v="15"/>
    <x v="70"/>
    <x v="1"/>
    <x v="20"/>
    <x v="1"/>
    <x v="3"/>
  </r>
  <r>
    <x v="82"/>
    <x v="1"/>
    <x v="33"/>
    <x v="71"/>
    <x v="10"/>
    <x v="68"/>
    <x v="0"/>
    <x v="2"/>
  </r>
  <r>
    <x v="83"/>
    <x v="0"/>
    <x v="11"/>
    <x v="11"/>
    <x v="5"/>
    <x v="69"/>
    <x v="1"/>
    <x v="1"/>
  </r>
  <r>
    <x v="84"/>
    <x v="0"/>
    <x v="43"/>
    <x v="72"/>
    <x v="0"/>
    <x v="70"/>
    <x v="0"/>
    <x v="1"/>
  </r>
  <r>
    <x v="85"/>
    <x v="1"/>
    <x v="23"/>
    <x v="73"/>
    <x v="0"/>
    <x v="34"/>
    <x v="1"/>
    <x v="1"/>
  </r>
  <r>
    <x v="86"/>
    <x v="1"/>
    <x v="44"/>
    <x v="74"/>
    <x v="4"/>
    <x v="21"/>
    <x v="0"/>
    <x v="2"/>
  </r>
  <r>
    <x v="87"/>
    <x v="1"/>
    <x v="19"/>
    <x v="75"/>
    <x v="4"/>
    <x v="51"/>
    <x v="1"/>
    <x v="2"/>
  </r>
  <r>
    <x v="88"/>
    <x v="0"/>
    <x v="27"/>
    <x v="34"/>
    <x v="6"/>
    <x v="71"/>
    <x v="2"/>
    <x v="0"/>
  </r>
  <r>
    <x v="89"/>
    <x v="0"/>
    <x v="45"/>
    <x v="76"/>
    <x v="0"/>
    <x v="0"/>
    <x v="1"/>
    <x v="1"/>
  </r>
  <r>
    <x v="90"/>
    <x v="0"/>
    <x v="46"/>
    <x v="77"/>
    <x v="9"/>
    <x v="72"/>
    <x v="0"/>
    <x v="3"/>
  </r>
  <r>
    <x v="91"/>
    <x v="1"/>
    <x v="47"/>
    <x v="78"/>
    <x v="0"/>
    <x v="23"/>
    <x v="2"/>
    <x v="1"/>
  </r>
  <r>
    <x v="92"/>
    <x v="0"/>
    <x v="48"/>
    <x v="79"/>
    <x v="0"/>
    <x v="3"/>
    <x v="2"/>
    <x v="0"/>
  </r>
  <r>
    <x v="93"/>
    <x v="0"/>
    <x v="27"/>
    <x v="34"/>
    <x v="3"/>
    <x v="73"/>
    <x v="1"/>
    <x v="2"/>
  </r>
  <r>
    <x v="94"/>
    <x v="1"/>
    <x v="34"/>
    <x v="80"/>
    <x v="0"/>
    <x v="74"/>
    <x v="1"/>
    <x v="1"/>
  </r>
  <r>
    <x v="95"/>
    <x v="0"/>
    <x v="49"/>
    <x v="81"/>
    <x v="7"/>
    <x v="75"/>
    <x v="1"/>
    <x v="0"/>
  </r>
  <r>
    <x v="96"/>
    <x v="1"/>
    <x v="12"/>
    <x v="82"/>
    <x v="11"/>
    <x v="76"/>
    <x v="0"/>
    <x v="5"/>
  </r>
  <r>
    <x v="97"/>
    <x v="0"/>
    <x v="6"/>
    <x v="83"/>
    <x v="7"/>
    <x v="77"/>
    <x v="1"/>
    <x v="1"/>
  </r>
  <r>
    <x v="98"/>
    <x v="0"/>
    <x v="21"/>
    <x v="84"/>
    <x v="6"/>
    <x v="78"/>
    <x v="2"/>
    <x v="0"/>
  </r>
  <r>
    <x v="99"/>
    <x v="0"/>
    <x v="50"/>
    <x v="85"/>
    <x v="3"/>
    <x v="79"/>
    <x v="0"/>
    <x v="2"/>
  </r>
  <r>
    <x v="100"/>
    <x v="1"/>
    <x v="36"/>
    <x v="53"/>
    <x v="4"/>
    <x v="80"/>
    <x v="2"/>
    <x v="6"/>
  </r>
  <r>
    <x v="101"/>
    <x v="0"/>
    <x v="3"/>
    <x v="86"/>
    <x v="4"/>
    <x v="81"/>
    <x v="0"/>
    <x v="2"/>
  </r>
  <r>
    <x v="102"/>
    <x v="1"/>
    <x v="29"/>
    <x v="87"/>
    <x v="1"/>
    <x v="82"/>
    <x v="2"/>
    <x v="1"/>
  </r>
  <r>
    <x v="103"/>
    <x v="1"/>
    <x v="35"/>
    <x v="88"/>
    <x v="0"/>
    <x v="14"/>
    <x v="1"/>
    <x v="1"/>
  </r>
  <r>
    <x v="104"/>
    <x v="0"/>
    <x v="6"/>
    <x v="83"/>
    <x v="0"/>
    <x v="83"/>
    <x v="2"/>
    <x v="2"/>
  </r>
  <r>
    <x v="105"/>
    <x v="0"/>
    <x v="13"/>
    <x v="44"/>
    <x v="4"/>
    <x v="84"/>
    <x v="2"/>
    <x v="5"/>
  </r>
  <r>
    <x v="106"/>
    <x v="0"/>
    <x v="6"/>
    <x v="89"/>
    <x v="0"/>
    <x v="0"/>
    <x v="0"/>
    <x v="3"/>
  </r>
  <r>
    <x v="107"/>
    <x v="0"/>
    <x v="20"/>
    <x v="29"/>
    <x v="4"/>
    <x v="85"/>
    <x v="2"/>
    <x v="5"/>
  </r>
  <r>
    <x v="108"/>
    <x v="1"/>
    <x v="21"/>
    <x v="90"/>
    <x v="4"/>
    <x v="86"/>
    <x v="0"/>
    <x v="5"/>
  </r>
  <r>
    <x v="109"/>
    <x v="0"/>
    <x v="51"/>
    <x v="91"/>
    <x v="2"/>
    <x v="5"/>
    <x v="0"/>
    <x v="1"/>
  </r>
  <r>
    <x v="110"/>
    <x v="1"/>
    <x v="11"/>
    <x v="92"/>
    <x v="3"/>
    <x v="87"/>
    <x v="1"/>
    <x v="5"/>
  </r>
  <r>
    <x v="111"/>
    <x v="0"/>
    <x v="25"/>
    <x v="93"/>
    <x v="4"/>
    <x v="26"/>
    <x v="0"/>
    <x v="1"/>
  </r>
  <r>
    <x v="112"/>
    <x v="1"/>
    <x v="9"/>
    <x v="94"/>
    <x v="4"/>
    <x v="88"/>
    <x v="2"/>
    <x v="2"/>
  </r>
  <r>
    <x v="113"/>
    <x v="0"/>
    <x v="13"/>
    <x v="44"/>
    <x v="3"/>
    <x v="62"/>
    <x v="2"/>
    <x v="3"/>
  </r>
  <r>
    <x v="114"/>
    <x v="1"/>
    <x v="27"/>
    <x v="95"/>
    <x v="6"/>
    <x v="89"/>
    <x v="1"/>
    <x v="3"/>
  </r>
  <r>
    <x v="115"/>
    <x v="0"/>
    <x v="41"/>
    <x v="96"/>
    <x v="3"/>
    <x v="90"/>
    <x v="2"/>
    <x v="0"/>
  </r>
  <r>
    <x v="116"/>
    <x v="1"/>
    <x v="31"/>
    <x v="97"/>
    <x v="9"/>
    <x v="91"/>
    <x v="2"/>
    <x v="0"/>
  </r>
  <r>
    <x v="117"/>
    <x v="0"/>
    <x v="6"/>
    <x v="83"/>
    <x v="12"/>
    <x v="92"/>
    <x v="1"/>
    <x v="1"/>
  </r>
  <r>
    <x v="118"/>
    <x v="0"/>
    <x v="5"/>
    <x v="98"/>
    <x v="1"/>
    <x v="52"/>
    <x v="2"/>
    <x v="1"/>
  </r>
  <r>
    <x v="119"/>
    <x v="0"/>
    <x v="43"/>
    <x v="99"/>
    <x v="11"/>
    <x v="93"/>
    <x v="1"/>
    <x v="2"/>
  </r>
  <r>
    <x v="120"/>
    <x v="0"/>
    <x v="52"/>
    <x v="100"/>
    <x v="5"/>
    <x v="94"/>
    <x v="1"/>
    <x v="0"/>
  </r>
  <r>
    <x v="121"/>
    <x v="1"/>
    <x v="11"/>
    <x v="101"/>
    <x v="7"/>
    <x v="95"/>
    <x v="1"/>
    <x v="0"/>
  </r>
  <r>
    <x v="122"/>
    <x v="1"/>
    <x v="41"/>
    <x v="102"/>
    <x v="4"/>
    <x v="96"/>
    <x v="2"/>
    <x v="0"/>
  </r>
  <r>
    <x v="123"/>
    <x v="1"/>
    <x v="3"/>
    <x v="103"/>
    <x v="3"/>
    <x v="97"/>
    <x v="1"/>
    <x v="1"/>
  </r>
  <r>
    <x v="124"/>
    <x v="1"/>
    <x v="35"/>
    <x v="104"/>
    <x v="0"/>
    <x v="54"/>
    <x v="0"/>
    <x v="5"/>
  </r>
  <r>
    <x v="125"/>
    <x v="1"/>
    <x v="3"/>
    <x v="105"/>
    <x v="3"/>
    <x v="98"/>
    <x v="1"/>
    <x v="2"/>
  </r>
  <r>
    <x v="126"/>
    <x v="1"/>
    <x v="33"/>
    <x v="106"/>
    <x v="4"/>
    <x v="99"/>
    <x v="1"/>
    <x v="3"/>
  </r>
  <r>
    <x v="127"/>
    <x v="1"/>
    <x v="0"/>
    <x v="107"/>
    <x v="0"/>
    <x v="100"/>
    <x v="0"/>
    <x v="0"/>
  </r>
  <r>
    <x v="128"/>
    <x v="1"/>
    <x v="21"/>
    <x v="63"/>
    <x v="0"/>
    <x v="101"/>
    <x v="0"/>
    <x v="0"/>
  </r>
  <r>
    <x v="129"/>
    <x v="1"/>
    <x v="53"/>
    <x v="108"/>
    <x v="5"/>
    <x v="102"/>
    <x v="1"/>
    <x v="1"/>
  </r>
  <r>
    <x v="130"/>
    <x v="1"/>
    <x v="39"/>
    <x v="109"/>
    <x v="4"/>
    <x v="21"/>
    <x v="1"/>
    <x v="2"/>
  </r>
  <r>
    <x v="131"/>
    <x v="0"/>
    <x v="13"/>
    <x v="44"/>
    <x v="4"/>
    <x v="84"/>
    <x v="2"/>
    <x v="0"/>
  </r>
  <r>
    <x v="132"/>
    <x v="1"/>
    <x v="25"/>
    <x v="110"/>
    <x v="1"/>
    <x v="103"/>
    <x v="1"/>
    <x v="2"/>
  </r>
  <r>
    <x v="133"/>
    <x v="0"/>
    <x v="54"/>
    <x v="111"/>
    <x v="2"/>
    <x v="104"/>
    <x v="1"/>
    <x v="0"/>
  </r>
  <r>
    <x v="134"/>
    <x v="0"/>
    <x v="34"/>
    <x v="112"/>
    <x v="0"/>
    <x v="105"/>
    <x v="1"/>
    <x v="5"/>
  </r>
  <r>
    <x v="135"/>
    <x v="1"/>
    <x v="16"/>
    <x v="113"/>
    <x v="4"/>
    <x v="106"/>
    <x v="2"/>
    <x v="4"/>
  </r>
  <r>
    <x v="136"/>
    <x v="0"/>
    <x v="25"/>
    <x v="114"/>
    <x v="2"/>
    <x v="31"/>
    <x v="1"/>
    <x v="3"/>
  </r>
  <r>
    <x v="137"/>
    <x v="1"/>
    <x v="30"/>
    <x v="115"/>
    <x v="13"/>
    <x v="107"/>
    <x v="2"/>
    <x v="5"/>
  </r>
  <r>
    <x v="138"/>
    <x v="1"/>
    <x v="26"/>
    <x v="33"/>
    <x v="2"/>
    <x v="94"/>
    <x v="1"/>
    <x v="0"/>
  </r>
  <r>
    <x v="139"/>
    <x v="0"/>
    <x v="8"/>
    <x v="116"/>
    <x v="4"/>
    <x v="26"/>
    <x v="1"/>
    <x v="1"/>
  </r>
  <r>
    <x v="140"/>
    <x v="0"/>
    <x v="0"/>
    <x v="0"/>
    <x v="3"/>
    <x v="108"/>
    <x v="0"/>
    <x v="1"/>
  </r>
  <r>
    <x v="141"/>
    <x v="0"/>
    <x v="1"/>
    <x v="117"/>
    <x v="5"/>
    <x v="43"/>
    <x v="0"/>
    <x v="0"/>
  </r>
  <r>
    <x v="142"/>
    <x v="1"/>
    <x v="54"/>
    <x v="118"/>
    <x v="14"/>
    <x v="109"/>
    <x v="0"/>
    <x v="5"/>
  </r>
  <r>
    <x v="143"/>
    <x v="0"/>
    <x v="15"/>
    <x v="119"/>
    <x v="0"/>
    <x v="110"/>
    <x v="0"/>
    <x v="0"/>
  </r>
  <r>
    <x v="144"/>
    <x v="1"/>
    <x v="7"/>
    <x v="120"/>
    <x v="0"/>
    <x v="111"/>
    <x v="1"/>
    <x v="1"/>
  </r>
  <r>
    <x v="145"/>
    <x v="1"/>
    <x v="4"/>
    <x v="121"/>
    <x v="7"/>
    <x v="112"/>
    <x v="1"/>
    <x v="6"/>
  </r>
  <r>
    <x v="146"/>
    <x v="0"/>
    <x v="50"/>
    <x v="59"/>
    <x v="6"/>
    <x v="113"/>
    <x v="1"/>
    <x v="5"/>
  </r>
  <r>
    <x v="147"/>
    <x v="0"/>
    <x v="15"/>
    <x v="122"/>
    <x v="0"/>
    <x v="114"/>
    <x v="2"/>
    <x v="3"/>
  </r>
  <r>
    <x v="148"/>
    <x v="1"/>
    <x v="39"/>
    <x v="123"/>
    <x v="0"/>
    <x v="115"/>
    <x v="0"/>
    <x v="0"/>
  </r>
  <r>
    <x v="149"/>
    <x v="0"/>
    <x v="41"/>
    <x v="124"/>
    <x v="0"/>
    <x v="116"/>
    <x v="2"/>
    <x v="0"/>
  </r>
  <r>
    <x v="150"/>
    <x v="1"/>
    <x v="34"/>
    <x v="125"/>
    <x v="3"/>
    <x v="117"/>
    <x v="1"/>
    <x v="5"/>
  </r>
  <r>
    <x v="151"/>
    <x v="0"/>
    <x v="12"/>
    <x v="126"/>
    <x v="4"/>
    <x v="29"/>
    <x v="0"/>
    <x v="1"/>
  </r>
  <r>
    <x v="152"/>
    <x v="1"/>
    <x v="55"/>
    <x v="127"/>
    <x v="4"/>
    <x v="19"/>
    <x v="0"/>
    <x v="0"/>
  </r>
  <r>
    <x v="153"/>
    <x v="0"/>
    <x v="33"/>
    <x v="128"/>
    <x v="4"/>
    <x v="7"/>
    <x v="1"/>
    <x v="1"/>
  </r>
  <r>
    <x v="154"/>
    <x v="0"/>
    <x v="16"/>
    <x v="17"/>
    <x v="10"/>
    <x v="118"/>
    <x v="1"/>
    <x v="0"/>
  </r>
  <r>
    <x v="155"/>
    <x v="1"/>
    <x v="8"/>
    <x v="129"/>
    <x v="4"/>
    <x v="119"/>
    <x v="1"/>
    <x v="5"/>
  </r>
  <r>
    <x v="156"/>
    <x v="0"/>
    <x v="23"/>
    <x v="130"/>
    <x v="5"/>
    <x v="94"/>
    <x v="1"/>
    <x v="2"/>
  </r>
  <r>
    <x v="157"/>
    <x v="1"/>
    <x v="19"/>
    <x v="131"/>
    <x v="2"/>
    <x v="120"/>
    <x v="0"/>
    <x v="3"/>
  </r>
  <r>
    <x v="158"/>
    <x v="1"/>
    <x v="30"/>
    <x v="132"/>
    <x v="3"/>
    <x v="121"/>
    <x v="0"/>
    <x v="5"/>
  </r>
  <r>
    <x v="159"/>
    <x v="1"/>
    <x v="37"/>
    <x v="133"/>
    <x v="2"/>
    <x v="122"/>
    <x v="1"/>
    <x v="1"/>
  </r>
  <r>
    <x v="160"/>
    <x v="1"/>
    <x v="44"/>
    <x v="134"/>
    <x v="1"/>
    <x v="123"/>
    <x v="0"/>
    <x v="0"/>
  </r>
  <r>
    <x v="161"/>
    <x v="0"/>
    <x v="46"/>
    <x v="135"/>
    <x v="4"/>
    <x v="124"/>
    <x v="0"/>
    <x v="1"/>
  </r>
  <r>
    <x v="162"/>
    <x v="0"/>
    <x v="20"/>
    <x v="136"/>
    <x v="1"/>
    <x v="61"/>
    <x v="2"/>
    <x v="5"/>
  </r>
  <r>
    <x v="163"/>
    <x v="0"/>
    <x v="11"/>
    <x v="137"/>
    <x v="2"/>
    <x v="125"/>
    <x v="1"/>
    <x v="3"/>
  </r>
  <r>
    <x v="164"/>
    <x v="0"/>
    <x v="56"/>
    <x v="138"/>
    <x v="6"/>
    <x v="126"/>
    <x v="1"/>
    <x v="4"/>
  </r>
  <r>
    <x v="165"/>
    <x v="1"/>
    <x v="43"/>
    <x v="139"/>
    <x v="2"/>
    <x v="127"/>
    <x v="0"/>
    <x v="0"/>
  </r>
  <r>
    <x v="166"/>
    <x v="0"/>
    <x v="12"/>
    <x v="140"/>
    <x v="0"/>
    <x v="83"/>
    <x v="1"/>
    <x v="1"/>
  </r>
  <r>
    <x v="167"/>
    <x v="1"/>
    <x v="57"/>
    <x v="141"/>
    <x v="1"/>
    <x v="128"/>
    <x v="2"/>
    <x v="1"/>
  </r>
  <r>
    <x v="168"/>
    <x v="1"/>
    <x v="18"/>
    <x v="142"/>
    <x v="4"/>
    <x v="129"/>
    <x v="1"/>
    <x v="5"/>
  </r>
  <r>
    <x v="169"/>
    <x v="0"/>
    <x v="16"/>
    <x v="17"/>
    <x v="1"/>
    <x v="130"/>
    <x v="1"/>
    <x v="0"/>
  </r>
  <r>
    <x v="170"/>
    <x v="0"/>
    <x v="15"/>
    <x v="143"/>
    <x v="5"/>
    <x v="131"/>
    <x v="1"/>
    <x v="0"/>
  </r>
  <r>
    <x v="171"/>
    <x v="1"/>
    <x v="39"/>
    <x v="144"/>
    <x v="4"/>
    <x v="21"/>
    <x v="0"/>
    <x v="2"/>
  </r>
  <r>
    <x v="172"/>
    <x v="0"/>
    <x v="11"/>
    <x v="137"/>
    <x v="1"/>
    <x v="64"/>
    <x v="2"/>
    <x v="1"/>
  </r>
  <r>
    <x v="173"/>
    <x v="0"/>
    <x v="29"/>
    <x v="41"/>
    <x v="4"/>
    <x v="132"/>
    <x v="1"/>
    <x v="2"/>
  </r>
  <r>
    <x v="174"/>
    <x v="0"/>
    <x v="27"/>
    <x v="95"/>
    <x v="15"/>
    <x v="133"/>
    <x v="1"/>
    <x v="2"/>
  </r>
  <r>
    <x v="175"/>
    <x v="0"/>
    <x v="13"/>
    <x v="18"/>
    <x v="7"/>
    <x v="134"/>
    <x v="1"/>
    <x v="6"/>
  </r>
  <r>
    <x v="176"/>
    <x v="0"/>
    <x v="58"/>
    <x v="145"/>
    <x v="1"/>
    <x v="20"/>
    <x v="0"/>
    <x v="2"/>
  </r>
  <r>
    <x v="177"/>
    <x v="0"/>
    <x v="0"/>
    <x v="0"/>
    <x v="3"/>
    <x v="108"/>
    <x v="1"/>
    <x v="1"/>
  </r>
  <r>
    <x v="178"/>
    <x v="0"/>
    <x v="58"/>
    <x v="146"/>
    <x v="1"/>
    <x v="20"/>
    <x v="0"/>
    <x v="1"/>
  </r>
  <r>
    <x v="179"/>
    <x v="1"/>
    <x v="13"/>
    <x v="147"/>
    <x v="8"/>
    <x v="33"/>
    <x v="1"/>
    <x v="1"/>
  </r>
  <r>
    <x v="180"/>
    <x v="1"/>
    <x v="53"/>
    <x v="148"/>
    <x v="11"/>
    <x v="135"/>
    <x v="1"/>
    <x v="1"/>
  </r>
  <r>
    <x v="181"/>
    <x v="0"/>
    <x v="48"/>
    <x v="79"/>
    <x v="3"/>
    <x v="136"/>
    <x v="1"/>
    <x v="0"/>
  </r>
  <r>
    <x v="182"/>
    <x v="0"/>
    <x v="59"/>
    <x v="149"/>
    <x v="3"/>
    <x v="137"/>
    <x v="0"/>
    <x v="0"/>
  </r>
  <r>
    <x v="183"/>
    <x v="0"/>
    <x v="3"/>
    <x v="150"/>
    <x v="5"/>
    <x v="32"/>
    <x v="1"/>
    <x v="0"/>
  </r>
  <r>
    <x v="184"/>
    <x v="0"/>
    <x v="30"/>
    <x v="151"/>
    <x v="4"/>
    <x v="138"/>
    <x v="0"/>
    <x v="2"/>
  </r>
  <r>
    <x v="185"/>
    <x v="0"/>
    <x v="16"/>
    <x v="152"/>
    <x v="4"/>
    <x v="139"/>
    <x v="1"/>
    <x v="1"/>
  </r>
  <r>
    <x v="186"/>
    <x v="0"/>
    <x v="3"/>
    <x v="150"/>
    <x v="5"/>
    <x v="32"/>
    <x v="1"/>
    <x v="1"/>
  </r>
  <r>
    <x v="187"/>
    <x v="0"/>
    <x v="46"/>
    <x v="153"/>
    <x v="4"/>
    <x v="84"/>
    <x v="2"/>
    <x v="2"/>
  </r>
  <r>
    <x v="188"/>
    <x v="1"/>
    <x v="3"/>
    <x v="154"/>
    <x v="2"/>
    <x v="140"/>
    <x v="1"/>
    <x v="2"/>
  </r>
  <r>
    <x v="189"/>
    <x v="1"/>
    <x v="60"/>
    <x v="155"/>
    <x v="0"/>
    <x v="115"/>
    <x v="0"/>
    <x v="1"/>
  </r>
  <r>
    <x v="190"/>
    <x v="1"/>
    <x v="61"/>
    <x v="156"/>
    <x v="0"/>
    <x v="45"/>
    <x v="2"/>
    <x v="3"/>
  </r>
  <r>
    <x v="191"/>
    <x v="0"/>
    <x v="6"/>
    <x v="157"/>
    <x v="3"/>
    <x v="141"/>
    <x v="1"/>
    <x v="0"/>
  </r>
  <r>
    <x v="192"/>
    <x v="1"/>
    <x v="44"/>
    <x v="158"/>
    <x v="4"/>
    <x v="51"/>
    <x v="1"/>
    <x v="1"/>
  </r>
  <r>
    <x v="193"/>
    <x v="1"/>
    <x v="43"/>
    <x v="139"/>
    <x v="7"/>
    <x v="142"/>
    <x v="2"/>
    <x v="2"/>
  </r>
  <r>
    <x v="194"/>
    <x v="0"/>
    <x v="41"/>
    <x v="159"/>
    <x v="3"/>
    <x v="143"/>
    <x v="2"/>
    <x v="2"/>
  </r>
  <r>
    <x v="195"/>
    <x v="0"/>
    <x v="43"/>
    <x v="160"/>
    <x v="2"/>
    <x v="144"/>
    <x v="1"/>
    <x v="3"/>
  </r>
  <r>
    <x v="196"/>
    <x v="0"/>
    <x v="61"/>
    <x v="161"/>
    <x v="1"/>
    <x v="20"/>
    <x v="1"/>
    <x v="5"/>
  </r>
  <r>
    <x v="197"/>
    <x v="1"/>
    <x v="39"/>
    <x v="162"/>
    <x v="0"/>
    <x v="14"/>
    <x v="1"/>
    <x v="5"/>
  </r>
  <r>
    <x v="198"/>
    <x v="0"/>
    <x v="19"/>
    <x v="163"/>
    <x v="5"/>
    <x v="145"/>
    <x v="2"/>
    <x v="4"/>
  </r>
  <r>
    <x v="199"/>
    <x v="0"/>
    <x v="10"/>
    <x v="164"/>
    <x v="3"/>
    <x v="146"/>
    <x v="1"/>
    <x v="3"/>
  </r>
  <r>
    <x v="200"/>
    <x v="1"/>
    <x v="62"/>
    <x v="165"/>
    <x v="4"/>
    <x v="147"/>
    <x v="0"/>
    <x v="1"/>
  </r>
  <r>
    <x v="201"/>
    <x v="0"/>
    <x v="11"/>
    <x v="166"/>
    <x v="11"/>
    <x v="148"/>
    <x v="0"/>
    <x v="5"/>
  </r>
  <r>
    <x v="202"/>
    <x v="1"/>
    <x v="46"/>
    <x v="167"/>
    <x v="5"/>
    <x v="149"/>
    <x v="2"/>
    <x v="3"/>
  </r>
  <r>
    <x v="203"/>
    <x v="1"/>
    <x v="6"/>
    <x v="83"/>
    <x v="1"/>
    <x v="150"/>
    <x v="2"/>
    <x v="3"/>
  </r>
  <r>
    <x v="204"/>
    <x v="1"/>
    <x v="47"/>
    <x v="168"/>
    <x v="5"/>
    <x v="151"/>
    <x v="0"/>
    <x v="5"/>
  </r>
  <r>
    <x v="205"/>
    <x v="0"/>
    <x v="23"/>
    <x v="169"/>
    <x v="1"/>
    <x v="152"/>
    <x v="2"/>
    <x v="2"/>
  </r>
  <r>
    <x v="206"/>
    <x v="1"/>
    <x v="11"/>
    <x v="170"/>
    <x v="0"/>
    <x v="153"/>
    <x v="1"/>
    <x v="2"/>
  </r>
  <r>
    <x v="207"/>
    <x v="0"/>
    <x v="21"/>
    <x v="63"/>
    <x v="2"/>
    <x v="154"/>
    <x v="0"/>
    <x v="4"/>
  </r>
  <r>
    <x v="208"/>
    <x v="0"/>
    <x v="43"/>
    <x v="171"/>
    <x v="7"/>
    <x v="155"/>
    <x v="2"/>
    <x v="0"/>
  </r>
  <r>
    <x v="209"/>
    <x v="1"/>
    <x v="46"/>
    <x v="172"/>
    <x v="9"/>
    <x v="156"/>
    <x v="0"/>
    <x v="5"/>
  </r>
  <r>
    <x v="210"/>
    <x v="1"/>
    <x v="31"/>
    <x v="173"/>
    <x v="1"/>
    <x v="157"/>
    <x v="1"/>
    <x v="3"/>
  </r>
  <r>
    <x v="211"/>
    <x v="1"/>
    <x v="4"/>
    <x v="174"/>
    <x v="12"/>
    <x v="158"/>
    <x v="1"/>
    <x v="6"/>
  </r>
  <r>
    <x v="212"/>
    <x v="0"/>
    <x v="11"/>
    <x v="175"/>
    <x v="6"/>
    <x v="159"/>
    <x v="2"/>
    <x v="3"/>
  </r>
  <r>
    <x v="213"/>
    <x v="0"/>
    <x v="13"/>
    <x v="147"/>
    <x v="0"/>
    <x v="160"/>
    <x v="0"/>
    <x v="1"/>
  </r>
  <r>
    <x v="214"/>
    <x v="1"/>
    <x v="20"/>
    <x v="29"/>
    <x v="11"/>
    <x v="161"/>
    <x v="1"/>
    <x v="2"/>
  </r>
  <r>
    <x v="215"/>
    <x v="1"/>
    <x v="53"/>
    <x v="176"/>
    <x v="11"/>
    <x v="162"/>
    <x v="2"/>
    <x v="2"/>
  </r>
  <r>
    <x v="216"/>
    <x v="1"/>
    <x v="28"/>
    <x v="177"/>
    <x v="3"/>
    <x v="163"/>
    <x v="0"/>
    <x v="2"/>
  </r>
  <r>
    <x v="217"/>
    <x v="1"/>
    <x v="57"/>
    <x v="178"/>
    <x v="4"/>
    <x v="164"/>
    <x v="2"/>
    <x v="2"/>
  </r>
  <r>
    <x v="218"/>
    <x v="1"/>
    <x v="6"/>
    <x v="179"/>
    <x v="5"/>
    <x v="165"/>
    <x v="0"/>
    <x v="2"/>
  </r>
  <r>
    <x v="219"/>
    <x v="0"/>
    <x v="1"/>
    <x v="180"/>
    <x v="2"/>
    <x v="166"/>
    <x v="1"/>
    <x v="1"/>
  </r>
  <r>
    <x v="220"/>
    <x v="0"/>
    <x v="45"/>
    <x v="76"/>
    <x v="0"/>
    <x v="0"/>
    <x v="1"/>
    <x v="2"/>
  </r>
  <r>
    <x v="221"/>
    <x v="1"/>
    <x v="29"/>
    <x v="87"/>
    <x v="11"/>
    <x v="73"/>
    <x v="2"/>
    <x v="0"/>
  </r>
  <r>
    <x v="222"/>
    <x v="1"/>
    <x v="8"/>
    <x v="129"/>
    <x v="3"/>
    <x v="167"/>
    <x v="2"/>
    <x v="3"/>
  </r>
  <r>
    <x v="223"/>
    <x v="0"/>
    <x v="8"/>
    <x v="181"/>
    <x v="3"/>
    <x v="168"/>
    <x v="1"/>
    <x v="0"/>
  </r>
  <r>
    <x v="224"/>
    <x v="1"/>
    <x v="18"/>
    <x v="182"/>
    <x v="4"/>
    <x v="169"/>
    <x v="2"/>
    <x v="5"/>
  </r>
  <r>
    <x v="225"/>
    <x v="1"/>
    <x v="48"/>
    <x v="183"/>
    <x v="7"/>
    <x v="170"/>
    <x v="0"/>
    <x v="3"/>
  </r>
  <r>
    <x v="226"/>
    <x v="1"/>
    <x v="30"/>
    <x v="68"/>
    <x v="1"/>
    <x v="171"/>
    <x v="1"/>
    <x v="5"/>
  </r>
  <r>
    <x v="227"/>
    <x v="1"/>
    <x v="51"/>
    <x v="184"/>
    <x v="0"/>
    <x v="172"/>
    <x v="2"/>
    <x v="1"/>
  </r>
  <r>
    <x v="228"/>
    <x v="0"/>
    <x v="34"/>
    <x v="185"/>
    <x v="3"/>
    <x v="173"/>
    <x v="1"/>
    <x v="5"/>
  </r>
  <r>
    <x v="229"/>
    <x v="0"/>
    <x v="25"/>
    <x v="186"/>
    <x v="4"/>
    <x v="174"/>
    <x v="0"/>
    <x v="1"/>
  </r>
  <r>
    <x v="230"/>
    <x v="0"/>
    <x v="10"/>
    <x v="187"/>
    <x v="5"/>
    <x v="175"/>
    <x v="1"/>
    <x v="0"/>
  </r>
  <r>
    <x v="231"/>
    <x v="1"/>
    <x v="63"/>
    <x v="188"/>
    <x v="4"/>
    <x v="176"/>
    <x v="1"/>
    <x v="2"/>
  </r>
  <r>
    <x v="232"/>
    <x v="1"/>
    <x v="21"/>
    <x v="189"/>
    <x v="4"/>
    <x v="177"/>
    <x v="1"/>
    <x v="0"/>
  </r>
  <r>
    <x v="233"/>
    <x v="1"/>
    <x v="43"/>
    <x v="139"/>
    <x v="12"/>
    <x v="178"/>
    <x v="1"/>
    <x v="2"/>
  </r>
  <r>
    <x v="234"/>
    <x v="0"/>
    <x v="36"/>
    <x v="190"/>
    <x v="2"/>
    <x v="144"/>
    <x v="0"/>
    <x v="3"/>
  </r>
  <r>
    <x v="235"/>
    <x v="0"/>
    <x v="56"/>
    <x v="138"/>
    <x v="6"/>
    <x v="179"/>
    <x v="1"/>
    <x v="0"/>
  </r>
  <r>
    <x v="236"/>
    <x v="1"/>
    <x v="37"/>
    <x v="133"/>
    <x v="10"/>
    <x v="180"/>
    <x v="1"/>
    <x v="0"/>
  </r>
  <r>
    <x v="237"/>
    <x v="0"/>
    <x v="53"/>
    <x v="191"/>
    <x v="1"/>
    <x v="181"/>
    <x v="0"/>
    <x v="3"/>
  </r>
  <r>
    <x v="238"/>
    <x v="0"/>
    <x v="45"/>
    <x v="192"/>
    <x v="1"/>
    <x v="182"/>
    <x v="2"/>
    <x v="1"/>
  </r>
  <r>
    <x v="239"/>
    <x v="1"/>
    <x v="8"/>
    <x v="193"/>
    <x v="5"/>
    <x v="183"/>
    <x v="1"/>
    <x v="5"/>
  </r>
  <r>
    <x v="240"/>
    <x v="0"/>
    <x v="10"/>
    <x v="66"/>
    <x v="1"/>
    <x v="64"/>
    <x v="1"/>
    <x v="5"/>
  </r>
  <r>
    <x v="241"/>
    <x v="0"/>
    <x v="46"/>
    <x v="135"/>
    <x v="4"/>
    <x v="124"/>
    <x v="2"/>
    <x v="1"/>
  </r>
  <r>
    <x v="242"/>
    <x v="1"/>
    <x v="13"/>
    <x v="44"/>
    <x v="1"/>
    <x v="184"/>
    <x v="2"/>
    <x v="2"/>
  </r>
  <r>
    <x v="243"/>
    <x v="1"/>
    <x v="8"/>
    <x v="194"/>
    <x v="0"/>
    <x v="185"/>
    <x v="1"/>
    <x v="1"/>
  </r>
  <r>
    <x v="244"/>
    <x v="1"/>
    <x v="57"/>
    <x v="141"/>
    <x v="11"/>
    <x v="158"/>
    <x v="1"/>
    <x v="1"/>
  </r>
  <r>
    <x v="245"/>
    <x v="0"/>
    <x v="11"/>
    <x v="195"/>
    <x v="5"/>
    <x v="69"/>
    <x v="1"/>
    <x v="1"/>
  </r>
  <r>
    <x v="246"/>
    <x v="0"/>
    <x v="64"/>
    <x v="196"/>
    <x v="2"/>
    <x v="31"/>
    <x v="0"/>
    <x v="2"/>
  </r>
  <r>
    <x v="247"/>
    <x v="0"/>
    <x v="32"/>
    <x v="197"/>
    <x v="0"/>
    <x v="53"/>
    <x v="0"/>
    <x v="2"/>
  </r>
  <r>
    <x v="248"/>
    <x v="0"/>
    <x v="65"/>
    <x v="198"/>
    <x v="2"/>
    <x v="186"/>
    <x v="1"/>
    <x v="2"/>
  </r>
  <r>
    <x v="249"/>
    <x v="1"/>
    <x v="15"/>
    <x v="199"/>
    <x v="16"/>
    <x v="187"/>
    <x v="0"/>
    <x v="1"/>
  </r>
  <r>
    <x v="250"/>
    <x v="1"/>
    <x v="37"/>
    <x v="200"/>
    <x v="9"/>
    <x v="188"/>
    <x v="2"/>
    <x v="0"/>
  </r>
  <r>
    <x v="251"/>
    <x v="1"/>
    <x v="15"/>
    <x v="122"/>
    <x v="7"/>
    <x v="189"/>
    <x v="1"/>
    <x v="3"/>
  </r>
  <r>
    <x v="252"/>
    <x v="0"/>
    <x v="11"/>
    <x v="11"/>
    <x v="0"/>
    <x v="190"/>
    <x v="0"/>
    <x v="2"/>
  </r>
  <r>
    <x v="253"/>
    <x v="0"/>
    <x v="20"/>
    <x v="201"/>
    <x v="1"/>
    <x v="20"/>
    <x v="0"/>
    <x v="2"/>
  </r>
  <r>
    <x v="254"/>
    <x v="1"/>
    <x v="60"/>
    <x v="202"/>
    <x v="9"/>
    <x v="191"/>
    <x v="1"/>
    <x v="3"/>
  </r>
  <r>
    <x v="255"/>
    <x v="1"/>
    <x v="31"/>
    <x v="203"/>
    <x v="4"/>
    <x v="86"/>
    <x v="2"/>
    <x v="1"/>
  </r>
  <r>
    <x v="256"/>
    <x v="1"/>
    <x v="21"/>
    <x v="204"/>
    <x v="0"/>
    <x v="192"/>
    <x v="1"/>
    <x v="3"/>
  </r>
  <r>
    <x v="257"/>
    <x v="0"/>
    <x v="20"/>
    <x v="29"/>
    <x v="4"/>
    <x v="132"/>
    <x v="0"/>
    <x v="5"/>
  </r>
  <r>
    <x v="258"/>
    <x v="0"/>
    <x v="11"/>
    <x v="11"/>
    <x v="0"/>
    <x v="3"/>
    <x v="1"/>
    <x v="2"/>
  </r>
  <r>
    <x v="259"/>
    <x v="0"/>
    <x v="4"/>
    <x v="205"/>
    <x v="0"/>
    <x v="193"/>
    <x v="1"/>
    <x v="2"/>
  </r>
  <r>
    <x v="260"/>
    <x v="1"/>
    <x v="48"/>
    <x v="206"/>
    <x v="5"/>
    <x v="194"/>
    <x v="0"/>
    <x v="0"/>
  </r>
  <r>
    <x v="261"/>
    <x v="0"/>
    <x v="20"/>
    <x v="207"/>
    <x v="0"/>
    <x v="70"/>
    <x v="0"/>
    <x v="1"/>
  </r>
  <r>
    <x v="262"/>
    <x v="0"/>
    <x v="31"/>
    <x v="97"/>
    <x v="5"/>
    <x v="145"/>
    <x v="1"/>
    <x v="3"/>
  </r>
  <r>
    <x v="263"/>
    <x v="1"/>
    <x v="13"/>
    <x v="147"/>
    <x v="17"/>
    <x v="195"/>
    <x v="1"/>
    <x v="3"/>
  </r>
  <r>
    <x v="264"/>
    <x v="1"/>
    <x v="26"/>
    <x v="33"/>
    <x v="6"/>
    <x v="196"/>
    <x v="2"/>
    <x v="0"/>
  </r>
  <r>
    <x v="265"/>
    <x v="1"/>
    <x v="66"/>
    <x v="208"/>
    <x v="4"/>
    <x v="197"/>
    <x v="0"/>
    <x v="0"/>
  </r>
  <r>
    <x v="266"/>
    <x v="0"/>
    <x v="27"/>
    <x v="34"/>
    <x v="0"/>
    <x v="198"/>
    <x v="1"/>
    <x v="0"/>
  </r>
  <r>
    <x v="267"/>
    <x v="1"/>
    <x v="53"/>
    <x v="209"/>
    <x v="5"/>
    <x v="199"/>
    <x v="0"/>
    <x v="0"/>
  </r>
  <r>
    <x v="268"/>
    <x v="1"/>
    <x v="63"/>
    <x v="210"/>
    <x v="1"/>
    <x v="200"/>
    <x v="1"/>
    <x v="4"/>
  </r>
  <r>
    <x v="269"/>
    <x v="1"/>
    <x v="1"/>
    <x v="211"/>
    <x v="11"/>
    <x v="201"/>
    <x v="1"/>
    <x v="2"/>
  </r>
  <r>
    <x v="270"/>
    <x v="1"/>
    <x v="28"/>
    <x v="212"/>
    <x v="4"/>
    <x v="129"/>
    <x v="0"/>
    <x v="2"/>
  </r>
  <r>
    <x v="271"/>
    <x v="1"/>
    <x v="6"/>
    <x v="83"/>
    <x v="0"/>
    <x v="202"/>
    <x v="0"/>
    <x v="3"/>
  </r>
  <r>
    <x v="272"/>
    <x v="0"/>
    <x v="50"/>
    <x v="85"/>
    <x v="3"/>
    <x v="79"/>
    <x v="1"/>
    <x v="1"/>
  </r>
  <r>
    <x v="273"/>
    <x v="1"/>
    <x v="3"/>
    <x v="213"/>
    <x v="1"/>
    <x v="203"/>
    <x v="2"/>
    <x v="2"/>
  </r>
  <r>
    <x v="274"/>
    <x v="1"/>
    <x v="13"/>
    <x v="214"/>
    <x v="0"/>
    <x v="204"/>
    <x v="1"/>
    <x v="5"/>
  </r>
  <r>
    <x v="275"/>
    <x v="1"/>
    <x v="13"/>
    <x v="44"/>
    <x v="8"/>
    <x v="205"/>
    <x v="1"/>
    <x v="2"/>
  </r>
  <r>
    <x v="276"/>
    <x v="1"/>
    <x v="67"/>
    <x v="215"/>
    <x v="4"/>
    <x v="51"/>
    <x v="2"/>
    <x v="5"/>
  </r>
  <r>
    <x v="277"/>
    <x v="0"/>
    <x v="13"/>
    <x v="216"/>
    <x v="11"/>
    <x v="206"/>
    <x v="2"/>
    <x v="1"/>
  </r>
  <r>
    <x v="278"/>
    <x v="1"/>
    <x v="35"/>
    <x v="88"/>
    <x v="0"/>
    <x v="14"/>
    <x v="1"/>
    <x v="1"/>
  </r>
  <r>
    <x v="279"/>
    <x v="1"/>
    <x v="8"/>
    <x v="217"/>
    <x v="7"/>
    <x v="207"/>
    <x v="1"/>
    <x v="1"/>
  </r>
  <r>
    <x v="280"/>
    <x v="1"/>
    <x v="42"/>
    <x v="218"/>
    <x v="4"/>
    <x v="208"/>
    <x v="2"/>
    <x v="2"/>
  </r>
  <r>
    <x v="281"/>
    <x v="0"/>
    <x v="16"/>
    <x v="219"/>
    <x v="2"/>
    <x v="209"/>
    <x v="0"/>
    <x v="1"/>
  </r>
  <r>
    <x v="282"/>
    <x v="0"/>
    <x v="27"/>
    <x v="34"/>
    <x v="17"/>
    <x v="210"/>
    <x v="2"/>
    <x v="0"/>
  </r>
  <r>
    <x v="283"/>
    <x v="1"/>
    <x v="54"/>
    <x v="220"/>
    <x v="4"/>
    <x v="106"/>
    <x v="0"/>
    <x v="4"/>
  </r>
  <r>
    <x v="284"/>
    <x v="1"/>
    <x v="48"/>
    <x v="183"/>
    <x v="12"/>
    <x v="211"/>
    <x v="1"/>
    <x v="5"/>
  </r>
  <r>
    <x v="285"/>
    <x v="0"/>
    <x v="51"/>
    <x v="91"/>
    <x v="2"/>
    <x v="31"/>
    <x v="1"/>
    <x v="3"/>
  </r>
  <r>
    <x v="286"/>
    <x v="1"/>
    <x v="18"/>
    <x v="221"/>
    <x v="1"/>
    <x v="212"/>
    <x v="0"/>
    <x v="4"/>
  </r>
  <r>
    <x v="287"/>
    <x v="0"/>
    <x v="43"/>
    <x v="171"/>
    <x v="4"/>
    <x v="213"/>
    <x v="1"/>
    <x v="2"/>
  </r>
  <r>
    <x v="288"/>
    <x v="1"/>
    <x v="8"/>
    <x v="222"/>
    <x v="11"/>
    <x v="214"/>
    <x v="1"/>
    <x v="1"/>
  </r>
  <r>
    <x v="289"/>
    <x v="0"/>
    <x v="53"/>
    <x v="223"/>
    <x v="4"/>
    <x v="138"/>
    <x v="0"/>
    <x v="0"/>
  </r>
  <r>
    <x v="79"/>
    <x v="1"/>
    <x v="61"/>
    <x v="224"/>
    <x v="8"/>
    <x v="215"/>
    <x v="1"/>
    <x v="2"/>
  </r>
  <r>
    <x v="290"/>
    <x v="1"/>
    <x v="53"/>
    <x v="225"/>
    <x v="6"/>
    <x v="216"/>
    <x v="1"/>
    <x v="5"/>
  </r>
  <r>
    <x v="291"/>
    <x v="1"/>
    <x v="54"/>
    <x v="226"/>
    <x v="3"/>
    <x v="217"/>
    <x v="0"/>
    <x v="0"/>
  </r>
  <r>
    <x v="292"/>
    <x v="1"/>
    <x v="20"/>
    <x v="227"/>
    <x v="0"/>
    <x v="218"/>
    <x v="1"/>
    <x v="2"/>
  </r>
  <r>
    <x v="293"/>
    <x v="0"/>
    <x v="4"/>
    <x v="13"/>
    <x v="3"/>
    <x v="219"/>
    <x v="2"/>
    <x v="2"/>
  </r>
  <r>
    <x v="294"/>
    <x v="1"/>
    <x v="19"/>
    <x v="228"/>
    <x v="5"/>
    <x v="220"/>
    <x v="0"/>
    <x v="0"/>
  </r>
  <r>
    <x v="243"/>
    <x v="1"/>
    <x v="8"/>
    <x v="194"/>
    <x v="0"/>
    <x v="185"/>
    <x v="1"/>
    <x v="0"/>
  </r>
  <r>
    <x v="295"/>
    <x v="1"/>
    <x v="8"/>
    <x v="116"/>
    <x v="2"/>
    <x v="221"/>
    <x v="1"/>
    <x v="0"/>
  </r>
  <r>
    <x v="296"/>
    <x v="1"/>
    <x v="53"/>
    <x v="229"/>
    <x v="1"/>
    <x v="25"/>
    <x v="0"/>
    <x v="2"/>
  </r>
  <r>
    <x v="297"/>
    <x v="1"/>
    <x v="50"/>
    <x v="230"/>
    <x v="6"/>
    <x v="222"/>
    <x v="1"/>
    <x v="0"/>
  </r>
  <r>
    <x v="298"/>
    <x v="0"/>
    <x v="58"/>
    <x v="231"/>
    <x v="7"/>
    <x v="223"/>
    <x v="0"/>
    <x v="1"/>
  </r>
  <r>
    <x v="299"/>
    <x v="1"/>
    <x v="33"/>
    <x v="232"/>
    <x v="0"/>
    <x v="22"/>
    <x v="1"/>
    <x v="5"/>
  </r>
  <r>
    <x v="300"/>
    <x v="1"/>
    <x v="11"/>
    <x v="233"/>
    <x v="0"/>
    <x v="224"/>
    <x v="0"/>
    <x v="1"/>
  </r>
  <r>
    <x v="301"/>
    <x v="0"/>
    <x v="38"/>
    <x v="234"/>
    <x v="0"/>
    <x v="225"/>
    <x v="0"/>
    <x v="1"/>
  </r>
  <r>
    <x v="302"/>
    <x v="0"/>
    <x v="27"/>
    <x v="34"/>
    <x v="4"/>
    <x v="226"/>
    <x v="1"/>
    <x v="1"/>
  </r>
  <r>
    <x v="303"/>
    <x v="1"/>
    <x v="32"/>
    <x v="235"/>
    <x v="5"/>
    <x v="227"/>
    <x v="1"/>
    <x v="3"/>
  </r>
  <r>
    <x v="304"/>
    <x v="1"/>
    <x v="42"/>
    <x v="64"/>
    <x v="0"/>
    <x v="228"/>
    <x v="0"/>
    <x v="1"/>
  </r>
  <r>
    <x v="305"/>
    <x v="1"/>
    <x v="59"/>
    <x v="236"/>
    <x v="4"/>
    <x v="229"/>
    <x v="1"/>
    <x v="5"/>
  </r>
  <r>
    <x v="306"/>
    <x v="1"/>
    <x v="32"/>
    <x v="237"/>
    <x v="7"/>
    <x v="230"/>
    <x v="0"/>
    <x v="4"/>
  </r>
  <r>
    <x v="307"/>
    <x v="0"/>
    <x v="46"/>
    <x v="153"/>
    <x v="4"/>
    <x v="231"/>
    <x v="1"/>
    <x v="0"/>
  </r>
  <r>
    <x v="308"/>
    <x v="1"/>
    <x v="31"/>
    <x v="238"/>
    <x v="0"/>
    <x v="14"/>
    <x v="0"/>
    <x v="2"/>
  </r>
  <r>
    <x v="309"/>
    <x v="1"/>
    <x v="11"/>
    <x v="239"/>
    <x v="5"/>
    <x v="232"/>
    <x v="1"/>
    <x v="0"/>
  </r>
  <r>
    <x v="310"/>
    <x v="1"/>
    <x v="7"/>
    <x v="240"/>
    <x v="12"/>
    <x v="233"/>
    <x v="0"/>
    <x v="3"/>
  </r>
  <r>
    <x v="311"/>
    <x v="0"/>
    <x v="38"/>
    <x v="241"/>
    <x v="3"/>
    <x v="234"/>
    <x v="2"/>
    <x v="0"/>
  </r>
  <r>
    <x v="312"/>
    <x v="0"/>
    <x v="4"/>
    <x v="242"/>
    <x v="4"/>
    <x v="235"/>
    <x v="0"/>
    <x v="2"/>
  </r>
  <r>
    <x v="313"/>
    <x v="1"/>
    <x v="53"/>
    <x v="243"/>
    <x v="0"/>
    <x v="236"/>
    <x v="2"/>
    <x v="6"/>
  </r>
  <r>
    <x v="314"/>
    <x v="0"/>
    <x v="11"/>
    <x v="11"/>
    <x v="1"/>
    <x v="237"/>
    <x v="1"/>
    <x v="2"/>
  </r>
  <r>
    <x v="315"/>
    <x v="1"/>
    <x v="16"/>
    <x v="17"/>
    <x v="2"/>
    <x v="238"/>
    <x v="0"/>
    <x v="4"/>
  </r>
  <r>
    <x v="316"/>
    <x v="1"/>
    <x v="34"/>
    <x v="244"/>
    <x v="8"/>
    <x v="239"/>
    <x v="1"/>
    <x v="1"/>
  </r>
  <r>
    <x v="317"/>
    <x v="1"/>
    <x v="13"/>
    <x v="18"/>
    <x v="11"/>
    <x v="240"/>
    <x v="2"/>
    <x v="3"/>
  </r>
  <r>
    <x v="318"/>
    <x v="1"/>
    <x v="8"/>
    <x v="217"/>
    <x v="1"/>
    <x v="241"/>
    <x v="2"/>
    <x v="0"/>
  </r>
  <r>
    <x v="319"/>
    <x v="1"/>
    <x v="26"/>
    <x v="33"/>
    <x v="4"/>
    <x v="242"/>
    <x v="2"/>
    <x v="1"/>
  </r>
  <r>
    <x v="320"/>
    <x v="0"/>
    <x v="48"/>
    <x v="79"/>
    <x v="2"/>
    <x v="243"/>
    <x v="1"/>
    <x v="2"/>
  </r>
  <r>
    <x v="321"/>
    <x v="1"/>
    <x v="50"/>
    <x v="245"/>
    <x v="0"/>
    <x v="244"/>
    <x v="1"/>
    <x v="2"/>
  </r>
  <r>
    <x v="322"/>
    <x v="0"/>
    <x v="43"/>
    <x v="171"/>
    <x v="15"/>
    <x v="245"/>
    <x v="0"/>
    <x v="0"/>
  </r>
  <r>
    <x v="323"/>
    <x v="1"/>
    <x v="68"/>
    <x v="246"/>
    <x v="3"/>
    <x v="163"/>
    <x v="1"/>
    <x v="0"/>
  </r>
  <r>
    <x v="324"/>
    <x v="1"/>
    <x v="24"/>
    <x v="247"/>
    <x v="2"/>
    <x v="246"/>
    <x v="2"/>
    <x v="1"/>
  </r>
  <r>
    <x v="325"/>
    <x v="1"/>
    <x v="18"/>
    <x v="248"/>
    <x v="0"/>
    <x v="228"/>
    <x v="1"/>
    <x v="1"/>
  </r>
  <r>
    <x v="326"/>
    <x v="0"/>
    <x v="6"/>
    <x v="83"/>
    <x v="4"/>
    <x v="235"/>
    <x v="1"/>
    <x v="1"/>
  </r>
  <r>
    <x v="327"/>
    <x v="1"/>
    <x v="4"/>
    <x v="121"/>
    <x v="11"/>
    <x v="247"/>
    <x v="1"/>
    <x v="5"/>
  </r>
  <r>
    <x v="328"/>
    <x v="1"/>
    <x v="61"/>
    <x v="224"/>
    <x v="4"/>
    <x v="248"/>
    <x v="2"/>
    <x v="4"/>
  </r>
  <r>
    <x v="329"/>
    <x v="0"/>
    <x v="52"/>
    <x v="249"/>
    <x v="5"/>
    <x v="249"/>
    <x v="1"/>
    <x v="2"/>
  </r>
  <r>
    <x v="330"/>
    <x v="1"/>
    <x v="9"/>
    <x v="250"/>
    <x v="4"/>
    <x v="176"/>
    <x v="0"/>
    <x v="2"/>
  </r>
  <r>
    <x v="331"/>
    <x v="0"/>
    <x v="11"/>
    <x v="11"/>
    <x v="4"/>
    <x v="250"/>
    <x v="1"/>
    <x v="3"/>
  </r>
  <r>
    <x v="332"/>
    <x v="1"/>
    <x v="69"/>
    <x v="251"/>
    <x v="0"/>
    <x v="251"/>
    <x v="0"/>
    <x v="5"/>
  </r>
  <r>
    <x v="333"/>
    <x v="1"/>
    <x v="27"/>
    <x v="252"/>
    <x v="4"/>
    <x v="252"/>
    <x v="2"/>
    <x v="1"/>
  </r>
  <r>
    <x v="334"/>
    <x v="1"/>
    <x v="43"/>
    <x v="253"/>
    <x v="11"/>
    <x v="253"/>
    <x v="1"/>
    <x v="5"/>
  </r>
  <r>
    <x v="335"/>
    <x v="1"/>
    <x v="70"/>
    <x v="254"/>
    <x v="4"/>
    <x v="254"/>
    <x v="0"/>
    <x v="2"/>
  </r>
  <r>
    <x v="336"/>
    <x v="1"/>
    <x v="28"/>
    <x v="255"/>
    <x v="1"/>
    <x v="255"/>
    <x v="2"/>
    <x v="5"/>
  </r>
  <r>
    <x v="337"/>
    <x v="1"/>
    <x v="26"/>
    <x v="33"/>
    <x v="4"/>
    <x v="256"/>
    <x v="1"/>
    <x v="6"/>
  </r>
  <r>
    <x v="338"/>
    <x v="1"/>
    <x v="26"/>
    <x v="33"/>
    <x v="4"/>
    <x v="256"/>
    <x v="1"/>
    <x v="5"/>
  </r>
  <r>
    <x v="339"/>
    <x v="1"/>
    <x v="28"/>
    <x v="255"/>
    <x v="1"/>
    <x v="255"/>
    <x v="0"/>
    <x v="1"/>
  </r>
  <r>
    <x v="340"/>
    <x v="1"/>
    <x v="28"/>
    <x v="255"/>
    <x v="1"/>
    <x v="255"/>
    <x v="0"/>
    <x v="1"/>
  </r>
  <r>
    <x v="341"/>
    <x v="1"/>
    <x v="1"/>
    <x v="256"/>
    <x v="5"/>
    <x v="257"/>
    <x v="2"/>
    <x v="4"/>
  </r>
  <r>
    <x v="342"/>
    <x v="1"/>
    <x v="33"/>
    <x v="257"/>
    <x v="3"/>
    <x v="258"/>
    <x v="1"/>
    <x v="5"/>
  </r>
  <r>
    <x v="343"/>
    <x v="1"/>
    <x v="71"/>
    <x v="258"/>
    <x v="1"/>
    <x v="259"/>
    <x v="1"/>
    <x v="2"/>
  </r>
  <r>
    <x v="344"/>
    <x v="1"/>
    <x v="72"/>
    <x v="259"/>
    <x v="2"/>
    <x v="260"/>
    <x v="2"/>
    <x v="5"/>
  </r>
  <r>
    <x v="345"/>
    <x v="1"/>
    <x v="54"/>
    <x v="260"/>
    <x v="3"/>
    <x v="261"/>
    <x v="1"/>
    <x v="0"/>
  </r>
  <r>
    <x v="346"/>
    <x v="1"/>
    <x v="73"/>
    <x v="261"/>
    <x v="0"/>
    <x v="101"/>
    <x v="2"/>
    <x v="2"/>
  </r>
  <r>
    <x v="347"/>
    <x v="1"/>
    <x v="60"/>
    <x v="262"/>
    <x v="2"/>
    <x v="262"/>
    <x v="2"/>
    <x v="5"/>
  </r>
  <r>
    <x v="348"/>
    <x v="1"/>
    <x v="23"/>
    <x v="263"/>
    <x v="1"/>
    <x v="263"/>
    <x v="1"/>
    <x v="5"/>
  </r>
  <r>
    <x v="349"/>
    <x v="1"/>
    <x v="25"/>
    <x v="110"/>
    <x v="1"/>
    <x v="264"/>
    <x v="1"/>
    <x v="2"/>
  </r>
  <r>
    <x v="350"/>
    <x v="1"/>
    <x v="6"/>
    <x v="83"/>
    <x v="3"/>
    <x v="265"/>
    <x v="0"/>
    <x v="1"/>
  </r>
  <r>
    <x v="351"/>
    <x v="1"/>
    <x v="41"/>
    <x v="264"/>
    <x v="5"/>
    <x v="257"/>
    <x v="1"/>
    <x v="3"/>
  </r>
  <r>
    <x v="352"/>
    <x v="1"/>
    <x v="73"/>
    <x v="261"/>
    <x v="0"/>
    <x v="101"/>
    <x v="1"/>
    <x v="6"/>
  </r>
  <r>
    <x v="353"/>
    <x v="1"/>
    <x v="54"/>
    <x v="265"/>
    <x v="4"/>
    <x v="266"/>
    <x v="1"/>
    <x v="3"/>
  </r>
  <r>
    <x v="354"/>
    <x v="1"/>
    <x v="61"/>
    <x v="266"/>
    <x v="4"/>
    <x v="254"/>
    <x v="1"/>
    <x v="2"/>
  </r>
  <r>
    <x v="355"/>
    <x v="1"/>
    <x v="6"/>
    <x v="83"/>
    <x v="2"/>
    <x v="267"/>
    <x v="1"/>
    <x v="0"/>
  </r>
  <r>
    <x v="356"/>
    <x v="1"/>
    <x v="28"/>
    <x v="267"/>
    <x v="5"/>
    <x v="268"/>
    <x v="1"/>
    <x v="5"/>
  </r>
  <r>
    <x v="357"/>
    <x v="1"/>
    <x v="13"/>
    <x v="268"/>
    <x v="1"/>
    <x v="269"/>
    <x v="1"/>
    <x v="6"/>
  </r>
  <r>
    <x v="358"/>
    <x v="1"/>
    <x v="74"/>
    <x v="269"/>
    <x v="0"/>
    <x v="270"/>
    <x v="2"/>
    <x v="1"/>
  </r>
  <r>
    <x v="359"/>
    <x v="1"/>
    <x v="56"/>
    <x v="270"/>
    <x v="3"/>
    <x v="271"/>
    <x v="2"/>
    <x v="4"/>
  </r>
  <r>
    <x v="360"/>
    <x v="1"/>
    <x v="41"/>
    <x v="271"/>
    <x v="5"/>
    <x v="257"/>
    <x v="0"/>
    <x v="0"/>
  </r>
  <r>
    <x v="361"/>
    <x v="1"/>
    <x v="28"/>
    <x v="272"/>
    <x v="3"/>
    <x v="272"/>
    <x v="2"/>
    <x v="6"/>
  </r>
  <r>
    <x v="332"/>
    <x v="1"/>
    <x v="69"/>
    <x v="251"/>
    <x v="0"/>
    <x v="251"/>
    <x v="1"/>
    <x v="6"/>
  </r>
  <r>
    <x v="362"/>
    <x v="1"/>
    <x v="38"/>
    <x v="273"/>
    <x v="0"/>
    <x v="273"/>
    <x v="2"/>
    <x v="1"/>
  </r>
  <r>
    <x v="363"/>
    <x v="1"/>
    <x v="44"/>
    <x v="274"/>
    <x v="3"/>
    <x v="271"/>
    <x v="1"/>
    <x v="4"/>
  </r>
  <r>
    <x v="364"/>
    <x v="1"/>
    <x v="73"/>
    <x v="275"/>
    <x v="1"/>
    <x v="274"/>
    <x v="0"/>
    <x v="1"/>
  </r>
  <r>
    <x v="332"/>
    <x v="1"/>
    <x v="69"/>
    <x v="251"/>
    <x v="0"/>
    <x v="251"/>
    <x v="2"/>
    <x v="2"/>
  </r>
  <r>
    <x v="0"/>
    <x v="0"/>
    <x v="0"/>
    <x v="0"/>
    <x v="0"/>
    <x v="275"/>
    <x v="2"/>
    <x v="2"/>
  </r>
  <r>
    <x v="365"/>
    <x v="1"/>
    <x v="7"/>
    <x v="276"/>
    <x v="3"/>
    <x v="276"/>
    <x v="1"/>
    <x v="0"/>
  </r>
  <r>
    <x v="366"/>
    <x v="1"/>
    <x v="66"/>
    <x v="277"/>
    <x v="3"/>
    <x v="276"/>
    <x v="1"/>
    <x v="3"/>
  </r>
  <r>
    <x v="332"/>
    <x v="1"/>
    <x v="69"/>
    <x v="251"/>
    <x v="0"/>
    <x v="251"/>
    <x v="0"/>
    <x v="5"/>
  </r>
  <r>
    <x v="367"/>
    <x v="1"/>
    <x v="23"/>
    <x v="263"/>
    <x v="1"/>
    <x v="263"/>
    <x v="0"/>
    <x v="0"/>
  </r>
  <r>
    <x v="368"/>
    <x v="1"/>
    <x v="22"/>
    <x v="278"/>
    <x v="4"/>
    <x v="277"/>
    <x v="2"/>
    <x v="2"/>
  </r>
  <r>
    <x v="369"/>
    <x v="1"/>
    <x v="60"/>
    <x v="279"/>
    <x v="4"/>
    <x v="278"/>
    <x v="2"/>
    <x v="3"/>
  </r>
  <r>
    <x v="370"/>
    <x v="1"/>
    <x v="8"/>
    <x v="280"/>
    <x v="3"/>
    <x v="279"/>
    <x v="2"/>
    <x v="3"/>
  </r>
  <r>
    <x v="1"/>
    <x v="0"/>
    <x v="1"/>
    <x v="1"/>
    <x v="1"/>
    <x v="280"/>
    <x v="1"/>
    <x v="2"/>
  </r>
  <r>
    <x v="371"/>
    <x v="1"/>
    <x v="75"/>
    <x v="281"/>
    <x v="3"/>
    <x v="281"/>
    <x v="2"/>
    <x v="1"/>
  </r>
  <r>
    <x v="2"/>
    <x v="0"/>
    <x v="27"/>
    <x v="34"/>
    <x v="2"/>
    <x v="2"/>
    <x v="2"/>
    <x v="2"/>
  </r>
  <r>
    <x v="332"/>
    <x v="1"/>
    <x v="69"/>
    <x v="251"/>
    <x v="0"/>
    <x v="251"/>
    <x v="0"/>
    <x v="0"/>
  </r>
  <r>
    <x v="372"/>
    <x v="1"/>
    <x v="23"/>
    <x v="263"/>
    <x v="1"/>
    <x v="263"/>
    <x v="0"/>
    <x v="1"/>
  </r>
  <r>
    <x v="373"/>
    <x v="1"/>
    <x v="76"/>
    <x v="282"/>
    <x v="5"/>
    <x v="282"/>
    <x v="1"/>
    <x v="3"/>
  </r>
  <r>
    <x v="374"/>
    <x v="1"/>
    <x v="71"/>
    <x v="283"/>
    <x v="0"/>
    <x v="283"/>
    <x v="1"/>
    <x v="0"/>
  </r>
  <r>
    <x v="375"/>
    <x v="1"/>
    <x v="46"/>
    <x v="284"/>
    <x v="11"/>
    <x v="284"/>
    <x v="1"/>
    <x v="0"/>
  </r>
  <r>
    <x v="333"/>
    <x v="1"/>
    <x v="27"/>
    <x v="252"/>
    <x v="4"/>
    <x v="252"/>
    <x v="1"/>
    <x v="0"/>
  </r>
  <r>
    <x v="376"/>
    <x v="1"/>
    <x v="55"/>
    <x v="285"/>
    <x v="0"/>
    <x v="285"/>
    <x v="1"/>
    <x v="6"/>
  </r>
  <r>
    <x v="377"/>
    <x v="1"/>
    <x v="52"/>
    <x v="286"/>
    <x v="2"/>
    <x v="286"/>
    <x v="0"/>
    <x v="3"/>
  </r>
  <r>
    <x v="378"/>
    <x v="1"/>
    <x v="42"/>
    <x v="287"/>
    <x v="5"/>
    <x v="287"/>
    <x v="1"/>
    <x v="3"/>
  </r>
  <r>
    <x v="379"/>
    <x v="1"/>
    <x v="1"/>
    <x v="288"/>
    <x v="1"/>
    <x v="288"/>
    <x v="2"/>
    <x v="3"/>
  </r>
  <r>
    <x v="380"/>
    <x v="1"/>
    <x v="8"/>
    <x v="289"/>
    <x v="1"/>
    <x v="269"/>
    <x v="2"/>
    <x v="1"/>
  </r>
  <r>
    <x v="381"/>
    <x v="1"/>
    <x v="43"/>
    <x v="253"/>
    <x v="11"/>
    <x v="253"/>
    <x v="1"/>
    <x v="3"/>
  </r>
  <r>
    <x v="3"/>
    <x v="0"/>
    <x v="3"/>
    <x v="3"/>
    <x v="0"/>
    <x v="289"/>
    <x v="2"/>
    <x v="2"/>
  </r>
  <r>
    <x v="4"/>
    <x v="0"/>
    <x v="4"/>
    <x v="4"/>
    <x v="0"/>
    <x v="4"/>
    <x v="1"/>
    <x v="3"/>
  </r>
  <r>
    <x v="382"/>
    <x v="1"/>
    <x v="49"/>
    <x v="290"/>
    <x v="5"/>
    <x v="290"/>
    <x v="2"/>
    <x v="1"/>
  </r>
  <r>
    <x v="383"/>
    <x v="1"/>
    <x v="58"/>
    <x v="291"/>
    <x v="0"/>
    <x v="291"/>
    <x v="1"/>
    <x v="3"/>
  </r>
  <r>
    <x v="384"/>
    <x v="1"/>
    <x v="27"/>
    <x v="95"/>
    <x v="1"/>
    <x v="292"/>
    <x v="1"/>
    <x v="0"/>
  </r>
  <r>
    <x v="385"/>
    <x v="1"/>
    <x v="58"/>
    <x v="292"/>
    <x v="4"/>
    <x v="293"/>
    <x v="1"/>
    <x v="1"/>
  </r>
  <r>
    <x v="386"/>
    <x v="1"/>
    <x v="6"/>
    <x v="293"/>
    <x v="3"/>
    <x v="294"/>
    <x v="0"/>
    <x v="3"/>
  </r>
  <r>
    <x v="387"/>
    <x v="1"/>
    <x v="28"/>
    <x v="294"/>
    <x v="3"/>
    <x v="272"/>
    <x v="2"/>
    <x v="5"/>
  </r>
  <r>
    <x v="388"/>
    <x v="1"/>
    <x v="33"/>
    <x v="232"/>
    <x v="3"/>
    <x v="265"/>
    <x v="1"/>
    <x v="2"/>
  </r>
  <r>
    <x v="389"/>
    <x v="1"/>
    <x v="77"/>
    <x v="295"/>
    <x v="3"/>
    <x v="281"/>
    <x v="1"/>
    <x v="5"/>
  </r>
  <r>
    <x v="390"/>
    <x v="1"/>
    <x v="13"/>
    <x v="296"/>
    <x v="5"/>
    <x v="215"/>
    <x v="2"/>
    <x v="1"/>
  </r>
  <r>
    <x v="5"/>
    <x v="0"/>
    <x v="5"/>
    <x v="5"/>
    <x v="2"/>
    <x v="295"/>
    <x v="1"/>
    <x v="0"/>
  </r>
  <r>
    <x v="391"/>
    <x v="1"/>
    <x v="27"/>
    <x v="297"/>
    <x v="4"/>
    <x v="296"/>
    <x v="1"/>
    <x v="0"/>
  </r>
  <r>
    <x v="392"/>
    <x v="1"/>
    <x v="20"/>
    <x v="298"/>
    <x v="1"/>
    <x v="297"/>
    <x v="1"/>
    <x v="2"/>
  </r>
  <r>
    <x v="393"/>
    <x v="1"/>
    <x v="26"/>
    <x v="33"/>
    <x v="4"/>
    <x v="256"/>
    <x v="1"/>
    <x v="4"/>
  </r>
  <r>
    <x v="394"/>
    <x v="0"/>
    <x v="2"/>
    <x v="299"/>
    <x v="1"/>
    <x v="298"/>
    <x v="2"/>
    <x v="2"/>
  </r>
  <r>
    <x v="395"/>
    <x v="1"/>
    <x v="78"/>
    <x v="300"/>
    <x v="9"/>
    <x v="299"/>
    <x v="2"/>
    <x v="0"/>
  </r>
  <r>
    <x v="396"/>
    <x v="1"/>
    <x v="35"/>
    <x v="301"/>
    <x v="3"/>
    <x v="272"/>
    <x v="1"/>
    <x v="2"/>
  </r>
  <r>
    <x v="397"/>
    <x v="1"/>
    <x v="79"/>
    <x v="302"/>
    <x v="0"/>
    <x v="300"/>
    <x v="0"/>
    <x v="4"/>
  </r>
  <r>
    <x v="363"/>
    <x v="1"/>
    <x v="44"/>
    <x v="274"/>
    <x v="3"/>
    <x v="271"/>
    <x v="2"/>
    <x v="1"/>
  </r>
  <r>
    <x v="398"/>
    <x v="1"/>
    <x v="13"/>
    <x v="18"/>
    <x v="3"/>
    <x v="301"/>
    <x v="2"/>
    <x v="1"/>
  </r>
  <r>
    <x v="399"/>
    <x v="1"/>
    <x v="16"/>
    <x v="40"/>
    <x v="1"/>
    <x v="302"/>
    <x v="2"/>
    <x v="3"/>
  </r>
  <r>
    <x v="400"/>
    <x v="1"/>
    <x v="71"/>
    <x v="258"/>
    <x v="1"/>
    <x v="259"/>
    <x v="0"/>
    <x v="5"/>
  </r>
  <r>
    <x v="401"/>
    <x v="1"/>
    <x v="29"/>
    <x v="303"/>
    <x v="12"/>
    <x v="303"/>
    <x v="1"/>
    <x v="3"/>
  </r>
  <r>
    <x v="402"/>
    <x v="1"/>
    <x v="45"/>
    <x v="304"/>
    <x v="4"/>
    <x v="293"/>
    <x v="2"/>
    <x v="2"/>
  </r>
  <r>
    <x v="403"/>
    <x v="1"/>
    <x v="28"/>
    <x v="305"/>
    <x v="3"/>
    <x v="304"/>
    <x v="1"/>
    <x v="2"/>
  </r>
  <r>
    <x v="6"/>
    <x v="0"/>
    <x v="6"/>
    <x v="6"/>
    <x v="3"/>
    <x v="305"/>
    <x v="2"/>
    <x v="1"/>
  </r>
  <r>
    <x v="404"/>
    <x v="1"/>
    <x v="35"/>
    <x v="301"/>
    <x v="3"/>
    <x v="272"/>
    <x v="1"/>
    <x v="3"/>
  </r>
  <r>
    <x v="405"/>
    <x v="1"/>
    <x v="33"/>
    <x v="306"/>
    <x v="3"/>
    <x v="306"/>
    <x v="1"/>
    <x v="1"/>
  </r>
  <r>
    <x v="406"/>
    <x v="1"/>
    <x v="43"/>
    <x v="253"/>
    <x v="11"/>
    <x v="253"/>
    <x v="0"/>
    <x v="0"/>
  </r>
  <r>
    <x v="7"/>
    <x v="0"/>
    <x v="7"/>
    <x v="7"/>
    <x v="4"/>
    <x v="7"/>
    <x v="0"/>
    <x v="5"/>
  </r>
  <r>
    <x v="9"/>
    <x v="0"/>
    <x v="9"/>
    <x v="9"/>
    <x v="1"/>
    <x v="1"/>
    <x v="2"/>
    <x v="5"/>
  </r>
  <r>
    <x v="407"/>
    <x v="1"/>
    <x v="31"/>
    <x v="307"/>
    <x v="0"/>
    <x v="307"/>
    <x v="1"/>
    <x v="5"/>
  </r>
  <r>
    <x v="387"/>
    <x v="1"/>
    <x v="28"/>
    <x v="294"/>
    <x v="3"/>
    <x v="272"/>
    <x v="1"/>
    <x v="6"/>
  </r>
  <r>
    <x v="408"/>
    <x v="1"/>
    <x v="13"/>
    <x v="216"/>
    <x v="3"/>
    <x v="308"/>
    <x v="2"/>
    <x v="6"/>
  </r>
  <r>
    <x v="409"/>
    <x v="1"/>
    <x v="28"/>
    <x v="272"/>
    <x v="3"/>
    <x v="309"/>
    <x v="1"/>
    <x v="4"/>
  </r>
  <r>
    <x v="10"/>
    <x v="0"/>
    <x v="10"/>
    <x v="10"/>
    <x v="4"/>
    <x v="9"/>
    <x v="2"/>
    <x v="5"/>
  </r>
  <r>
    <x v="410"/>
    <x v="1"/>
    <x v="47"/>
    <x v="308"/>
    <x v="2"/>
    <x v="286"/>
    <x v="1"/>
    <x v="5"/>
  </r>
  <r>
    <x v="411"/>
    <x v="1"/>
    <x v="33"/>
    <x v="309"/>
    <x v="1"/>
    <x v="310"/>
    <x v="0"/>
    <x v="5"/>
  </r>
  <r>
    <x v="412"/>
    <x v="1"/>
    <x v="21"/>
    <x v="310"/>
    <x v="6"/>
    <x v="311"/>
    <x v="2"/>
    <x v="3"/>
  </r>
  <r>
    <x v="413"/>
    <x v="1"/>
    <x v="60"/>
    <x v="155"/>
    <x v="1"/>
    <x v="312"/>
    <x v="0"/>
    <x v="6"/>
  </r>
  <r>
    <x v="414"/>
    <x v="1"/>
    <x v="36"/>
    <x v="311"/>
    <x v="1"/>
    <x v="313"/>
    <x v="1"/>
    <x v="1"/>
  </r>
  <r>
    <x v="415"/>
    <x v="1"/>
    <x v="55"/>
    <x v="312"/>
    <x v="3"/>
    <x v="281"/>
    <x v="1"/>
    <x v="3"/>
  </r>
  <r>
    <x v="416"/>
    <x v="1"/>
    <x v="75"/>
    <x v="281"/>
    <x v="3"/>
    <x v="281"/>
    <x v="1"/>
    <x v="4"/>
  </r>
  <r>
    <x v="417"/>
    <x v="1"/>
    <x v="73"/>
    <x v="313"/>
    <x v="2"/>
    <x v="286"/>
    <x v="2"/>
    <x v="4"/>
  </r>
  <r>
    <x v="418"/>
    <x v="1"/>
    <x v="13"/>
    <x v="314"/>
    <x v="3"/>
    <x v="314"/>
    <x v="1"/>
    <x v="3"/>
  </r>
  <r>
    <x v="419"/>
    <x v="1"/>
    <x v="74"/>
    <x v="315"/>
    <x v="3"/>
    <x v="315"/>
    <x v="0"/>
    <x v="1"/>
  </r>
  <r>
    <x v="420"/>
    <x v="1"/>
    <x v="80"/>
    <x v="316"/>
    <x v="1"/>
    <x v="316"/>
    <x v="1"/>
    <x v="4"/>
  </r>
  <r>
    <x v="421"/>
    <x v="1"/>
    <x v="61"/>
    <x v="266"/>
    <x v="4"/>
    <x v="254"/>
    <x v="0"/>
    <x v="3"/>
  </r>
  <r>
    <x v="422"/>
    <x v="1"/>
    <x v="47"/>
    <x v="317"/>
    <x v="1"/>
    <x v="259"/>
    <x v="1"/>
    <x v="2"/>
  </r>
  <r>
    <x v="423"/>
    <x v="1"/>
    <x v="77"/>
    <x v="295"/>
    <x v="3"/>
    <x v="281"/>
    <x v="1"/>
    <x v="1"/>
  </r>
  <r>
    <x v="11"/>
    <x v="0"/>
    <x v="11"/>
    <x v="11"/>
    <x v="0"/>
    <x v="289"/>
    <x v="1"/>
    <x v="3"/>
  </r>
  <r>
    <x v="424"/>
    <x v="1"/>
    <x v="16"/>
    <x v="40"/>
    <x v="1"/>
    <x v="302"/>
    <x v="2"/>
    <x v="2"/>
  </r>
  <r>
    <x v="425"/>
    <x v="1"/>
    <x v="28"/>
    <x v="272"/>
    <x v="3"/>
    <x v="272"/>
    <x v="1"/>
    <x v="5"/>
  </r>
  <r>
    <x v="426"/>
    <x v="1"/>
    <x v="55"/>
    <x v="285"/>
    <x v="0"/>
    <x v="285"/>
    <x v="1"/>
    <x v="5"/>
  </r>
  <r>
    <x v="427"/>
    <x v="1"/>
    <x v="46"/>
    <x v="318"/>
    <x v="13"/>
    <x v="317"/>
    <x v="1"/>
    <x v="5"/>
  </r>
  <r>
    <x v="428"/>
    <x v="1"/>
    <x v="45"/>
    <x v="319"/>
    <x v="1"/>
    <x v="318"/>
    <x v="1"/>
    <x v="5"/>
  </r>
  <r>
    <x v="429"/>
    <x v="1"/>
    <x v="47"/>
    <x v="317"/>
    <x v="1"/>
    <x v="259"/>
    <x v="2"/>
    <x v="1"/>
  </r>
  <r>
    <x v="430"/>
    <x v="1"/>
    <x v="77"/>
    <x v="320"/>
    <x v="4"/>
    <x v="319"/>
    <x v="2"/>
    <x v="4"/>
  </r>
  <r>
    <x v="431"/>
    <x v="1"/>
    <x v="8"/>
    <x v="321"/>
    <x v="4"/>
    <x v="320"/>
    <x v="1"/>
    <x v="3"/>
  </r>
  <r>
    <x v="432"/>
    <x v="1"/>
    <x v="47"/>
    <x v="322"/>
    <x v="0"/>
    <x v="321"/>
    <x v="2"/>
    <x v="3"/>
  </r>
  <r>
    <x v="433"/>
    <x v="1"/>
    <x v="75"/>
    <x v="323"/>
    <x v="1"/>
    <x v="274"/>
    <x v="1"/>
    <x v="0"/>
  </r>
  <r>
    <x v="13"/>
    <x v="0"/>
    <x v="4"/>
    <x v="13"/>
    <x v="0"/>
    <x v="322"/>
    <x v="1"/>
    <x v="1"/>
  </r>
  <r>
    <x v="434"/>
    <x v="1"/>
    <x v="81"/>
    <x v="324"/>
    <x v="1"/>
    <x v="20"/>
    <x v="0"/>
    <x v="2"/>
  </r>
  <r>
    <x v="14"/>
    <x v="0"/>
    <x v="13"/>
    <x v="14"/>
    <x v="3"/>
    <x v="12"/>
    <x v="0"/>
    <x v="2"/>
  </r>
  <r>
    <x v="435"/>
    <x v="1"/>
    <x v="72"/>
    <x v="259"/>
    <x v="2"/>
    <x v="260"/>
    <x v="1"/>
    <x v="5"/>
  </r>
  <r>
    <x v="436"/>
    <x v="1"/>
    <x v="43"/>
    <x v="253"/>
    <x v="11"/>
    <x v="323"/>
    <x v="2"/>
    <x v="0"/>
  </r>
  <r>
    <x v="437"/>
    <x v="1"/>
    <x v="46"/>
    <x v="318"/>
    <x v="16"/>
    <x v="324"/>
    <x v="2"/>
    <x v="5"/>
  </r>
  <r>
    <x v="438"/>
    <x v="1"/>
    <x v="6"/>
    <x v="325"/>
    <x v="4"/>
    <x v="325"/>
    <x v="2"/>
    <x v="1"/>
  </r>
  <r>
    <x v="439"/>
    <x v="1"/>
    <x v="50"/>
    <x v="326"/>
    <x v="0"/>
    <x v="326"/>
    <x v="2"/>
    <x v="0"/>
  </r>
  <r>
    <x v="440"/>
    <x v="1"/>
    <x v="33"/>
    <x v="306"/>
    <x v="3"/>
    <x v="327"/>
    <x v="0"/>
    <x v="3"/>
  </r>
  <r>
    <x v="441"/>
    <x v="1"/>
    <x v="38"/>
    <x v="327"/>
    <x v="8"/>
    <x v="328"/>
    <x v="1"/>
    <x v="0"/>
  </r>
  <r>
    <x v="15"/>
    <x v="0"/>
    <x v="14"/>
    <x v="15"/>
    <x v="5"/>
    <x v="13"/>
    <x v="1"/>
    <x v="2"/>
  </r>
  <r>
    <x v="442"/>
    <x v="1"/>
    <x v="73"/>
    <x v="328"/>
    <x v="1"/>
    <x v="274"/>
    <x v="1"/>
    <x v="3"/>
  </r>
  <r>
    <x v="443"/>
    <x v="1"/>
    <x v="26"/>
    <x v="33"/>
    <x v="0"/>
    <x v="329"/>
    <x v="1"/>
    <x v="1"/>
  </r>
  <r>
    <x v="20"/>
    <x v="0"/>
    <x v="18"/>
    <x v="20"/>
    <x v="6"/>
    <x v="17"/>
    <x v="0"/>
    <x v="0"/>
  </r>
  <r>
    <x v="444"/>
    <x v="1"/>
    <x v="46"/>
    <x v="318"/>
    <x v="13"/>
    <x v="330"/>
    <x v="1"/>
    <x v="1"/>
  </r>
  <r>
    <x v="445"/>
    <x v="1"/>
    <x v="47"/>
    <x v="329"/>
    <x v="0"/>
    <x v="101"/>
    <x v="1"/>
    <x v="1"/>
  </r>
  <r>
    <x v="17"/>
    <x v="0"/>
    <x v="16"/>
    <x v="17"/>
    <x v="1"/>
    <x v="1"/>
    <x v="2"/>
    <x v="3"/>
  </r>
  <r>
    <x v="446"/>
    <x v="1"/>
    <x v="43"/>
    <x v="171"/>
    <x v="7"/>
    <x v="331"/>
    <x v="0"/>
    <x v="6"/>
  </r>
  <r>
    <x v="18"/>
    <x v="0"/>
    <x v="13"/>
    <x v="18"/>
    <x v="3"/>
    <x v="15"/>
    <x v="1"/>
    <x v="2"/>
  </r>
  <r>
    <x v="447"/>
    <x v="1"/>
    <x v="71"/>
    <x v="330"/>
    <x v="3"/>
    <x v="332"/>
    <x v="2"/>
    <x v="5"/>
  </r>
  <r>
    <x v="448"/>
    <x v="1"/>
    <x v="20"/>
    <x v="331"/>
    <x v="0"/>
    <x v="333"/>
    <x v="1"/>
    <x v="6"/>
  </r>
  <r>
    <x v="449"/>
    <x v="1"/>
    <x v="74"/>
    <x v="332"/>
    <x v="0"/>
    <x v="334"/>
    <x v="2"/>
    <x v="1"/>
  </r>
  <r>
    <x v="450"/>
    <x v="1"/>
    <x v="62"/>
    <x v="333"/>
    <x v="6"/>
    <x v="335"/>
    <x v="1"/>
    <x v="0"/>
  </r>
  <r>
    <x v="451"/>
    <x v="1"/>
    <x v="9"/>
    <x v="334"/>
    <x v="11"/>
    <x v="336"/>
    <x v="1"/>
    <x v="6"/>
  </r>
  <r>
    <x v="23"/>
    <x v="0"/>
    <x v="20"/>
    <x v="23"/>
    <x v="1"/>
    <x v="337"/>
    <x v="1"/>
    <x v="5"/>
  </r>
  <r>
    <x v="452"/>
    <x v="1"/>
    <x v="34"/>
    <x v="335"/>
    <x v="3"/>
    <x v="338"/>
    <x v="1"/>
    <x v="1"/>
  </r>
  <r>
    <x v="453"/>
    <x v="1"/>
    <x v="6"/>
    <x v="83"/>
    <x v="11"/>
    <x v="339"/>
    <x v="1"/>
    <x v="2"/>
  </r>
  <r>
    <x v="387"/>
    <x v="1"/>
    <x v="28"/>
    <x v="294"/>
    <x v="3"/>
    <x v="272"/>
    <x v="1"/>
    <x v="4"/>
  </r>
  <r>
    <x v="454"/>
    <x v="1"/>
    <x v="6"/>
    <x v="83"/>
    <x v="11"/>
    <x v="339"/>
    <x v="1"/>
    <x v="0"/>
  </r>
  <r>
    <x v="455"/>
    <x v="1"/>
    <x v="49"/>
    <x v="336"/>
    <x v="0"/>
    <x v="340"/>
    <x v="1"/>
    <x v="4"/>
  </r>
  <r>
    <x v="362"/>
    <x v="1"/>
    <x v="38"/>
    <x v="273"/>
    <x v="0"/>
    <x v="341"/>
    <x v="1"/>
    <x v="2"/>
  </r>
  <r>
    <x v="456"/>
    <x v="1"/>
    <x v="74"/>
    <x v="337"/>
    <x v="0"/>
    <x v="342"/>
    <x v="0"/>
    <x v="0"/>
  </r>
  <r>
    <x v="457"/>
    <x v="0"/>
    <x v="15"/>
    <x v="70"/>
    <x v="1"/>
    <x v="337"/>
    <x v="1"/>
    <x v="1"/>
  </r>
  <r>
    <x v="458"/>
    <x v="1"/>
    <x v="15"/>
    <x v="338"/>
    <x v="12"/>
    <x v="95"/>
    <x v="0"/>
    <x v="0"/>
  </r>
  <r>
    <x v="459"/>
    <x v="1"/>
    <x v="5"/>
    <x v="339"/>
    <x v="4"/>
    <x v="343"/>
    <x v="0"/>
    <x v="2"/>
  </r>
  <r>
    <x v="460"/>
    <x v="1"/>
    <x v="55"/>
    <x v="312"/>
    <x v="3"/>
    <x v="344"/>
    <x v="2"/>
    <x v="0"/>
  </r>
  <r>
    <x v="461"/>
    <x v="1"/>
    <x v="14"/>
    <x v="340"/>
    <x v="2"/>
    <x v="345"/>
    <x v="2"/>
    <x v="3"/>
  </r>
  <r>
    <x v="462"/>
    <x v="1"/>
    <x v="13"/>
    <x v="341"/>
    <x v="2"/>
    <x v="346"/>
    <x v="1"/>
    <x v="1"/>
  </r>
  <r>
    <x v="463"/>
    <x v="1"/>
    <x v="36"/>
    <x v="342"/>
    <x v="8"/>
    <x v="328"/>
    <x v="1"/>
    <x v="0"/>
  </r>
  <r>
    <x v="464"/>
    <x v="1"/>
    <x v="54"/>
    <x v="260"/>
    <x v="1"/>
    <x v="347"/>
    <x v="1"/>
    <x v="5"/>
  </r>
  <r>
    <x v="465"/>
    <x v="1"/>
    <x v="62"/>
    <x v="343"/>
    <x v="1"/>
    <x v="348"/>
    <x v="0"/>
    <x v="1"/>
  </r>
  <r>
    <x v="466"/>
    <x v="1"/>
    <x v="82"/>
    <x v="344"/>
    <x v="1"/>
    <x v="349"/>
    <x v="2"/>
    <x v="1"/>
  </r>
  <r>
    <x v="467"/>
    <x v="1"/>
    <x v="72"/>
    <x v="259"/>
    <x v="2"/>
    <x v="260"/>
    <x v="1"/>
    <x v="5"/>
  </r>
  <r>
    <x v="468"/>
    <x v="1"/>
    <x v="77"/>
    <x v="320"/>
    <x v="4"/>
    <x v="319"/>
    <x v="1"/>
    <x v="2"/>
  </r>
  <r>
    <x v="469"/>
    <x v="1"/>
    <x v="83"/>
    <x v="345"/>
    <x v="3"/>
    <x v="350"/>
    <x v="2"/>
    <x v="6"/>
  </r>
  <r>
    <x v="470"/>
    <x v="1"/>
    <x v="71"/>
    <x v="346"/>
    <x v="3"/>
    <x v="351"/>
    <x v="1"/>
    <x v="0"/>
  </r>
  <r>
    <x v="471"/>
    <x v="1"/>
    <x v="56"/>
    <x v="347"/>
    <x v="4"/>
    <x v="319"/>
    <x v="2"/>
    <x v="4"/>
  </r>
  <r>
    <x v="472"/>
    <x v="1"/>
    <x v="44"/>
    <x v="348"/>
    <x v="3"/>
    <x v="309"/>
    <x v="0"/>
    <x v="5"/>
  </r>
  <r>
    <x v="473"/>
    <x v="1"/>
    <x v="8"/>
    <x v="280"/>
    <x v="3"/>
    <x v="352"/>
    <x v="1"/>
    <x v="0"/>
  </r>
  <r>
    <x v="29"/>
    <x v="0"/>
    <x v="20"/>
    <x v="29"/>
    <x v="4"/>
    <x v="26"/>
    <x v="1"/>
    <x v="3"/>
  </r>
  <r>
    <x v="28"/>
    <x v="0"/>
    <x v="24"/>
    <x v="28"/>
    <x v="5"/>
    <x v="25"/>
    <x v="2"/>
    <x v="2"/>
  </r>
  <r>
    <x v="474"/>
    <x v="1"/>
    <x v="29"/>
    <x v="41"/>
    <x v="0"/>
    <x v="353"/>
    <x v="2"/>
    <x v="1"/>
  </r>
  <r>
    <x v="475"/>
    <x v="1"/>
    <x v="38"/>
    <x v="327"/>
    <x v="8"/>
    <x v="328"/>
    <x v="1"/>
    <x v="0"/>
  </r>
  <r>
    <x v="476"/>
    <x v="1"/>
    <x v="1"/>
    <x v="349"/>
    <x v="5"/>
    <x v="354"/>
    <x v="1"/>
    <x v="5"/>
  </r>
  <r>
    <x v="333"/>
    <x v="1"/>
    <x v="27"/>
    <x v="252"/>
    <x v="4"/>
    <x v="355"/>
    <x v="2"/>
    <x v="1"/>
  </r>
  <r>
    <x v="477"/>
    <x v="1"/>
    <x v="44"/>
    <x v="348"/>
    <x v="3"/>
    <x v="309"/>
    <x v="1"/>
    <x v="2"/>
  </r>
  <r>
    <x v="478"/>
    <x v="1"/>
    <x v="20"/>
    <x v="350"/>
    <x v="1"/>
    <x v="356"/>
    <x v="1"/>
    <x v="1"/>
  </r>
  <r>
    <x v="479"/>
    <x v="1"/>
    <x v="71"/>
    <x v="346"/>
    <x v="3"/>
    <x v="351"/>
    <x v="0"/>
    <x v="1"/>
  </r>
  <r>
    <x v="480"/>
    <x v="1"/>
    <x v="60"/>
    <x v="351"/>
    <x v="4"/>
    <x v="357"/>
    <x v="2"/>
    <x v="0"/>
  </r>
  <r>
    <x v="481"/>
    <x v="1"/>
    <x v="56"/>
    <x v="352"/>
    <x v="11"/>
    <x v="358"/>
    <x v="2"/>
    <x v="1"/>
  </r>
  <r>
    <x v="35"/>
    <x v="0"/>
    <x v="5"/>
    <x v="35"/>
    <x v="2"/>
    <x v="295"/>
    <x v="1"/>
    <x v="1"/>
  </r>
  <r>
    <x v="482"/>
    <x v="1"/>
    <x v="30"/>
    <x v="353"/>
    <x v="7"/>
    <x v="359"/>
    <x v="1"/>
    <x v="5"/>
  </r>
  <r>
    <x v="483"/>
    <x v="1"/>
    <x v="81"/>
    <x v="324"/>
    <x v="1"/>
    <x v="20"/>
    <x v="1"/>
    <x v="6"/>
  </r>
  <r>
    <x v="484"/>
    <x v="1"/>
    <x v="5"/>
    <x v="354"/>
    <x v="0"/>
    <x v="360"/>
    <x v="1"/>
    <x v="1"/>
  </r>
  <r>
    <x v="36"/>
    <x v="0"/>
    <x v="3"/>
    <x v="36"/>
    <x v="5"/>
    <x v="32"/>
    <x v="2"/>
    <x v="5"/>
  </r>
  <r>
    <x v="485"/>
    <x v="1"/>
    <x v="30"/>
    <x v="355"/>
    <x v="2"/>
    <x v="361"/>
    <x v="1"/>
    <x v="3"/>
  </r>
  <r>
    <x v="486"/>
    <x v="1"/>
    <x v="43"/>
    <x v="139"/>
    <x v="6"/>
    <x v="362"/>
    <x v="2"/>
    <x v="0"/>
  </r>
  <r>
    <x v="487"/>
    <x v="1"/>
    <x v="78"/>
    <x v="356"/>
    <x v="0"/>
    <x v="342"/>
    <x v="2"/>
    <x v="1"/>
  </r>
  <r>
    <x v="488"/>
    <x v="1"/>
    <x v="14"/>
    <x v="340"/>
    <x v="2"/>
    <x v="345"/>
    <x v="2"/>
    <x v="6"/>
  </r>
  <r>
    <x v="489"/>
    <x v="1"/>
    <x v="84"/>
    <x v="357"/>
    <x v="0"/>
    <x v="329"/>
    <x v="1"/>
    <x v="1"/>
  </r>
  <r>
    <x v="490"/>
    <x v="1"/>
    <x v="27"/>
    <x v="297"/>
    <x v="3"/>
    <x v="363"/>
    <x v="2"/>
    <x v="6"/>
  </r>
  <r>
    <x v="491"/>
    <x v="1"/>
    <x v="12"/>
    <x v="358"/>
    <x v="3"/>
    <x v="327"/>
    <x v="0"/>
    <x v="6"/>
  </r>
  <r>
    <x v="492"/>
    <x v="1"/>
    <x v="46"/>
    <x v="359"/>
    <x v="4"/>
    <x v="127"/>
    <x v="2"/>
    <x v="6"/>
  </r>
  <r>
    <x v="493"/>
    <x v="1"/>
    <x v="82"/>
    <x v="360"/>
    <x v="3"/>
    <x v="364"/>
    <x v="2"/>
    <x v="0"/>
  </r>
  <r>
    <x v="494"/>
    <x v="1"/>
    <x v="20"/>
    <x v="29"/>
    <x v="4"/>
    <x v="268"/>
    <x v="2"/>
    <x v="2"/>
  </r>
  <r>
    <x v="495"/>
    <x v="1"/>
    <x v="30"/>
    <x v="68"/>
    <x v="9"/>
    <x v="365"/>
    <x v="1"/>
    <x v="5"/>
  </r>
  <r>
    <x v="496"/>
    <x v="1"/>
    <x v="31"/>
    <x v="361"/>
    <x v="3"/>
    <x v="366"/>
    <x v="2"/>
    <x v="2"/>
  </r>
  <r>
    <x v="497"/>
    <x v="1"/>
    <x v="18"/>
    <x v="362"/>
    <x v="1"/>
    <x v="367"/>
    <x v="1"/>
    <x v="5"/>
  </r>
  <r>
    <x v="498"/>
    <x v="1"/>
    <x v="71"/>
    <x v="346"/>
    <x v="3"/>
    <x v="351"/>
    <x v="1"/>
    <x v="5"/>
  </r>
  <r>
    <x v="499"/>
    <x v="1"/>
    <x v="79"/>
    <x v="363"/>
    <x v="4"/>
    <x v="368"/>
    <x v="1"/>
    <x v="1"/>
  </r>
  <r>
    <x v="500"/>
    <x v="1"/>
    <x v="14"/>
    <x v="364"/>
    <x v="2"/>
    <x v="369"/>
    <x v="1"/>
    <x v="2"/>
  </r>
  <r>
    <x v="501"/>
    <x v="1"/>
    <x v="48"/>
    <x v="365"/>
    <x v="3"/>
    <x v="370"/>
    <x v="2"/>
    <x v="5"/>
  </r>
  <r>
    <x v="502"/>
    <x v="1"/>
    <x v="3"/>
    <x v="366"/>
    <x v="3"/>
    <x v="371"/>
    <x v="2"/>
    <x v="1"/>
  </r>
  <r>
    <x v="503"/>
    <x v="1"/>
    <x v="25"/>
    <x v="367"/>
    <x v="5"/>
    <x v="354"/>
    <x v="2"/>
    <x v="3"/>
  </r>
  <r>
    <x v="504"/>
    <x v="1"/>
    <x v="27"/>
    <x v="368"/>
    <x v="11"/>
    <x v="372"/>
    <x v="1"/>
    <x v="2"/>
  </r>
  <r>
    <x v="505"/>
    <x v="0"/>
    <x v="26"/>
    <x v="33"/>
    <x v="4"/>
    <x v="373"/>
    <x v="1"/>
    <x v="0"/>
  </r>
  <r>
    <x v="52"/>
    <x v="0"/>
    <x v="33"/>
    <x v="48"/>
    <x v="4"/>
    <x v="44"/>
    <x v="0"/>
    <x v="3"/>
  </r>
  <r>
    <x v="506"/>
    <x v="1"/>
    <x v="28"/>
    <x v="369"/>
    <x v="12"/>
    <x v="374"/>
    <x v="0"/>
    <x v="5"/>
  </r>
  <r>
    <x v="507"/>
    <x v="1"/>
    <x v="2"/>
    <x v="2"/>
    <x v="1"/>
    <x v="375"/>
    <x v="2"/>
    <x v="2"/>
  </r>
  <r>
    <x v="508"/>
    <x v="1"/>
    <x v="35"/>
    <x v="370"/>
    <x v="2"/>
    <x v="376"/>
    <x v="2"/>
    <x v="6"/>
  </r>
  <r>
    <x v="509"/>
    <x v="1"/>
    <x v="23"/>
    <x v="371"/>
    <x v="4"/>
    <x v="377"/>
    <x v="1"/>
    <x v="2"/>
  </r>
  <r>
    <x v="510"/>
    <x v="1"/>
    <x v="40"/>
    <x v="372"/>
    <x v="18"/>
    <x v="226"/>
    <x v="2"/>
    <x v="5"/>
  </r>
  <r>
    <x v="511"/>
    <x v="1"/>
    <x v="9"/>
    <x v="373"/>
    <x v="11"/>
    <x v="378"/>
    <x v="0"/>
    <x v="2"/>
  </r>
  <r>
    <x v="512"/>
    <x v="1"/>
    <x v="43"/>
    <x v="171"/>
    <x v="6"/>
    <x v="379"/>
    <x v="2"/>
    <x v="2"/>
  </r>
  <r>
    <x v="513"/>
    <x v="1"/>
    <x v="8"/>
    <x v="217"/>
    <x v="4"/>
    <x v="380"/>
    <x v="1"/>
    <x v="2"/>
  </r>
  <r>
    <x v="514"/>
    <x v="1"/>
    <x v="82"/>
    <x v="360"/>
    <x v="3"/>
    <x v="381"/>
    <x v="1"/>
    <x v="2"/>
  </r>
  <r>
    <x v="515"/>
    <x v="1"/>
    <x v="82"/>
    <x v="374"/>
    <x v="17"/>
    <x v="382"/>
    <x v="1"/>
    <x v="0"/>
  </r>
  <r>
    <x v="516"/>
    <x v="1"/>
    <x v="34"/>
    <x v="375"/>
    <x v="1"/>
    <x v="383"/>
    <x v="1"/>
    <x v="2"/>
  </r>
  <r>
    <x v="517"/>
    <x v="1"/>
    <x v="51"/>
    <x v="376"/>
    <x v="2"/>
    <x v="384"/>
    <x v="0"/>
    <x v="6"/>
  </r>
  <r>
    <x v="518"/>
    <x v="1"/>
    <x v="1"/>
    <x v="377"/>
    <x v="3"/>
    <x v="385"/>
    <x v="1"/>
    <x v="2"/>
  </r>
  <r>
    <x v="472"/>
    <x v="1"/>
    <x v="44"/>
    <x v="348"/>
    <x v="3"/>
    <x v="309"/>
    <x v="2"/>
    <x v="6"/>
  </r>
  <r>
    <x v="519"/>
    <x v="1"/>
    <x v="16"/>
    <x v="378"/>
    <x v="4"/>
    <x v="386"/>
    <x v="2"/>
    <x v="6"/>
  </r>
  <r>
    <x v="520"/>
    <x v="1"/>
    <x v="21"/>
    <x v="379"/>
    <x v="1"/>
    <x v="310"/>
    <x v="1"/>
    <x v="2"/>
  </r>
  <r>
    <x v="521"/>
    <x v="1"/>
    <x v="2"/>
    <x v="299"/>
    <x v="5"/>
    <x v="387"/>
    <x v="1"/>
    <x v="2"/>
  </r>
  <r>
    <x v="522"/>
    <x v="1"/>
    <x v="73"/>
    <x v="380"/>
    <x v="4"/>
    <x v="106"/>
    <x v="1"/>
    <x v="3"/>
  </r>
  <r>
    <x v="523"/>
    <x v="1"/>
    <x v="74"/>
    <x v="269"/>
    <x v="0"/>
    <x v="360"/>
    <x v="2"/>
    <x v="3"/>
  </r>
  <r>
    <x v="524"/>
    <x v="1"/>
    <x v="85"/>
    <x v="381"/>
    <x v="11"/>
    <x v="388"/>
    <x v="2"/>
    <x v="0"/>
  </r>
  <r>
    <x v="525"/>
    <x v="1"/>
    <x v="43"/>
    <x v="382"/>
    <x v="4"/>
    <x v="389"/>
    <x v="2"/>
    <x v="0"/>
  </r>
  <r>
    <x v="69"/>
    <x v="0"/>
    <x v="12"/>
    <x v="12"/>
    <x v="4"/>
    <x v="390"/>
    <x v="1"/>
    <x v="3"/>
  </r>
  <r>
    <x v="526"/>
    <x v="1"/>
    <x v="82"/>
    <x v="383"/>
    <x v="4"/>
    <x v="243"/>
    <x v="1"/>
    <x v="1"/>
  </r>
  <r>
    <x v="73"/>
    <x v="0"/>
    <x v="36"/>
    <x v="65"/>
    <x v="1"/>
    <x v="61"/>
    <x v="1"/>
    <x v="2"/>
  </r>
  <r>
    <x v="527"/>
    <x v="1"/>
    <x v="13"/>
    <x v="384"/>
    <x v="2"/>
    <x v="361"/>
    <x v="0"/>
    <x v="6"/>
  </r>
  <r>
    <x v="528"/>
    <x v="1"/>
    <x v="73"/>
    <x v="385"/>
    <x v="3"/>
    <x v="332"/>
    <x v="1"/>
    <x v="4"/>
  </r>
  <r>
    <x v="529"/>
    <x v="1"/>
    <x v="25"/>
    <x v="93"/>
    <x v="7"/>
    <x v="391"/>
    <x v="0"/>
    <x v="0"/>
  </r>
  <r>
    <x v="530"/>
    <x v="1"/>
    <x v="76"/>
    <x v="386"/>
    <x v="0"/>
    <x v="392"/>
    <x v="1"/>
    <x v="5"/>
  </r>
  <r>
    <x v="75"/>
    <x v="0"/>
    <x v="13"/>
    <x v="18"/>
    <x v="3"/>
    <x v="63"/>
    <x v="2"/>
    <x v="5"/>
  </r>
  <r>
    <x v="76"/>
    <x v="0"/>
    <x v="10"/>
    <x v="66"/>
    <x v="1"/>
    <x v="64"/>
    <x v="0"/>
    <x v="0"/>
  </r>
  <r>
    <x v="531"/>
    <x v="1"/>
    <x v="10"/>
    <x v="387"/>
    <x v="13"/>
    <x v="393"/>
    <x v="1"/>
    <x v="5"/>
  </r>
  <r>
    <x v="532"/>
    <x v="1"/>
    <x v="56"/>
    <x v="388"/>
    <x v="2"/>
    <x v="394"/>
    <x v="1"/>
    <x v="6"/>
  </r>
  <r>
    <x v="533"/>
    <x v="1"/>
    <x v="8"/>
    <x v="389"/>
    <x v="1"/>
    <x v="269"/>
    <x v="2"/>
    <x v="5"/>
  </r>
  <r>
    <x v="369"/>
    <x v="1"/>
    <x v="38"/>
    <x v="390"/>
    <x v="4"/>
    <x v="395"/>
    <x v="1"/>
    <x v="6"/>
  </r>
  <r>
    <x v="534"/>
    <x v="1"/>
    <x v="37"/>
    <x v="391"/>
    <x v="5"/>
    <x v="396"/>
    <x v="2"/>
    <x v="6"/>
  </r>
  <r>
    <x v="535"/>
    <x v="1"/>
    <x v="48"/>
    <x v="392"/>
    <x v="3"/>
    <x v="397"/>
    <x v="2"/>
    <x v="6"/>
  </r>
  <r>
    <x v="536"/>
    <x v="1"/>
    <x v="49"/>
    <x v="393"/>
    <x v="3"/>
    <x v="398"/>
    <x v="0"/>
    <x v="4"/>
  </r>
  <r>
    <x v="537"/>
    <x v="1"/>
    <x v="62"/>
    <x v="394"/>
    <x v="3"/>
    <x v="399"/>
    <x v="1"/>
    <x v="0"/>
  </r>
  <r>
    <x v="538"/>
    <x v="1"/>
    <x v="43"/>
    <x v="395"/>
    <x v="5"/>
    <x v="400"/>
    <x v="2"/>
    <x v="1"/>
  </r>
  <r>
    <x v="539"/>
    <x v="1"/>
    <x v="72"/>
    <x v="396"/>
    <x v="6"/>
    <x v="335"/>
    <x v="0"/>
    <x v="0"/>
  </r>
  <r>
    <x v="540"/>
    <x v="1"/>
    <x v="28"/>
    <x v="294"/>
    <x v="3"/>
    <x v="272"/>
    <x v="1"/>
    <x v="5"/>
  </r>
  <r>
    <x v="541"/>
    <x v="1"/>
    <x v="22"/>
    <x v="397"/>
    <x v="0"/>
    <x v="401"/>
    <x v="2"/>
    <x v="6"/>
  </r>
  <r>
    <x v="542"/>
    <x v="1"/>
    <x v="11"/>
    <x v="398"/>
    <x v="6"/>
    <x v="402"/>
    <x v="1"/>
    <x v="0"/>
  </r>
  <r>
    <x v="543"/>
    <x v="1"/>
    <x v="11"/>
    <x v="399"/>
    <x v="3"/>
    <x v="403"/>
    <x v="0"/>
    <x v="0"/>
  </r>
  <r>
    <x v="544"/>
    <x v="1"/>
    <x v="29"/>
    <x v="400"/>
    <x v="2"/>
    <x v="404"/>
    <x v="1"/>
    <x v="1"/>
  </r>
  <r>
    <x v="333"/>
    <x v="1"/>
    <x v="27"/>
    <x v="252"/>
    <x v="4"/>
    <x v="405"/>
    <x v="0"/>
    <x v="5"/>
  </r>
  <r>
    <x v="334"/>
    <x v="1"/>
    <x v="36"/>
    <x v="401"/>
    <x v="11"/>
    <x v="323"/>
    <x v="1"/>
    <x v="1"/>
  </r>
  <r>
    <x v="545"/>
    <x v="0"/>
    <x v="37"/>
    <x v="402"/>
    <x v="4"/>
    <x v="406"/>
    <x v="0"/>
    <x v="1"/>
  </r>
  <r>
    <x v="546"/>
    <x v="0"/>
    <x v="9"/>
    <x v="403"/>
    <x v="5"/>
    <x v="407"/>
    <x v="1"/>
    <x v="0"/>
  </r>
  <r>
    <x v="547"/>
    <x v="0"/>
    <x v="86"/>
    <x v="404"/>
    <x v="11"/>
    <x v="408"/>
    <x v="1"/>
    <x v="0"/>
  </r>
  <r>
    <x v="548"/>
    <x v="1"/>
    <x v="48"/>
    <x v="405"/>
    <x v="11"/>
    <x v="409"/>
    <x v="2"/>
    <x v="2"/>
  </r>
  <r>
    <x v="549"/>
    <x v="0"/>
    <x v="33"/>
    <x v="60"/>
    <x v="12"/>
    <x v="410"/>
    <x v="1"/>
    <x v="0"/>
  </r>
  <r>
    <x v="341"/>
    <x v="1"/>
    <x v="1"/>
    <x v="256"/>
    <x v="5"/>
    <x v="411"/>
    <x v="2"/>
    <x v="5"/>
  </r>
  <r>
    <x v="342"/>
    <x v="1"/>
    <x v="13"/>
    <x v="341"/>
    <x v="3"/>
    <x v="258"/>
    <x v="0"/>
    <x v="6"/>
  </r>
  <r>
    <x v="550"/>
    <x v="1"/>
    <x v="6"/>
    <x v="406"/>
    <x v="3"/>
    <x v="412"/>
    <x v="1"/>
    <x v="0"/>
  </r>
  <r>
    <x v="551"/>
    <x v="0"/>
    <x v="36"/>
    <x v="53"/>
    <x v="4"/>
    <x v="413"/>
    <x v="2"/>
    <x v="1"/>
  </r>
  <r>
    <x v="552"/>
    <x v="1"/>
    <x v="11"/>
    <x v="137"/>
    <x v="12"/>
    <x v="414"/>
    <x v="2"/>
    <x v="1"/>
  </r>
  <r>
    <x v="345"/>
    <x v="1"/>
    <x v="54"/>
    <x v="260"/>
    <x v="3"/>
    <x v="415"/>
    <x v="1"/>
    <x v="4"/>
  </r>
  <r>
    <x v="553"/>
    <x v="1"/>
    <x v="12"/>
    <x v="407"/>
    <x v="3"/>
    <x v="416"/>
    <x v="1"/>
    <x v="0"/>
  </r>
  <r>
    <x v="344"/>
    <x v="1"/>
    <x v="72"/>
    <x v="259"/>
    <x v="2"/>
    <x v="417"/>
    <x v="0"/>
    <x v="1"/>
  </r>
  <r>
    <x v="554"/>
    <x v="1"/>
    <x v="8"/>
    <x v="8"/>
    <x v="2"/>
    <x v="418"/>
    <x v="1"/>
    <x v="1"/>
  </r>
  <r>
    <x v="555"/>
    <x v="0"/>
    <x v="2"/>
    <x v="299"/>
    <x v="3"/>
    <x v="419"/>
    <x v="1"/>
    <x v="2"/>
  </r>
  <r>
    <x v="349"/>
    <x v="1"/>
    <x v="25"/>
    <x v="110"/>
    <x v="1"/>
    <x v="420"/>
    <x v="0"/>
    <x v="3"/>
  </r>
  <r>
    <x v="556"/>
    <x v="0"/>
    <x v="45"/>
    <x v="408"/>
    <x v="0"/>
    <x v="421"/>
    <x v="2"/>
    <x v="2"/>
  </r>
  <r>
    <x v="557"/>
    <x v="0"/>
    <x v="53"/>
    <x v="409"/>
    <x v="4"/>
    <x v="422"/>
    <x v="0"/>
    <x v="1"/>
  </r>
  <r>
    <x v="558"/>
    <x v="0"/>
    <x v="8"/>
    <x v="217"/>
    <x v="3"/>
    <x v="423"/>
    <x v="1"/>
    <x v="1"/>
  </r>
  <r>
    <x v="357"/>
    <x v="1"/>
    <x v="13"/>
    <x v="268"/>
    <x v="1"/>
    <x v="269"/>
    <x v="1"/>
    <x v="3"/>
  </r>
  <r>
    <x v="358"/>
    <x v="1"/>
    <x v="74"/>
    <x v="269"/>
    <x v="0"/>
    <x v="360"/>
    <x v="0"/>
    <x v="1"/>
  </r>
  <r>
    <x v="559"/>
    <x v="1"/>
    <x v="29"/>
    <x v="41"/>
    <x v="2"/>
    <x v="424"/>
    <x v="2"/>
    <x v="0"/>
  </r>
  <r>
    <x v="560"/>
    <x v="0"/>
    <x v="12"/>
    <x v="410"/>
    <x v="4"/>
    <x v="425"/>
    <x v="0"/>
    <x v="1"/>
  </r>
  <r>
    <x v="362"/>
    <x v="1"/>
    <x v="38"/>
    <x v="273"/>
    <x v="0"/>
    <x v="426"/>
    <x v="2"/>
    <x v="1"/>
  </r>
  <r>
    <x v="561"/>
    <x v="0"/>
    <x v="34"/>
    <x v="411"/>
    <x v="6"/>
    <x v="427"/>
    <x v="2"/>
    <x v="5"/>
  </r>
  <r>
    <x v="562"/>
    <x v="2"/>
    <x v="13"/>
    <x v="412"/>
    <x v="1"/>
    <x v="428"/>
    <x v="0"/>
    <x v="6"/>
  </r>
  <r>
    <x v="0"/>
    <x v="0"/>
    <x v="0"/>
    <x v="0"/>
    <x v="0"/>
    <x v="0"/>
    <x v="1"/>
    <x v="2"/>
  </r>
  <r>
    <x v="563"/>
    <x v="1"/>
    <x v="85"/>
    <x v="413"/>
    <x v="6"/>
    <x v="429"/>
    <x v="1"/>
    <x v="3"/>
  </r>
  <r>
    <x v="564"/>
    <x v="3"/>
    <x v="26"/>
    <x v="33"/>
    <x v="4"/>
    <x v="430"/>
    <x v="1"/>
    <x v="2"/>
  </r>
  <r>
    <x v="565"/>
    <x v="4"/>
    <x v="73"/>
    <x v="414"/>
    <x v="2"/>
    <x v="431"/>
    <x v="1"/>
    <x v="2"/>
  </r>
  <r>
    <x v="566"/>
    <x v="1"/>
    <x v="6"/>
    <x v="415"/>
    <x v="3"/>
    <x v="432"/>
    <x v="1"/>
    <x v="3"/>
  </r>
  <r>
    <x v="369"/>
    <x v="1"/>
    <x v="60"/>
    <x v="279"/>
    <x v="4"/>
    <x v="433"/>
    <x v="1"/>
    <x v="5"/>
  </r>
  <r>
    <x v="567"/>
    <x v="1"/>
    <x v="12"/>
    <x v="416"/>
    <x v="0"/>
    <x v="434"/>
    <x v="1"/>
    <x v="0"/>
  </r>
  <r>
    <x v="568"/>
    <x v="0"/>
    <x v="15"/>
    <x v="417"/>
    <x v="0"/>
    <x v="435"/>
    <x v="2"/>
    <x v="2"/>
  </r>
  <r>
    <x v="1"/>
    <x v="0"/>
    <x v="1"/>
    <x v="1"/>
    <x v="1"/>
    <x v="1"/>
    <x v="1"/>
    <x v="5"/>
  </r>
  <r>
    <x v="2"/>
    <x v="0"/>
    <x v="27"/>
    <x v="34"/>
    <x v="2"/>
    <x v="2"/>
    <x v="0"/>
    <x v="1"/>
  </r>
  <r>
    <x v="370"/>
    <x v="1"/>
    <x v="8"/>
    <x v="280"/>
    <x v="3"/>
    <x v="279"/>
    <x v="1"/>
    <x v="4"/>
  </r>
  <r>
    <x v="569"/>
    <x v="0"/>
    <x v="75"/>
    <x v="418"/>
    <x v="6"/>
    <x v="436"/>
    <x v="0"/>
    <x v="5"/>
  </r>
  <r>
    <x v="570"/>
    <x v="1"/>
    <x v="43"/>
    <x v="419"/>
    <x v="7"/>
    <x v="437"/>
    <x v="2"/>
    <x v="5"/>
  </r>
  <r>
    <x v="571"/>
    <x v="0"/>
    <x v="9"/>
    <x v="420"/>
    <x v="12"/>
    <x v="438"/>
    <x v="2"/>
    <x v="2"/>
  </r>
  <r>
    <x v="3"/>
    <x v="0"/>
    <x v="3"/>
    <x v="3"/>
    <x v="0"/>
    <x v="289"/>
    <x v="1"/>
    <x v="3"/>
  </r>
  <r>
    <x v="572"/>
    <x v="0"/>
    <x v="77"/>
    <x v="421"/>
    <x v="12"/>
    <x v="439"/>
    <x v="2"/>
    <x v="0"/>
  </r>
  <r>
    <x v="573"/>
    <x v="1"/>
    <x v="27"/>
    <x v="368"/>
    <x v="4"/>
    <x v="440"/>
    <x v="1"/>
    <x v="5"/>
  </r>
  <r>
    <x v="574"/>
    <x v="1"/>
    <x v="43"/>
    <x v="422"/>
    <x v="2"/>
    <x v="441"/>
    <x v="2"/>
    <x v="2"/>
  </r>
  <r>
    <x v="4"/>
    <x v="0"/>
    <x v="4"/>
    <x v="4"/>
    <x v="0"/>
    <x v="4"/>
    <x v="2"/>
    <x v="1"/>
  </r>
  <r>
    <x v="575"/>
    <x v="0"/>
    <x v="33"/>
    <x v="423"/>
    <x v="4"/>
    <x v="442"/>
    <x v="1"/>
    <x v="6"/>
  </r>
  <r>
    <x v="383"/>
    <x v="1"/>
    <x v="58"/>
    <x v="291"/>
    <x v="0"/>
    <x v="443"/>
    <x v="2"/>
    <x v="1"/>
  </r>
  <r>
    <x v="384"/>
    <x v="1"/>
    <x v="27"/>
    <x v="95"/>
    <x v="1"/>
    <x v="292"/>
    <x v="1"/>
    <x v="1"/>
  </r>
  <r>
    <x v="576"/>
    <x v="1"/>
    <x v="33"/>
    <x v="424"/>
    <x v="3"/>
    <x v="444"/>
    <x v="1"/>
    <x v="5"/>
  </r>
  <r>
    <x v="577"/>
    <x v="1"/>
    <x v="26"/>
    <x v="33"/>
    <x v="6"/>
    <x v="445"/>
    <x v="0"/>
    <x v="0"/>
  </r>
  <r>
    <x v="578"/>
    <x v="0"/>
    <x v="46"/>
    <x v="425"/>
    <x v="0"/>
    <x v="446"/>
    <x v="1"/>
    <x v="5"/>
  </r>
  <r>
    <x v="579"/>
    <x v="1"/>
    <x v="12"/>
    <x v="426"/>
    <x v="3"/>
    <x v="447"/>
    <x v="0"/>
    <x v="1"/>
  </r>
  <r>
    <x v="580"/>
    <x v="1"/>
    <x v="13"/>
    <x v="427"/>
    <x v="2"/>
    <x v="448"/>
    <x v="1"/>
    <x v="1"/>
  </r>
  <r>
    <x v="385"/>
    <x v="1"/>
    <x v="82"/>
    <x v="428"/>
    <x v="4"/>
    <x v="449"/>
    <x v="2"/>
    <x v="2"/>
  </r>
  <r>
    <x v="5"/>
    <x v="0"/>
    <x v="5"/>
    <x v="5"/>
    <x v="2"/>
    <x v="295"/>
    <x v="0"/>
    <x v="1"/>
  </r>
  <r>
    <x v="581"/>
    <x v="0"/>
    <x v="80"/>
    <x v="429"/>
    <x v="1"/>
    <x v="450"/>
    <x v="1"/>
    <x v="0"/>
  </r>
  <r>
    <x v="394"/>
    <x v="0"/>
    <x v="2"/>
    <x v="299"/>
    <x v="1"/>
    <x v="298"/>
    <x v="0"/>
    <x v="2"/>
  </r>
  <r>
    <x v="582"/>
    <x v="0"/>
    <x v="65"/>
    <x v="430"/>
    <x v="12"/>
    <x v="451"/>
    <x v="2"/>
    <x v="5"/>
  </r>
  <r>
    <x v="583"/>
    <x v="0"/>
    <x v="0"/>
    <x v="431"/>
    <x v="4"/>
    <x v="452"/>
    <x v="2"/>
    <x v="1"/>
  </r>
  <r>
    <x v="584"/>
    <x v="1"/>
    <x v="60"/>
    <x v="432"/>
    <x v="11"/>
    <x v="453"/>
    <x v="0"/>
    <x v="0"/>
  </r>
  <r>
    <x v="585"/>
    <x v="0"/>
    <x v="37"/>
    <x v="433"/>
    <x v="5"/>
    <x v="454"/>
    <x v="2"/>
    <x v="5"/>
  </r>
  <r>
    <x v="586"/>
    <x v="1"/>
    <x v="57"/>
    <x v="434"/>
    <x v="7"/>
    <x v="455"/>
    <x v="0"/>
    <x v="0"/>
  </r>
  <r>
    <x v="587"/>
    <x v="1"/>
    <x v="49"/>
    <x v="435"/>
    <x v="5"/>
    <x v="456"/>
    <x v="1"/>
    <x v="5"/>
  </r>
  <r>
    <x v="588"/>
    <x v="0"/>
    <x v="35"/>
    <x v="436"/>
    <x v="5"/>
    <x v="457"/>
    <x v="1"/>
    <x v="6"/>
  </r>
  <r>
    <x v="589"/>
    <x v="4"/>
    <x v="59"/>
    <x v="437"/>
    <x v="5"/>
    <x v="458"/>
    <x v="2"/>
    <x v="4"/>
  </r>
  <r>
    <x v="590"/>
    <x v="0"/>
    <x v="65"/>
    <x v="438"/>
    <x v="0"/>
    <x v="143"/>
    <x v="1"/>
    <x v="2"/>
  </r>
  <r>
    <x v="591"/>
    <x v="0"/>
    <x v="29"/>
    <x v="439"/>
    <x v="6"/>
    <x v="459"/>
    <x v="1"/>
    <x v="3"/>
  </r>
  <r>
    <x v="592"/>
    <x v="1"/>
    <x v="38"/>
    <x v="440"/>
    <x v="11"/>
    <x v="460"/>
    <x v="1"/>
    <x v="5"/>
  </r>
  <r>
    <x v="593"/>
    <x v="1"/>
    <x v="27"/>
    <x v="441"/>
    <x v="11"/>
    <x v="461"/>
    <x v="1"/>
    <x v="1"/>
  </r>
  <r>
    <x v="403"/>
    <x v="1"/>
    <x v="28"/>
    <x v="305"/>
    <x v="3"/>
    <x v="304"/>
    <x v="1"/>
    <x v="1"/>
  </r>
  <r>
    <x v="6"/>
    <x v="0"/>
    <x v="6"/>
    <x v="6"/>
    <x v="3"/>
    <x v="305"/>
    <x v="1"/>
    <x v="1"/>
  </r>
  <r>
    <x v="594"/>
    <x v="1"/>
    <x v="84"/>
    <x v="442"/>
    <x v="5"/>
    <x v="462"/>
    <x v="1"/>
    <x v="3"/>
  </r>
  <r>
    <x v="595"/>
    <x v="1"/>
    <x v="13"/>
    <x v="147"/>
    <x v="11"/>
    <x v="463"/>
    <x v="1"/>
    <x v="3"/>
  </r>
  <r>
    <x v="596"/>
    <x v="0"/>
    <x v="1"/>
    <x v="443"/>
    <x v="0"/>
    <x v="464"/>
    <x v="0"/>
    <x v="1"/>
  </r>
  <r>
    <x v="597"/>
    <x v="0"/>
    <x v="46"/>
    <x v="444"/>
    <x v="3"/>
    <x v="465"/>
    <x v="2"/>
    <x v="6"/>
  </r>
  <r>
    <x v="598"/>
    <x v="0"/>
    <x v="8"/>
    <x v="445"/>
    <x v="5"/>
    <x v="466"/>
    <x v="1"/>
    <x v="4"/>
  </r>
  <r>
    <x v="599"/>
    <x v="1"/>
    <x v="0"/>
    <x v="446"/>
    <x v="3"/>
    <x v="467"/>
    <x v="0"/>
    <x v="5"/>
  </r>
  <r>
    <x v="600"/>
    <x v="1"/>
    <x v="28"/>
    <x v="447"/>
    <x v="3"/>
    <x v="468"/>
    <x v="1"/>
    <x v="4"/>
  </r>
  <r>
    <x v="601"/>
    <x v="0"/>
    <x v="27"/>
    <x v="297"/>
    <x v="12"/>
    <x v="469"/>
    <x v="2"/>
    <x v="6"/>
  </r>
  <r>
    <x v="602"/>
    <x v="0"/>
    <x v="75"/>
    <x v="310"/>
    <x v="9"/>
    <x v="470"/>
    <x v="1"/>
    <x v="6"/>
  </r>
  <r>
    <x v="7"/>
    <x v="0"/>
    <x v="7"/>
    <x v="7"/>
    <x v="4"/>
    <x v="7"/>
    <x v="1"/>
    <x v="2"/>
  </r>
  <r>
    <x v="603"/>
    <x v="0"/>
    <x v="34"/>
    <x v="448"/>
    <x v="11"/>
    <x v="471"/>
    <x v="1"/>
    <x v="2"/>
  </r>
  <r>
    <x v="604"/>
    <x v="1"/>
    <x v="50"/>
    <x v="449"/>
    <x v="1"/>
    <x v="472"/>
    <x v="2"/>
    <x v="5"/>
  </r>
  <r>
    <x v="605"/>
    <x v="1"/>
    <x v="34"/>
    <x v="450"/>
    <x v="2"/>
    <x v="473"/>
    <x v="0"/>
    <x v="1"/>
  </r>
  <r>
    <x v="408"/>
    <x v="1"/>
    <x v="13"/>
    <x v="216"/>
    <x v="3"/>
    <x v="308"/>
    <x v="0"/>
    <x v="1"/>
  </r>
  <r>
    <x v="10"/>
    <x v="0"/>
    <x v="10"/>
    <x v="10"/>
    <x v="4"/>
    <x v="9"/>
    <x v="1"/>
    <x v="2"/>
  </r>
  <r>
    <x v="606"/>
    <x v="1"/>
    <x v="79"/>
    <x v="451"/>
    <x v="5"/>
    <x v="474"/>
    <x v="1"/>
    <x v="6"/>
  </r>
  <r>
    <x v="607"/>
    <x v="0"/>
    <x v="37"/>
    <x v="452"/>
    <x v="4"/>
    <x v="475"/>
    <x v="2"/>
    <x v="0"/>
  </r>
  <r>
    <x v="608"/>
    <x v="0"/>
    <x v="13"/>
    <x v="453"/>
    <x v="4"/>
    <x v="476"/>
    <x v="1"/>
    <x v="1"/>
  </r>
  <r>
    <x v="405"/>
    <x v="1"/>
    <x v="33"/>
    <x v="306"/>
    <x v="3"/>
    <x v="477"/>
    <x v="0"/>
    <x v="3"/>
  </r>
  <r>
    <x v="609"/>
    <x v="0"/>
    <x v="1"/>
    <x v="454"/>
    <x v="5"/>
    <x v="478"/>
    <x v="2"/>
    <x v="1"/>
  </r>
  <r>
    <x v="610"/>
    <x v="0"/>
    <x v="66"/>
    <x v="455"/>
    <x v="5"/>
    <x v="479"/>
    <x v="1"/>
    <x v="1"/>
  </r>
  <r>
    <x v="611"/>
    <x v="1"/>
    <x v="48"/>
    <x v="392"/>
    <x v="11"/>
    <x v="480"/>
    <x v="1"/>
    <x v="5"/>
  </r>
  <r>
    <x v="612"/>
    <x v="0"/>
    <x v="8"/>
    <x v="217"/>
    <x v="11"/>
    <x v="481"/>
    <x v="2"/>
    <x v="2"/>
  </r>
  <r>
    <x v="613"/>
    <x v="0"/>
    <x v="10"/>
    <x v="456"/>
    <x v="1"/>
    <x v="482"/>
    <x v="0"/>
    <x v="0"/>
  </r>
  <r>
    <x v="614"/>
    <x v="0"/>
    <x v="16"/>
    <x v="457"/>
    <x v="5"/>
    <x v="483"/>
    <x v="1"/>
    <x v="1"/>
  </r>
  <r>
    <x v="12"/>
    <x v="1"/>
    <x v="12"/>
    <x v="12"/>
    <x v="5"/>
    <x v="484"/>
    <x v="2"/>
    <x v="2"/>
  </r>
  <r>
    <x v="615"/>
    <x v="3"/>
    <x v="87"/>
    <x v="458"/>
    <x v="6"/>
    <x v="485"/>
    <x v="1"/>
    <x v="0"/>
  </r>
  <r>
    <x v="414"/>
    <x v="1"/>
    <x v="36"/>
    <x v="311"/>
    <x v="1"/>
    <x v="313"/>
    <x v="2"/>
    <x v="2"/>
  </r>
  <r>
    <x v="616"/>
    <x v="0"/>
    <x v="9"/>
    <x v="459"/>
    <x v="1"/>
    <x v="486"/>
    <x v="1"/>
    <x v="2"/>
  </r>
  <r>
    <x v="617"/>
    <x v="1"/>
    <x v="52"/>
    <x v="460"/>
    <x v="4"/>
    <x v="487"/>
    <x v="1"/>
    <x v="0"/>
  </r>
  <r>
    <x v="13"/>
    <x v="0"/>
    <x v="4"/>
    <x v="13"/>
    <x v="0"/>
    <x v="11"/>
    <x v="0"/>
    <x v="1"/>
  </r>
  <r>
    <x v="618"/>
    <x v="1"/>
    <x v="41"/>
    <x v="461"/>
    <x v="11"/>
    <x v="488"/>
    <x v="2"/>
    <x v="2"/>
  </r>
  <r>
    <x v="619"/>
    <x v="0"/>
    <x v="9"/>
    <x v="459"/>
    <x v="4"/>
    <x v="489"/>
    <x v="1"/>
    <x v="2"/>
  </r>
  <r>
    <x v="14"/>
    <x v="0"/>
    <x v="13"/>
    <x v="14"/>
    <x v="3"/>
    <x v="12"/>
    <x v="1"/>
    <x v="3"/>
  </r>
  <r>
    <x v="620"/>
    <x v="0"/>
    <x v="48"/>
    <x v="462"/>
    <x v="4"/>
    <x v="490"/>
    <x v="1"/>
    <x v="0"/>
  </r>
  <r>
    <x v="428"/>
    <x v="1"/>
    <x v="45"/>
    <x v="319"/>
    <x v="1"/>
    <x v="491"/>
    <x v="0"/>
    <x v="1"/>
  </r>
  <r>
    <x v="621"/>
    <x v="0"/>
    <x v="88"/>
    <x v="463"/>
    <x v="4"/>
    <x v="492"/>
    <x v="1"/>
    <x v="2"/>
  </r>
  <r>
    <x v="622"/>
    <x v="0"/>
    <x v="83"/>
    <x v="464"/>
    <x v="0"/>
    <x v="493"/>
    <x v="2"/>
    <x v="5"/>
  </r>
  <r>
    <x v="623"/>
    <x v="1"/>
    <x v="80"/>
    <x v="465"/>
    <x v="1"/>
    <x v="494"/>
    <x v="0"/>
    <x v="2"/>
  </r>
  <r>
    <x v="624"/>
    <x v="1"/>
    <x v="16"/>
    <x v="466"/>
    <x v="5"/>
    <x v="495"/>
    <x v="2"/>
    <x v="4"/>
  </r>
  <r>
    <x v="15"/>
    <x v="0"/>
    <x v="14"/>
    <x v="15"/>
    <x v="5"/>
    <x v="13"/>
    <x v="2"/>
    <x v="2"/>
  </r>
  <r>
    <x v="20"/>
    <x v="0"/>
    <x v="18"/>
    <x v="20"/>
    <x v="6"/>
    <x v="17"/>
    <x v="0"/>
    <x v="0"/>
  </r>
  <r>
    <x v="625"/>
    <x v="0"/>
    <x v="19"/>
    <x v="467"/>
    <x v="0"/>
    <x v="496"/>
    <x v="1"/>
    <x v="1"/>
  </r>
  <r>
    <x v="626"/>
    <x v="3"/>
    <x v="43"/>
    <x v="468"/>
    <x v="3"/>
    <x v="497"/>
    <x v="1"/>
    <x v="3"/>
  </r>
  <r>
    <x v="627"/>
    <x v="1"/>
    <x v="26"/>
    <x v="33"/>
    <x v="6"/>
    <x v="498"/>
    <x v="1"/>
    <x v="5"/>
  </r>
  <r>
    <x v="448"/>
    <x v="1"/>
    <x v="20"/>
    <x v="331"/>
    <x v="0"/>
    <x v="499"/>
    <x v="1"/>
    <x v="2"/>
  </r>
  <r>
    <x v="628"/>
    <x v="1"/>
    <x v="13"/>
    <x v="469"/>
    <x v="4"/>
    <x v="500"/>
    <x v="0"/>
    <x v="1"/>
  </r>
  <r>
    <x v="629"/>
    <x v="1"/>
    <x v="11"/>
    <x v="470"/>
    <x v="2"/>
    <x v="501"/>
    <x v="1"/>
    <x v="6"/>
  </r>
  <r>
    <x v="630"/>
    <x v="1"/>
    <x v="59"/>
    <x v="471"/>
    <x v="6"/>
    <x v="502"/>
    <x v="1"/>
    <x v="0"/>
  </r>
  <r>
    <x v="631"/>
    <x v="1"/>
    <x v="41"/>
    <x v="472"/>
    <x v="3"/>
    <x v="503"/>
    <x v="0"/>
    <x v="2"/>
  </r>
  <r>
    <x v="632"/>
    <x v="0"/>
    <x v="34"/>
    <x v="473"/>
    <x v="0"/>
    <x v="504"/>
    <x v="2"/>
    <x v="1"/>
  </r>
  <r>
    <x v="633"/>
    <x v="0"/>
    <x v="26"/>
    <x v="33"/>
    <x v="11"/>
    <x v="505"/>
    <x v="0"/>
    <x v="4"/>
  </r>
  <r>
    <x v="634"/>
    <x v="1"/>
    <x v="1"/>
    <x v="474"/>
    <x v="4"/>
    <x v="506"/>
    <x v="2"/>
    <x v="0"/>
  </r>
  <r>
    <x v="635"/>
    <x v="1"/>
    <x v="32"/>
    <x v="475"/>
    <x v="2"/>
    <x v="507"/>
    <x v="1"/>
    <x v="5"/>
  </r>
  <r>
    <x v="438"/>
    <x v="1"/>
    <x v="6"/>
    <x v="325"/>
    <x v="4"/>
    <x v="325"/>
    <x v="2"/>
    <x v="2"/>
  </r>
  <r>
    <x v="19"/>
    <x v="1"/>
    <x v="17"/>
    <x v="19"/>
    <x v="4"/>
    <x v="16"/>
    <x v="0"/>
    <x v="2"/>
  </r>
  <r>
    <x v="636"/>
    <x v="0"/>
    <x v="63"/>
    <x v="476"/>
    <x v="2"/>
    <x v="508"/>
    <x v="2"/>
    <x v="4"/>
  </r>
  <r>
    <x v="637"/>
    <x v="1"/>
    <x v="8"/>
    <x v="477"/>
    <x v="7"/>
    <x v="509"/>
    <x v="2"/>
    <x v="0"/>
  </r>
  <r>
    <x v="638"/>
    <x v="1"/>
    <x v="54"/>
    <x v="478"/>
    <x v="0"/>
    <x v="510"/>
    <x v="1"/>
    <x v="2"/>
  </r>
  <r>
    <x v="639"/>
    <x v="0"/>
    <x v="53"/>
    <x v="479"/>
    <x v="4"/>
    <x v="511"/>
    <x v="0"/>
    <x v="6"/>
  </r>
  <r>
    <x v="640"/>
    <x v="1"/>
    <x v="66"/>
    <x v="480"/>
    <x v="0"/>
    <x v="512"/>
    <x v="1"/>
    <x v="2"/>
  </r>
  <r>
    <x v="641"/>
    <x v="1"/>
    <x v="27"/>
    <x v="481"/>
    <x v="2"/>
    <x v="513"/>
    <x v="0"/>
    <x v="1"/>
  </r>
  <r>
    <x v="642"/>
    <x v="1"/>
    <x v="52"/>
    <x v="482"/>
    <x v="4"/>
    <x v="514"/>
    <x v="2"/>
    <x v="3"/>
  </r>
  <r>
    <x v="21"/>
    <x v="1"/>
    <x v="15"/>
    <x v="21"/>
    <x v="7"/>
    <x v="18"/>
    <x v="1"/>
    <x v="1"/>
  </r>
  <r>
    <x v="22"/>
    <x v="1"/>
    <x v="19"/>
    <x v="22"/>
    <x v="4"/>
    <x v="19"/>
    <x v="1"/>
    <x v="5"/>
  </r>
  <r>
    <x v="643"/>
    <x v="0"/>
    <x v="55"/>
    <x v="483"/>
    <x v="4"/>
    <x v="515"/>
    <x v="2"/>
    <x v="1"/>
  </r>
  <r>
    <x v="644"/>
    <x v="1"/>
    <x v="8"/>
    <x v="445"/>
    <x v="2"/>
    <x v="346"/>
    <x v="1"/>
    <x v="1"/>
  </r>
  <r>
    <x v="645"/>
    <x v="3"/>
    <x v="81"/>
    <x v="484"/>
    <x v="5"/>
    <x v="516"/>
    <x v="1"/>
    <x v="1"/>
  </r>
  <r>
    <x v="23"/>
    <x v="0"/>
    <x v="20"/>
    <x v="23"/>
    <x v="1"/>
    <x v="337"/>
    <x v="0"/>
    <x v="5"/>
  </r>
  <r>
    <x v="646"/>
    <x v="0"/>
    <x v="54"/>
    <x v="478"/>
    <x v="6"/>
    <x v="517"/>
    <x v="2"/>
    <x v="2"/>
  </r>
  <r>
    <x v="647"/>
    <x v="1"/>
    <x v="10"/>
    <x v="387"/>
    <x v="2"/>
    <x v="518"/>
    <x v="2"/>
    <x v="6"/>
  </r>
  <r>
    <x v="648"/>
    <x v="1"/>
    <x v="9"/>
    <x v="485"/>
    <x v="4"/>
    <x v="519"/>
    <x v="1"/>
    <x v="6"/>
  </r>
  <r>
    <x v="25"/>
    <x v="1"/>
    <x v="22"/>
    <x v="25"/>
    <x v="0"/>
    <x v="22"/>
    <x v="1"/>
    <x v="0"/>
  </r>
  <r>
    <x v="649"/>
    <x v="0"/>
    <x v="25"/>
    <x v="486"/>
    <x v="3"/>
    <x v="520"/>
    <x v="1"/>
    <x v="2"/>
  </r>
  <r>
    <x v="650"/>
    <x v="0"/>
    <x v="30"/>
    <x v="487"/>
    <x v="0"/>
    <x v="521"/>
    <x v="1"/>
    <x v="0"/>
  </r>
  <r>
    <x v="651"/>
    <x v="0"/>
    <x v="77"/>
    <x v="488"/>
    <x v="6"/>
    <x v="522"/>
    <x v="1"/>
    <x v="0"/>
  </r>
  <r>
    <x v="456"/>
    <x v="1"/>
    <x v="74"/>
    <x v="337"/>
    <x v="0"/>
    <x v="342"/>
    <x v="2"/>
    <x v="2"/>
  </r>
  <r>
    <x v="652"/>
    <x v="0"/>
    <x v="44"/>
    <x v="489"/>
    <x v="0"/>
    <x v="523"/>
    <x v="2"/>
    <x v="5"/>
  </r>
  <r>
    <x v="653"/>
    <x v="0"/>
    <x v="23"/>
    <x v="490"/>
    <x v="4"/>
    <x v="524"/>
    <x v="2"/>
    <x v="2"/>
  </r>
  <r>
    <x v="654"/>
    <x v="0"/>
    <x v="57"/>
    <x v="491"/>
    <x v="1"/>
    <x v="525"/>
    <x v="1"/>
    <x v="1"/>
  </r>
  <r>
    <x v="655"/>
    <x v="1"/>
    <x v="26"/>
    <x v="33"/>
    <x v="6"/>
    <x v="526"/>
    <x v="1"/>
    <x v="4"/>
  </r>
  <r>
    <x v="453"/>
    <x v="1"/>
    <x v="6"/>
    <x v="83"/>
    <x v="11"/>
    <x v="339"/>
    <x v="0"/>
    <x v="6"/>
  </r>
  <r>
    <x v="656"/>
    <x v="0"/>
    <x v="5"/>
    <x v="492"/>
    <x v="2"/>
    <x v="527"/>
    <x v="1"/>
    <x v="1"/>
  </r>
  <r>
    <x v="657"/>
    <x v="0"/>
    <x v="11"/>
    <x v="137"/>
    <x v="1"/>
    <x v="528"/>
    <x v="1"/>
    <x v="6"/>
  </r>
  <r>
    <x v="658"/>
    <x v="0"/>
    <x v="58"/>
    <x v="493"/>
    <x v="3"/>
    <x v="529"/>
    <x v="0"/>
    <x v="6"/>
  </r>
  <r>
    <x v="659"/>
    <x v="0"/>
    <x v="0"/>
    <x v="31"/>
    <x v="10"/>
    <x v="530"/>
    <x v="1"/>
    <x v="6"/>
  </r>
  <r>
    <x v="660"/>
    <x v="1"/>
    <x v="20"/>
    <x v="350"/>
    <x v="1"/>
    <x v="356"/>
    <x v="2"/>
    <x v="0"/>
  </r>
  <r>
    <x v="661"/>
    <x v="1"/>
    <x v="1"/>
    <x v="288"/>
    <x v="10"/>
    <x v="531"/>
    <x v="1"/>
    <x v="5"/>
  </r>
  <r>
    <x v="662"/>
    <x v="0"/>
    <x v="23"/>
    <x v="494"/>
    <x v="4"/>
    <x v="532"/>
    <x v="1"/>
    <x v="2"/>
  </r>
  <r>
    <x v="663"/>
    <x v="0"/>
    <x v="3"/>
    <x v="495"/>
    <x v="2"/>
    <x v="533"/>
    <x v="0"/>
    <x v="2"/>
  </r>
  <r>
    <x v="664"/>
    <x v="1"/>
    <x v="43"/>
    <x v="496"/>
    <x v="3"/>
    <x v="534"/>
    <x v="1"/>
    <x v="0"/>
  </r>
  <r>
    <x v="665"/>
    <x v="1"/>
    <x v="89"/>
    <x v="497"/>
    <x v="4"/>
    <x v="535"/>
    <x v="1"/>
    <x v="5"/>
  </r>
  <r>
    <x v="666"/>
    <x v="1"/>
    <x v="34"/>
    <x v="498"/>
    <x v="6"/>
    <x v="536"/>
    <x v="1"/>
    <x v="2"/>
  </r>
  <r>
    <x v="667"/>
    <x v="0"/>
    <x v="1"/>
    <x v="474"/>
    <x v="0"/>
    <x v="537"/>
    <x v="2"/>
    <x v="2"/>
  </r>
  <r>
    <x v="668"/>
    <x v="1"/>
    <x v="10"/>
    <x v="499"/>
    <x v="3"/>
    <x v="538"/>
    <x v="1"/>
    <x v="1"/>
  </r>
  <r>
    <x v="669"/>
    <x v="0"/>
    <x v="10"/>
    <x v="456"/>
    <x v="5"/>
    <x v="539"/>
    <x v="1"/>
    <x v="2"/>
  </r>
  <r>
    <x v="670"/>
    <x v="0"/>
    <x v="32"/>
    <x v="475"/>
    <x v="4"/>
    <x v="540"/>
    <x v="1"/>
    <x v="4"/>
  </r>
  <r>
    <x v="671"/>
    <x v="0"/>
    <x v="63"/>
    <x v="500"/>
    <x v="4"/>
    <x v="541"/>
    <x v="0"/>
    <x v="5"/>
  </r>
  <r>
    <x v="672"/>
    <x v="3"/>
    <x v="26"/>
    <x v="33"/>
    <x v="4"/>
    <x v="542"/>
    <x v="0"/>
    <x v="2"/>
  </r>
  <r>
    <x v="673"/>
    <x v="0"/>
    <x v="27"/>
    <x v="501"/>
    <x v="0"/>
    <x v="543"/>
    <x v="1"/>
    <x v="0"/>
  </r>
  <r>
    <x v="674"/>
    <x v="0"/>
    <x v="28"/>
    <x v="502"/>
    <x v="3"/>
    <x v="544"/>
    <x v="1"/>
    <x v="3"/>
  </r>
  <r>
    <x v="675"/>
    <x v="1"/>
    <x v="77"/>
    <x v="421"/>
    <x v="3"/>
    <x v="545"/>
    <x v="2"/>
    <x v="0"/>
  </r>
  <r>
    <x v="676"/>
    <x v="3"/>
    <x v="52"/>
    <x v="503"/>
    <x v="6"/>
    <x v="546"/>
    <x v="1"/>
    <x v="0"/>
  </r>
  <r>
    <x v="677"/>
    <x v="1"/>
    <x v="81"/>
    <x v="504"/>
    <x v="5"/>
    <x v="547"/>
    <x v="1"/>
    <x v="3"/>
  </r>
  <r>
    <x v="678"/>
    <x v="0"/>
    <x v="71"/>
    <x v="258"/>
    <x v="4"/>
    <x v="548"/>
    <x v="0"/>
    <x v="3"/>
  </r>
  <r>
    <x v="679"/>
    <x v="0"/>
    <x v="37"/>
    <x v="505"/>
    <x v="4"/>
    <x v="549"/>
    <x v="1"/>
    <x v="6"/>
  </r>
  <r>
    <x v="680"/>
    <x v="3"/>
    <x v="52"/>
    <x v="506"/>
    <x v="4"/>
    <x v="550"/>
    <x v="2"/>
    <x v="2"/>
  </r>
  <r>
    <x v="466"/>
    <x v="1"/>
    <x v="82"/>
    <x v="344"/>
    <x v="1"/>
    <x v="349"/>
    <x v="0"/>
    <x v="1"/>
  </r>
  <r>
    <x v="681"/>
    <x v="0"/>
    <x v="13"/>
    <x v="507"/>
    <x v="4"/>
    <x v="551"/>
    <x v="0"/>
    <x v="6"/>
  </r>
  <r>
    <x v="27"/>
    <x v="0"/>
    <x v="23"/>
    <x v="27"/>
    <x v="1"/>
    <x v="24"/>
    <x v="0"/>
    <x v="5"/>
  </r>
  <r>
    <x v="682"/>
    <x v="0"/>
    <x v="46"/>
    <x v="167"/>
    <x v="5"/>
    <x v="552"/>
    <x v="2"/>
    <x v="1"/>
  </r>
  <r>
    <x v="683"/>
    <x v="0"/>
    <x v="17"/>
    <x v="508"/>
    <x v="1"/>
    <x v="553"/>
    <x v="2"/>
    <x v="3"/>
  </r>
  <r>
    <x v="29"/>
    <x v="0"/>
    <x v="20"/>
    <x v="29"/>
    <x v="4"/>
    <x v="26"/>
    <x v="1"/>
    <x v="2"/>
  </r>
  <r>
    <x v="684"/>
    <x v="0"/>
    <x v="13"/>
    <x v="18"/>
    <x v="8"/>
    <x v="554"/>
    <x v="2"/>
    <x v="0"/>
  </r>
  <r>
    <x v="685"/>
    <x v="1"/>
    <x v="27"/>
    <x v="252"/>
    <x v="7"/>
    <x v="555"/>
    <x v="1"/>
    <x v="1"/>
  </r>
  <r>
    <x v="686"/>
    <x v="1"/>
    <x v="27"/>
    <x v="297"/>
    <x v="3"/>
    <x v="363"/>
    <x v="0"/>
    <x v="1"/>
  </r>
  <r>
    <x v="687"/>
    <x v="0"/>
    <x v="8"/>
    <x v="509"/>
    <x v="15"/>
    <x v="205"/>
    <x v="0"/>
    <x v="4"/>
  </r>
  <r>
    <x v="688"/>
    <x v="0"/>
    <x v="76"/>
    <x v="510"/>
    <x v="6"/>
    <x v="556"/>
    <x v="0"/>
    <x v="1"/>
  </r>
  <r>
    <x v="689"/>
    <x v="0"/>
    <x v="52"/>
    <x v="511"/>
    <x v="2"/>
    <x v="557"/>
    <x v="1"/>
    <x v="1"/>
  </r>
  <r>
    <x v="690"/>
    <x v="3"/>
    <x v="39"/>
    <x v="512"/>
    <x v="5"/>
    <x v="558"/>
    <x v="1"/>
    <x v="0"/>
  </r>
  <r>
    <x v="691"/>
    <x v="0"/>
    <x v="46"/>
    <x v="513"/>
    <x v="3"/>
    <x v="559"/>
    <x v="1"/>
    <x v="2"/>
  </r>
  <r>
    <x v="692"/>
    <x v="1"/>
    <x v="5"/>
    <x v="514"/>
    <x v="9"/>
    <x v="560"/>
    <x v="1"/>
    <x v="0"/>
  </r>
  <r>
    <x v="693"/>
    <x v="0"/>
    <x v="5"/>
    <x v="515"/>
    <x v="11"/>
    <x v="561"/>
    <x v="2"/>
    <x v="0"/>
  </r>
  <r>
    <x v="694"/>
    <x v="0"/>
    <x v="25"/>
    <x v="516"/>
    <x v="9"/>
    <x v="562"/>
    <x v="2"/>
    <x v="6"/>
  </r>
  <r>
    <x v="695"/>
    <x v="0"/>
    <x v="79"/>
    <x v="517"/>
    <x v="0"/>
    <x v="563"/>
    <x v="1"/>
    <x v="2"/>
  </r>
  <r>
    <x v="28"/>
    <x v="0"/>
    <x v="24"/>
    <x v="28"/>
    <x v="5"/>
    <x v="25"/>
    <x v="1"/>
    <x v="1"/>
  </r>
  <r>
    <x v="696"/>
    <x v="1"/>
    <x v="48"/>
    <x v="518"/>
    <x v="11"/>
    <x v="564"/>
    <x v="2"/>
    <x v="5"/>
  </r>
  <r>
    <x v="697"/>
    <x v="0"/>
    <x v="36"/>
    <x v="519"/>
    <x v="0"/>
    <x v="565"/>
    <x v="2"/>
    <x v="0"/>
  </r>
  <r>
    <x v="698"/>
    <x v="1"/>
    <x v="60"/>
    <x v="520"/>
    <x v="4"/>
    <x v="566"/>
    <x v="2"/>
    <x v="3"/>
  </r>
  <r>
    <x v="699"/>
    <x v="1"/>
    <x v="15"/>
    <x v="521"/>
    <x v="5"/>
    <x v="567"/>
    <x v="1"/>
    <x v="3"/>
  </r>
  <r>
    <x v="700"/>
    <x v="1"/>
    <x v="24"/>
    <x v="522"/>
    <x v="3"/>
    <x v="568"/>
    <x v="1"/>
    <x v="2"/>
  </r>
  <r>
    <x v="701"/>
    <x v="3"/>
    <x v="47"/>
    <x v="523"/>
    <x v="5"/>
    <x v="569"/>
    <x v="2"/>
    <x v="2"/>
  </r>
  <r>
    <x v="702"/>
    <x v="0"/>
    <x v="24"/>
    <x v="524"/>
    <x v="5"/>
    <x v="570"/>
    <x v="1"/>
    <x v="2"/>
  </r>
  <r>
    <x v="703"/>
    <x v="0"/>
    <x v="20"/>
    <x v="227"/>
    <x v="5"/>
    <x v="571"/>
    <x v="1"/>
    <x v="1"/>
  </r>
  <r>
    <x v="704"/>
    <x v="0"/>
    <x v="66"/>
    <x v="525"/>
    <x v="5"/>
    <x v="572"/>
    <x v="0"/>
    <x v="6"/>
  </r>
  <r>
    <x v="705"/>
    <x v="0"/>
    <x v="7"/>
    <x v="526"/>
    <x v="4"/>
    <x v="573"/>
    <x v="2"/>
    <x v="0"/>
  </r>
  <r>
    <x v="706"/>
    <x v="0"/>
    <x v="16"/>
    <x v="527"/>
    <x v="4"/>
    <x v="574"/>
    <x v="1"/>
    <x v="5"/>
  </r>
  <r>
    <x v="707"/>
    <x v="0"/>
    <x v="10"/>
    <x v="456"/>
    <x v="4"/>
    <x v="575"/>
    <x v="1"/>
    <x v="1"/>
  </r>
  <r>
    <x v="708"/>
    <x v="0"/>
    <x v="8"/>
    <x v="321"/>
    <x v="0"/>
    <x v="576"/>
    <x v="2"/>
    <x v="4"/>
  </r>
  <r>
    <x v="709"/>
    <x v="0"/>
    <x v="36"/>
    <x v="528"/>
    <x v="4"/>
    <x v="577"/>
    <x v="0"/>
    <x v="2"/>
  </r>
  <r>
    <x v="710"/>
    <x v="0"/>
    <x v="54"/>
    <x v="529"/>
    <x v="0"/>
    <x v="578"/>
    <x v="2"/>
    <x v="2"/>
  </r>
  <r>
    <x v="711"/>
    <x v="2"/>
    <x v="44"/>
    <x v="530"/>
    <x v="11"/>
    <x v="579"/>
    <x v="1"/>
    <x v="3"/>
  </r>
  <r>
    <x v="712"/>
    <x v="0"/>
    <x v="15"/>
    <x v="531"/>
    <x v="4"/>
    <x v="580"/>
    <x v="1"/>
    <x v="2"/>
  </r>
  <r>
    <x v="30"/>
    <x v="0"/>
    <x v="25"/>
    <x v="30"/>
    <x v="6"/>
    <x v="27"/>
    <x v="2"/>
    <x v="0"/>
  </r>
  <r>
    <x v="713"/>
    <x v="0"/>
    <x v="20"/>
    <x v="136"/>
    <x v="3"/>
    <x v="581"/>
    <x v="1"/>
    <x v="3"/>
  </r>
  <r>
    <x v="714"/>
    <x v="1"/>
    <x v="0"/>
    <x v="532"/>
    <x v="0"/>
    <x v="582"/>
    <x v="1"/>
    <x v="1"/>
  </r>
  <r>
    <x v="715"/>
    <x v="5"/>
    <x v="48"/>
    <x v="533"/>
    <x v="1"/>
    <x v="87"/>
    <x v="1"/>
    <x v="5"/>
  </r>
  <r>
    <x v="716"/>
    <x v="1"/>
    <x v="13"/>
    <x v="534"/>
    <x v="3"/>
    <x v="583"/>
    <x v="1"/>
    <x v="1"/>
  </r>
  <r>
    <x v="717"/>
    <x v="0"/>
    <x v="33"/>
    <x v="232"/>
    <x v="3"/>
    <x v="473"/>
    <x v="0"/>
    <x v="0"/>
  </r>
  <r>
    <x v="718"/>
    <x v="3"/>
    <x v="26"/>
    <x v="33"/>
    <x v="4"/>
    <x v="584"/>
    <x v="0"/>
    <x v="1"/>
  </r>
  <r>
    <x v="719"/>
    <x v="0"/>
    <x v="8"/>
    <x v="477"/>
    <x v="6"/>
    <x v="585"/>
    <x v="1"/>
    <x v="0"/>
  </r>
  <r>
    <x v="720"/>
    <x v="0"/>
    <x v="19"/>
    <x v="535"/>
    <x v="6"/>
    <x v="586"/>
    <x v="2"/>
    <x v="3"/>
  </r>
  <r>
    <x v="721"/>
    <x v="3"/>
    <x v="68"/>
    <x v="536"/>
    <x v="3"/>
    <x v="100"/>
    <x v="1"/>
    <x v="4"/>
  </r>
  <r>
    <x v="722"/>
    <x v="0"/>
    <x v="77"/>
    <x v="537"/>
    <x v="4"/>
    <x v="587"/>
    <x v="1"/>
    <x v="5"/>
  </r>
  <r>
    <x v="723"/>
    <x v="1"/>
    <x v="29"/>
    <x v="538"/>
    <x v="9"/>
    <x v="588"/>
    <x v="1"/>
    <x v="5"/>
  </r>
  <r>
    <x v="724"/>
    <x v="0"/>
    <x v="8"/>
    <x v="8"/>
    <x v="5"/>
    <x v="589"/>
    <x v="1"/>
    <x v="1"/>
  </r>
  <r>
    <x v="725"/>
    <x v="0"/>
    <x v="28"/>
    <x v="539"/>
    <x v="6"/>
    <x v="590"/>
    <x v="1"/>
    <x v="1"/>
  </r>
  <r>
    <x v="726"/>
    <x v="1"/>
    <x v="16"/>
    <x v="527"/>
    <x v="2"/>
    <x v="591"/>
    <x v="0"/>
    <x v="3"/>
  </r>
  <r>
    <x v="727"/>
    <x v="0"/>
    <x v="53"/>
    <x v="243"/>
    <x v="1"/>
    <x v="592"/>
    <x v="0"/>
    <x v="1"/>
  </r>
  <r>
    <x v="31"/>
    <x v="0"/>
    <x v="0"/>
    <x v="31"/>
    <x v="1"/>
    <x v="593"/>
    <x v="0"/>
    <x v="1"/>
  </r>
  <r>
    <x v="728"/>
    <x v="0"/>
    <x v="47"/>
    <x v="540"/>
    <x v="5"/>
    <x v="594"/>
    <x v="2"/>
    <x v="1"/>
  </r>
  <r>
    <x v="729"/>
    <x v="0"/>
    <x v="18"/>
    <x v="541"/>
    <x v="13"/>
    <x v="595"/>
    <x v="1"/>
    <x v="0"/>
  </r>
  <r>
    <x v="730"/>
    <x v="0"/>
    <x v="10"/>
    <x v="542"/>
    <x v="5"/>
    <x v="596"/>
    <x v="2"/>
    <x v="2"/>
  </r>
  <r>
    <x v="731"/>
    <x v="0"/>
    <x v="73"/>
    <x v="543"/>
    <x v="5"/>
    <x v="597"/>
    <x v="1"/>
    <x v="4"/>
  </r>
  <r>
    <x v="32"/>
    <x v="0"/>
    <x v="6"/>
    <x v="32"/>
    <x v="4"/>
    <x v="29"/>
    <x v="1"/>
    <x v="0"/>
  </r>
  <r>
    <x v="732"/>
    <x v="0"/>
    <x v="16"/>
    <x v="544"/>
    <x v="4"/>
    <x v="598"/>
    <x v="1"/>
    <x v="1"/>
  </r>
  <r>
    <x v="733"/>
    <x v="3"/>
    <x v="76"/>
    <x v="545"/>
    <x v="5"/>
    <x v="599"/>
    <x v="1"/>
    <x v="3"/>
  </r>
  <r>
    <x v="734"/>
    <x v="0"/>
    <x v="26"/>
    <x v="33"/>
    <x v="1"/>
    <x v="600"/>
    <x v="0"/>
    <x v="2"/>
  </r>
  <r>
    <x v="735"/>
    <x v="1"/>
    <x v="43"/>
    <x v="546"/>
    <x v="0"/>
    <x v="601"/>
    <x v="1"/>
    <x v="3"/>
  </r>
  <r>
    <x v="736"/>
    <x v="0"/>
    <x v="31"/>
    <x v="547"/>
    <x v="11"/>
    <x v="602"/>
    <x v="2"/>
    <x v="3"/>
  </r>
  <r>
    <x v="737"/>
    <x v="0"/>
    <x v="0"/>
    <x v="31"/>
    <x v="3"/>
    <x v="603"/>
    <x v="1"/>
    <x v="1"/>
  </r>
  <r>
    <x v="738"/>
    <x v="0"/>
    <x v="19"/>
    <x v="548"/>
    <x v="0"/>
    <x v="604"/>
    <x v="0"/>
    <x v="0"/>
  </r>
  <r>
    <x v="739"/>
    <x v="1"/>
    <x v="6"/>
    <x v="549"/>
    <x v="0"/>
    <x v="605"/>
    <x v="1"/>
    <x v="6"/>
  </r>
  <r>
    <x v="740"/>
    <x v="0"/>
    <x v="21"/>
    <x v="550"/>
    <x v="5"/>
    <x v="606"/>
    <x v="1"/>
    <x v="1"/>
  </r>
  <r>
    <x v="33"/>
    <x v="0"/>
    <x v="26"/>
    <x v="33"/>
    <x v="4"/>
    <x v="30"/>
    <x v="2"/>
    <x v="2"/>
  </r>
  <r>
    <x v="741"/>
    <x v="0"/>
    <x v="47"/>
    <x v="551"/>
    <x v="3"/>
    <x v="607"/>
    <x v="2"/>
    <x v="1"/>
  </r>
  <r>
    <x v="742"/>
    <x v="1"/>
    <x v="73"/>
    <x v="552"/>
    <x v="5"/>
    <x v="608"/>
    <x v="1"/>
    <x v="1"/>
  </r>
  <r>
    <x v="34"/>
    <x v="0"/>
    <x v="27"/>
    <x v="34"/>
    <x v="2"/>
    <x v="31"/>
    <x v="1"/>
    <x v="2"/>
  </r>
  <r>
    <x v="743"/>
    <x v="1"/>
    <x v="26"/>
    <x v="33"/>
    <x v="2"/>
    <x v="609"/>
    <x v="1"/>
    <x v="0"/>
  </r>
  <r>
    <x v="744"/>
    <x v="1"/>
    <x v="13"/>
    <x v="18"/>
    <x v="9"/>
    <x v="610"/>
    <x v="1"/>
    <x v="1"/>
  </r>
  <r>
    <x v="36"/>
    <x v="0"/>
    <x v="3"/>
    <x v="36"/>
    <x v="5"/>
    <x v="32"/>
    <x v="0"/>
    <x v="0"/>
  </r>
  <r>
    <x v="37"/>
    <x v="0"/>
    <x v="27"/>
    <x v="34"/>
    <x v="1"/>
    <x v="611"/>
    <x v="1"/>
    <x v="2"/>
  </r>
  <r>
    <x v="745"/>
    <x v="0"/>
    <x v="5"/>
    <x v="98"/>
    <x v="12"/>
    <x v="612"/>
    <x v="2"/>
    <x v="2"/>
  </r>
  <r>
    <x v="746"/>
    <x v="0"/>
    <x v="12"/>
    <x v="553"/>
    <x v="3"/>
    <x v="613"/>
    <x v="1"/>
    <x v="5"/>
  </r>
  <r>
    <x v="747"/>
    <x v="0"/>
    <x v="16"/>
    <x v="554"/>
    <x v="3"/>
    <x v="614"/>
    <x v="2"/>
    <x v="1"/>
  </r>
  <r>
    <x v="748"/>
    <x v="0"/>
    <x v="1"/>
    <x v="555"/>
    <x v="1"/>
    <x v="615"/>
    <x v="2"/>
    <x v="2"/>
  </r>
  <r>
    <x v="749"/>
    <x v="0"/>
    <x v="75"/>
    <x v="310"/>
    <x v="3"/>
    <x v="616"/>
    <x v="1"/>
    <x v="0"/>
  </r>
  <r>
    <x v="750"/>
    <x v="0"/>
    <x v="33"/>
    <x v="60"/>
    <x v="1"/>
    <x v="617"/>
    <x v="1"/>
    <x v="0"/>
  </r>
  <r>
    <x v="751"/>
    <x v="1"/>
    <x v="23"/>
    <x v="556"/>
    <x v="11"/>
    <x v="618"/>
    <x v="0"/>
    <x v="0"/>
  </r>
  <r>
    <x v="752"/>
    <x v="0"/>
    <x v="11"/>
    <x v="557"/>
    <x v="4"/>
    <x v="619"/>
    <x v="0"/>
    <x v="6"/>
  </r>
  <r>
    <x v="753"/>
    <x v="3"/>
    <x v="84"/>
    <x v="558"/>
    <x v="0"/>
    <x v="620"/>
    <x v="0"/>
    <x v="0"/>
  </r>
  <r>
    <x v="754"/>
    <x v="3"/>
    <x v="26"/>
    <x v="33"/>
    <x v="3"/>
    <x v="621"/>
    <x v="2"/>
    <x v="0"/>
  </r>
  <r>
    <x v="39"/>
    <x v="0"/>
    <x v="24"/>
    <x v="28"/>
    <x v="0"/>
    <x v="35"/>
    <x v="2"/>
    <x v="0"/>
  </r>
  <r>
    <x v="40"/>
    <x v="0"/>
    <x v="20"/>
    <x v="38"/>
    <x v="6"/>
    <x v="622"/>
    <x v="2"/>
    <x v="1"/>
  </r>
  <r>
    <x v="755"/>
    <x v="0"/>
    <x v="31"/>
    <x v="559"/>
    <x v="13"/>
    <x v="623"/>
    <x v="1"/>
    <x v="1"/>
  </r>
  <r>
    <x v="756"/>
    <x v="4"/>
    <x v="26"/>
    <x v="33"/>
    <x v="4"/>
    <x v="624"/>
    <x v="0"/>
    <x v="4"/>
  </r>
  <r>
    <x v="757"/>
    <x v="0"/>
    <x v="54"/>
    <x v="560"/>
    <x v="1"/>
    <x v="625"/>
    <x v="0"/>
    <x v="1"/>
  </r>
  <r>
    <x v="758"/>
    <x v="0"/>
    <x v="72"/>
    <x v="561"/>
    <x v="0"/>
    <x v="626"/>
    <x v="1"/>
    <x v="0"/>
  </r>
  <r>
    <x v="45"/>
    <x v="0"/>
    <x v="29"/>
    <x v="41"/>
    <x v="8"/>
    <x v="39"/>
    <x v="1"/>
    <x v="1"/>
  </r>
  <r>
    <x v="759"/>
    <x v="3"/>
    <x v="59"/>
    <x v="562"/>
    <x v="4"/>
    <x v="627"/>
    <x v="2"/>
    <x v="1"/>
  </r>
  <r>
    <x v="760"/>
    <x v="1"/>
    <x v="34"/>
    <x v="563"/>
    <x v="7"/>
    <x v="628"/>
    <x v="0"/>
    <x v="5"/>
  </r>
  <r>
    <x v="761"/>
    <x v="1"/>
    <x v="33"/>
    <x v="128"/>
    <x v="2"/>
    <x v="561"/>
    <x v="1"/>
    <x v="1"/>
  </r>
  <r>
    <x v="762"/>
    <x v="0"/>
    <x v="13"/>
    <x v="18"/>
    <x v="4"/>
    <x v="629"/>
    <x v="1"/>
    <x v="1"/>
  </r>
  <r>
    <x v="763"/>
    <x v="1"/>
    <x v="30"/>
    <x v="353"/>
    <x v="3"/>
    <x v="630"/>
    <x v="1"/>
    <x v="1"/>
  </r>
  <r>
    <x v="764"/>
    <x v="0"/>
    <x v="27"/>
    <x v="34"/>
    <x v="0"/>
    <x v="631"/>
    <x v="2"/>
    <x v="6"/>
  </r>
  <r>
    <x v="765"/>
    <x v="1"/>
    <x v="61"/>
    <x v="564"/>
    <x v="6"/>
    <x v="632"/>
    <x v="1"/>
    <x v="0"/>
  </r>
  <r>
    <x v="766"/>
    <x v="1"/>
    <x v="43"/>
    <x v="496"/>
    <x v="1"/>
    <x v="633"/>
    <x v="1"/>
    <x v="6"/>
  </r>
  <r>
    <x v="767"/>
    <x v="0"/>
    <x v="8"/>
    <x v="565"/>
    <x v="6"/>
    <x v="634"/>
    <x v="1"/>
    <x v="0"/>
  </r>
  <r>
    <x v="768"/>
    <x v="1"/>
    <x v="62"/>
    <x v="566"/>
    <x v="12"/>
    <x v="635"/>
    <x v="1"/>
    <x v="1"/>
  </r>
  <r>
    <x v="769"/>
    <x v="3"/>
    <x v="87"/>
    <x v="458"/>
    <x v="6"/>
    <x v="636"/>
    <x v="2"/>
    <x v="2"/>
  </r>
  <r>
    <x v="43"/>
    <x v="0"/>
    <x v="16"/>
    <x v="40"/>
    <x v="4"/>
    <x v="38"/>
    <x v="1"/>
    <x v="1"/>
  </r>
  <r>
    <x v="770"/>
    <x v="0"/>
    <x v="51"/>
    <x v="376"/>
    <x v="8"/>
    <x v="637"/>
    <x v="2"/>
    <x v="0"/>
  </r>
  <r>
    <x v="771"/>
    <x v="0"/>
    <x v="6"/>
    <x v="6"/>
    <x v="3"/>
    <x v="638"/>
    <x v="2"/>
    <x v="0"/>
  </r>
  <r>
    <x v="772"/>
    <x v="1"/>
    <x v="48"/>
    <x v="567"/>
    <x v="11"/>
    <x v="639"/>
    <x v="0"/>
    <x v="2"/>
  </r>
  <r>
    <x v="773"/>
    <x v="0"/>
    <x v="86"/>
    <x v="568"/>
    <x v="12"/>
    <x v="640"/>
    <x v="0"/>
    <x v="2"/>
  </r>
  <r>
    <x v="774"/>
    <x v="0"/>
    <x v="8"/>
    <x v="569"/>
    <x v="3"/>
    <x v="641"/>
    <x v="0"/>
    <x v="5"/>
  </r>
  <r>
    <x v="775"/>
    <x v="0"/>
    <x v="20"/>
    <x v="570"/>
    <x v="6"/>
    <x v="642"/>
    <x v="1"/>
    <x v="1"/>
  </r>
  <r>
    <x v="776"/>
    <x v="0"/>
    <x v="77"/>
    <x v="571"/>
    <x v="5"/>
    <x v="643"/>
    <x v="2"/>
    <x v="1"/>
  </r>
  <r>
    <x v="777"/>
    <x v="0"/>
    <x v="46"/>
    <x v="572"/>
    <x v="3"/>
    <x v="644"/>
    <x v="1"/>
    <x v="0"/>
  </r>
  <r>
    <x v="778"/>
    <x v="3"/>
    <x v="79"/>
    <x v="573"/>
    <x v="4"/>
    <x v="645"/>
    <x v="1"/>
    <x v="6"/>
  </r>
  <r>
    <x v="779"/>
    <x v="1"/>
    <x v="1"/>
    <x v="574"/>
    <x v="9"/>
    <x v="646"/>
    <x v="0"/>
    <x v="1"/>
  </r>
  <r>
    <x v="780"/>
    <x v="0"/>
    <x v="54"/>
    <x v="260"/>
    <x v="1"/>
    <x v="647"/>
    <x v="2"/>
    <x v="6"/>
  </r>
  <r>
    <x v="46"/>
    <x v="0"/>
    <x v="30"/>
    <x v="42"/>
    <x v="3"/>
    <x v="40"/>
    <x v="1"/>
    <x v="6"/>
  </r>
  <r>
    <x v="781"/>
    <x v="0"/>
    <x v="3"/>
    <x v="575"/>
    <x v="6"/>
    <x v="648"/>
    <x v="1"/>
    <x v="1"/>
  </r>
  <r>
    <x v="782"/>
    <x v="1"/>
    <x v="11"/>
    <x v="101"/>
    <x v="0"/>
    <x v="649"/>
    <x v="1"/>
    <x v="0"/>
  </r>
  <r>
    <x v="783"/>
    <x v="0"/>
    <x v="38"/>
    <x v="576"/>
    <x v="4"/>
    <x v="650"/>
    <x v="2"/>
    <x v="1"/>
  </r>
  <r>
    <x v="49"/>
    <x v="0"/>
    <x v="8"/>
    <x v="45"/>
    <x v="0"/>
    <x v="42"/>
    <x v="1"/>
    <x v="2"/>
  </r>
  <r>
    <x v="784"/>
    <x v="0"/>
    <x v="73"/>
    <x v="577"/>
    <x v="13"/>
    <x v="651"/>
    <x v="0"/>
    <x v="0"/>
  </r>
  <r>
    <x v="785"/>
    <x v="4"/>
    <x v="26"/>
    <x v="33"/>
    <x v="6"/>
    <x v="652"/>
    <x v="2"/>
    <x v="4"/>
  </r>
  <r>
    <x v="505"/>
    <x v="0"/>
    <x v="26"/>
    <x v="33"/>
    <x v="4"/>
    <x v="373"/>
    <x v="0"/>
    <x v="4"/>
  </r>
  <r>
    <x v="786"/>
    <x v="0"/>
    <x v="7"/>
    <x v="578"/>
    <x v="3"/>
    <x v="653"/>
    <x v="2"/>
    <x v="1"/>
  </r>
  <r>
    <x v="787"/>
    <x v="0"/>
    <x v="33"/>
    <x v="128"/>
    <x v="6"/>
    <x v="654"/>
    <x v="1"/>
    <x v="1"/>
  </r>
  <r>
    <x v="788"/>
    <x v="1"/>
    <x v="60"/>
    <x v="579"/>
    <x v="12"/>
    <x v="655"/>
    <x v="1"/>
    <x v="2"/>
  </r>
  <r>
    <x v="789"/>
    <x v="0"/>
    <x v="48"/>
    <x v="580"/>
    <x v="5"/>
    <x v="656"/>
    <x v="2"/>
    <x v="1"/>
  </r>
  <r>
    <x v="790"/>
    <x v="3"/>
    <x v="26"/>
    <x v="33"/>
    <x v="0"/>
    <x v="657"/>
    <x v="1"/>
    <x v="6"/>
  </r>
  <r>
    <x v="50"/>
    <x v="0"/>
    <x v="32"/>
    <x v="46"/>
    <x v="5"/>
    <x v="43"/>
    <x v="0"/>
    <x v="4"/>
  </r>
  <r>
    <x v="791"/>
    <x v="4"/>
    <x v="79"/>
    <x v="573"/>
    <x v="5"/>
    <x v="658"/>
    <x v="1"/>
    <x v="3"/>
  </r>
  <r>
    <x v="792"/>
    <x v="1"/>
    <x v="46"/>
    <x v="581"/>
    <x v="0"/>
    <x v="659"/>
    <x v="1"/>
    <x v="2"/>
  </r>
  <r>
    <x v="793"/>
    <x v="0"/>
    <x v="23"/>
    <x v="490"/>
    <x v="6"/>
    <x v="660"/>
    <x v="0"/>
    <x v="0"/>
  </r>
  <r>
    <x v="52"/>
    <x v="0"/>
    <x v="33"/>
    <x v="48"/>
    <x v="4"/>
    <x v="44"/>
    <x v="1"/>
    <x v="0"/>
  </r>
  <r>
    <x v="794"/>
    <x v="1"/>
    <x v="23"/>
    <x v="582"/>
    <x v="11"/>
    <x v="661"/>
    <x v="0"/>
    <x v="0"/>
  </r>
  <r>
    <x v="795"/>
    <x v="0"/>
    <x v="6"/>
    <x v="83"/>
    <x v="2"/>
    <x v="662"/>
    <x v="0"/>
    <x v="3"/>
  </r>
  <r>
    <x v="796"/>
    <x v="1"/>
    <x v="0"/>
    <x v="583"/>
    <x v="1"/>
    <x v="383"/>
    <x v="1"/>
    <x v="5"/>
  </r>
  <r>
    <x v="797"/>
    <x v="1"/>
    <x v="16"/>
    <x v="584"/>
    <x v="3"/>
    <x v="663"/>
    <x v="0"/>
    <x v="5"/>
  </r>
  <r>
    <x v="798"/>
    <x v="1"/>
    <x v="21"/>
    <x v="585"/>
    <x v="5"/>
    <x v="664"/>
    <x v="1"/>
    <x v="4"/>
  </r>
  <r>
    <x v="799"/>
    <x v="4"/>
    <x v="14"/>
    <x v="586"/>
    <x v="5"/>
    <x v="665"/>
    <x v="1"/>
    <x v="5"/>
  </r>
  <r>
    <x v="800"/>
    <x v="0"/>
    <x v="10"/>
    <x v="587"/>
    <x v="5"/>
    <x v="666"/>
    <x v="1"/>
    <x v="2"/>
  </r>
  <r>
    <x v="801"/>
    <x v="0"/>
    <x v="31"/>
    <x v="307"/>
    <x v="12"/>
    <x v="302"/>
    <x v="1"/>
    <x v="2"/>
  </r>
  <r>
    <x v="802"/>
    <x v="0"/>
    <x v="66"/>
    <x v="588"/>
    <x v="6"/>
    <x v="667"/>
    <x v="1"/>
    <x v="3"/>
  </r>
  <r>
    <x v="54"/>
    <x v="0"/>
    <x v="1"/>
    <x v="1"/>
    <x v="3"/>
    <x v="46"/>
    <x v="2"/>
    <x v="1"/>
  </r>
  <r>
    <x v="803"/>
    <x v="0"/>
    <x v="75"/>
    <x v="589"/>
    <x v="5"/>
    <x v="668"/>
    <x v="2"/>
    <x v="3"/>
  </r>
  <r>
    <x v="804"/>
    <x v="1"/>
    <x v="30"/>
    <x v="353"/>
    <x v="3"/>
    <x v="370"/>
    <x v="1"/>
    <x v="0"/>
  </r>
  <r>
    <x v="805"/>
    <x v="1"/>
    <x v="13"/>
    <x v="590"/>
    <x v="0"/>
    <x v="669"/>
    <x v="2"/>
    <x v="1"/>
  </r>
  <r>
    <x v="806"/>
    <x v="1"/>
    <x v="12"/>
    <x v="416"/>
    <x v="0"/>
    <x v="670"/>
    <x v="1"/>
    <x v="2"/>
  </r>
  <r>
    <x v="807"/>
    <x v="1"/>
    <x v="21"/>
    <x v="585"/>
    <x v="4"/>
    <x v="671"/>
    <x v="1"/>
    <x v="1"/>
  </r>
  <r>
    <x v="808"/>
    <x v="1"/>
    <x v="23"/>
    <x v="591"/>
    <x v="4"/>
    <x v="672"/>
    <x v="0"/>
    <x v="4"/>
  </r>
  <r>
    <x v="809"/>
    <x v="0"/>
    <x v="67"/>
    <x v="592"/>
    <x v="7"/>
    <x v="673"/>
    <x v="2"/>
    <x v="0"/>
  </r>
  <r>
    <x v="810"/>
    <x v="1"/>
    <x v="82"/>
    <x v="593"/>
    <x v="2"/>
    <x v="674"/>
    <x v="0"/>
    <x v="2"/>
  </r>
  <r>
    <x v="811"/>
    <x v="0"/>
    <x v="7"/>
    <x v="594"/>
    <x v="6"/>
    <x v="675"/>
    <x v="1"/>
    <x v="4"/>
  </r>
  <r>
    <x v="502"/>
    <x v="1"/>
    <x v="3"/>
    <x v="366"/>
    <x v="3"/>
    <x v="676"/>
    <x v="2"/>
    <x v="1"/>
  </r>
  <r>
    <x v="812"/>
    <x v="3"/>
    <x v="59"/>
    <x v="595"/>
    <x v="1"/>
    <x v="677"/>
    <x v="0"/>
    <x v="0"/>
  </r>
  <r>
    <x v="813"/>
    <x v="1"/>
    <x v="2"/>
    <x v="299"/>
    <x v="11"/>
    <x v="678"/>
    <x v="2"/>
    <x v="2"/>
  </r>
  <r>
    <x v="814"/>
    <x v="0"/>
    <x v="79"/>
    <x v="596"/>
    <x v="10"/>
    <x v="679"/>
    <x v="1"/>
    <x v="0"/>
  </r>
  <r>
    <x v="815"/>
    <x v="0"/>
    <x v="41"/>
    <x v="597"/>
    <x v="4"/>
    <x v="680"/>
    <x v="1"/>
    <x v="1"/>
  </r>
  <r>
    <x v="816"/>
    <x v="0"/>
    <x v="10"/>
    <x v="456"/>
    <x v="4"/>
    <x v="681"/>
    <x v="1"/>
    <x v="2"/>
  </r>
  <r>
    <x v="817"/>
    <x v="6"/>
    <x v="26"/>
    <x v="33"/>
    <x v="4"/>
    <x v="682"/>
    <x v="1"/>
    <x v="5"/>
  </r>
  <r>
    <x v="58"/>
    <x v="0"/>
    <x v="36"/>
    <x v="53"/>
    <x v="0"/>
    <x v="48"/>
    <x v="0"/>
    <x v="3"/>
  </r>
  <r>
    <x v="818"/>
    <x v="0"/>
    <x v="13"/>
    <x v="598"/>
    <x v="3"/>
    <x v="683"/>
    <x v="2"/>
    <x v="3"/>
  </r>
  <r>
    <x v="819"/>
    <x v="0"/>
    <x v="37"/>
    <x v="133"/>
    <x v="1"/>
    <x v="684"/>
    <x v="0"/>
    <x v="5"/>
  </r>
  <r>
    <x v="59"/>
    <x v="0"/>
    <x v="37"/>
    <x v="54"/>
    <x v="4"/>
    <x v="49"/>
    <x v="0"/>
    <x v="0"/>
  </r>
  <r>
    <x v="820"/>
    <x v="0"/>
    <x v="3"/>
    <x v="599"/>
    <x v="1"/>
    <x v="685"/>
    <x v="2"/>
    <x v="2"/>
  </r>
  <r>
    <x v="821"/>
    <x v="1"/>
    <x v="85"/>
    <x v="600"/>
    <x v="3"/>
    <x v="686"/>
    <x v="2"/>
    <x v="4"/>
  </r>
  <r>
    <x v="822"/>
    <x v="0"/>
    <x v="60"/>
    <x v="601"/>
    <x v="1"/>
    <x v="687"/>
    <x v="2"/>
    <x v="5"/>
  </r>
  <r>
    <x v="823"/>
    <x v="0"/>
    <x v="38"/>
    <x v="602"/>
    <x v="11"/>
    <x v="688"/>
    <x v="0"/>
    <x v="1"/>
  </r>
  <r>
    <x v="824"/>
    <x v="0"/>
    <x v="43"/>
    <x v="603"/>
    <x v="0"/>
    <x v="689"/>
    <x v="1"/>
    <x v="5"/>
  </r>
  <r>
    <x v="825"/>
    <x v="0"/>
    <x v="63"/>
    <x v="604"/>
    <x v="4"/>
    <x v="690"/>
    <x v="0"/>
    <x v="4"/>
  </r>
  <r>
    <x v="826"/>
    <x v="0"/>
    <x v="45"/>
    <x v="605"/>
    <x v="5"/>
    <x v="691"/>
    <x v="1"/>
    <x v="6"/>
  </r>
  <r>
    <x v="827"/>
    <x v="0"/>
    <x v="8"/>
    <x v="606"/>
    <x v="3"/>
    <x v="692"/>
    <x v="0"/>
    <x v="3"/>
  </r>
  <r>
    <x v="828"/>
    <x v="0"/>
    <x v="54"/>
    <x v="607"/>
    <x v="6"/>
    <x v="78"/>
    <x v="1"/>
    <x v="4"/>
  </r>
  <r>
    <x v="62"/>
    <x v="0"/>
    <x v="40"/>
    <x v="57"/>
    <x v="1"/>
    <x v="52"/>
    <x v="1"/>
    <x v="5"/>
  </r>
  <r>
    <x v="829"/>
    <x v="1"/>
    <x v="37"/>
    <x v="608"/>
    <x v="0"/>
    <x v="693"/>
    <x v="2"/>
    <x v="1"/>
  </r>
  <r>
    <x v="830"/>
    <x v="0"/>
    <x v="63"/>
    <x v="609"/>
    <x v="2"/>
    <x v="694"/>
    <x v="2"/>
    <x v="2"/>
  </r>
  <r>
    <x v="831"/>
    <x v="0"/>
    <x v="25"/>
    <x v="516"/>
    <x v="4"/>
    <x v="695"/>
    <x v="2"/>
    <x v="1"/>
  </r>
  <r>
    <x v="832"/>
    <x v="0"/>
    <x v="30"/>
    <x v="610"/>
    <x v="1"/>
    <x v="696"/>
    <x v="1"/>
    <x v="5"/>
  </r>
  <r>
    <x v="63"/>
    <x v="0"/>
    <x v="4"/>
    <x v="58"/>
    <x v="0"/>
    <x v="53"/>
    <x v="0"/>
    <x v="3"/>
  </r>
  <r>
    <x v="833"/>
    <x v="0"/>
    <x v="46"/>
    <x v="153"/>
    <x v="4"/>
    <x v="84"/>
    <x v="2"/>
    <x v="1"/>
  </r>
  <r>
    <x v="834"/>
    <x v="1"/>
    <x v="23"/>
    <x v="611"/>
    <x v="0"/>
    <x v="697"/>
    <x v="2"/>
    <x v="0"/>
  </r>
  <r>
    <x v="835"/>
    <x v="0"/>
    <x v="27"/>
    <x v="501"/>
    <x v="0"/>
    <x v="698"/>
    <x v="1"/>
    <x v="3"/>
  </r>
  <r>
    <x v="836"/>
    <x v="0"/>
    <x v="43"/>
    <x v="603"/>
    <x v="3"/>
    <x v="699"/>
    <x v="1"/>
    <x v="1"/>
  </r>
  <r>
    <x v="837"/>
    <x v="3"/>
    <x v="3"/>
    <x v="612"/>
    <x v="4"/>
    <x v="700"/>
    <x v="1"/>
    <x v="1"/>
  </r>
  <r>
    <x v="838"/>
    <x v="1"/>
    <x v="18"/>
    <x v="613"/>
    <x v="4"/>
    <x v="701"/>
    <x v="1"/>
    <x v="0"/>
  </r>
  <r>
    <x v="839"/>
    <x v="3"/>
    <x v="26"/>
    <x v="33"/>
    <x v="0"/>
    <x v="702"/>
    <x v="2"/>
    <x v="2"/>
  </r>
  <r>
    <x v="840"/>
    <x v="0"/>
    <x v="8"/>
    <x v="614"/>
    <x v="6"/>
    <x v="703"/>
    <x v="1"/>
    <x v="0"/>
  </r>
  <r>
    <x v="841"/>
    <x v="1"/>
    <x v="26"/>
    <x v="33"/>
    <x v="5"/>
    <x v="492"/>
    <x v="0"/>
    <x v="1"/>
  </r>
  <r>
    <x v="64"/>
    <x v="1"/>
    <x v="15"/>
    <x v="16"/>
    <x v="0"/>
    <x v="704"/>
    <x v="2"/>
    <x v="5"/>
  </r>
  <r>
    <x v="842"/>
    <x v="0"/>
    <x v="60"/>
    <x v="615"/>
    <x v="3"/>
    <x v="705"/>
    <x v="1"/>
    <x v="1"/>
  </r>
  <r>
    <x v="843"/>
    <x v="3"/>
    <x v="66"/>
    <x v="616"/>
    <x v="4"/>
    <x v="706"/>
    <x v="2"/>
    <x v="1"/>
  </r>
  <r>
    <x v="844"/>
    <x v="0"/>
    <x v="16"/>
    <x v="617"/>
    <x v="5"/>
    <x v="707"/>
    <x v="1"/>
    <x v="0"/>
  </r>
  <r>
    <x v="71"/>
    <x v="0"/>
    <x v="21"/>
    <x v="63"/>
    <x v="3"/>
    <x v="60"/>
    <x v="2"/>
    <x v="2"/>
  </r>
  <r>
    <x v="845"/>
    <x v="0"/>
    <x v="85"/>
    <x v="618"/>
    <x v="9"/>
    <x v="708"/>
    <x v="0"/>
    <x v="6"/>
  </r>
  <r>
    <x v="520"/>
    <x v="1"/>
    <x v="21"/>
    <x v="379"/>
    <x v="1"/>
    <x v="709"/>
    <x v="1"/>
    <x v="4"/>
  </r>
  <r>
    <x v="846"/>
    <x v="0"/>
    <x v="61"/>
    <x v="619"/>
    <x v="1"/>
    <x v="710"/>
    <x v="1"/>
    <x v="4"/>
  </r>
  <r>
    <x v="847"/>
    <x v="1"/>
    <x v="53"/>
    <x v="620"/>
    <x v="5"/>
    <x v="711"/>
    <x v="1"/>
    <x v="1"/>
  </r>
  <r>
    <x v="517"/>
    <x v="1"/>
    <x v="51"/>
    <x v="376"/>
    <x v="2"/>
    <x v="384"/>
    <x v="1"/>
    <x v="1"/>
  </r>
  <r>
    <x v="848"/>
    <x v="0"/>
    <x v="67"/>
    <x v="621"/>
    <x v="4"/>
    <x v="712"/>
    <x v="2"/>
    <x v="0"/>
  </r>
  <r>
    <x v="849"/>
    <x v="0"/>
    <x v="39"/>
    <x v="622"/>
    <x v="13"/>
    <x v="713"/>
    <x v="2"/>
    <x v="0"/>
  </r>
  <r>
    <x v="850"/>
    <x v="1"/>
    <x v="26"/>
    <x v="33"/>
    <x v="5"/>
    <x v="714"/>
    <x v="2"/>
    <x v="3"/>
  </r>
  <r>
    <x v="851"/>
    <x v="0"/>
    <x v="49"/>
    <x v="623"/>
    <x v="6"/>
    <x v="715"/>
    <x v="1"/>
    <x v="0"/>
  </r>
  <r>
    <x v="852"/>
    <x v="0"/>
    <x v="49"/>
    <x v="624"/>
    <x v="2"/>
    <x v="716"/>
    <x v="1"/>
    <x v="2"/>
  </r>
  <r>
    <x v="66"/>
    <x v="0"/>
    <x v="33"/>
    <x v="60"/>
    <x v="3"/>
    <x v="55"/>
    <x v="1"/>
    <x v="1"/>
  </r>
  <r>
    <x v="853"/>
    <x v="0"/>
    <x v="67"/>
    <x v="625"/>
    <x v="4"/>
    <x v="717"/>
    <x v="2"/>
    <x v="5"/>
  </r>
  <r>
    <x v="854"/>
    <x v="1"/>
    <x v="81"/>
    <x v="626"/>
    <x v="6"/>
    <x v="718"/>
    <x v="2"/>
    <x v="4"/>
  </r>
  <r>
    <x v="855"/>
    <x v="3"/>
    <x v="26"/>
    <x v="33"/>
    <x v="6"/>
    <x v="719"/>
    <x v="0"/>
    <x v="1"/>
  </r>
  <r>
    <x v="856"/>
    <x v="0"/>
    <x v="24"/>
    <x v="627"/>
    <x v="9"/>
    <x v="720"/>
    <x v="2"/>
    <x v="1"/>
  </r>
  <r>
    <x v="857"/>
    <x v="1"/>
    <x v="12"/>
    <x v="628"/>
    <x v="3"/>
    <x v="721"/>
    <x v="2"/>
    <x v="2"/>
  </r>
  <r>
    <x v="69"/>
    <x v="0"/>
    <x v="12"/>
    <x v="12"/>
    <x v="4"/>
    <x v="58"/>
    <x v="1"/>
    <x v="1"/>
  </r>
  <r>
    <x v="858"/>
    <x v="0"/>
    <x v="26"/>
    <x v="33"/>
    <x v="11"/>
    <x v="722"/>
    <x v="0"/>
    <x v="1"/>
  </r>
  <r>
    <x v="859"/>
    <x v="0"/>
    <x v="56"/>
    <x v="629"/>
    <x v="13"/>
    <x v="723"/>
    <x v="0"/>
    <x v="3"/>
  </r>
  <r>
    <x v="860"/>
    <x v="1"/>
    <x v="23"/>
    <x v="630"/>
    <x v="3"/>
    <x v="724"/>
    <x v="0"/>
    <x v="1"/>
  </r>
  <r>
    <x v="861"/>
    <x v="0"/>
    <x v="27"/>
    <x v="631"/>
    <x v="1"/>
    <x v="725"/>
    <x v="0"/>
    <x v="0"/>
  </r>
  <r>
    <x v="70"/>
    <x v="0"/>
    <x v="4"/>
    <x v="13"/>
    <x v="6"/>
    <x v="59"/>
    <x v="1"/>
    <x v="0"/>
  </r>
  <r>
    <x v="862"/>
    <x v="0"/>
    <x v="8"/>
    <x v="632"/>
    <x v="4"/>
    <x v="726"/>
    <x v="0"/>
    <x v="2"/>
  </r>
  <r>
    <x v="863"/>
    <x v="1"/>
    <x v="72"/>
    <x v="633"/>
    <x v="1"/>
    <x v="727"/>
    <x v="0"/>
    <x v="1"/>
  </r>
  <r>
    <x v="864"/>
    <x v="5"/>
    <x v="30"/>
    <x v="355"/>
    <x v="6"/>
    <x v="728"/>
    <x v="2"/>
    <x v="1"/>
  </r>
  <r>
    <x v="73"/>
    <x v="0"/>
    <x v="36"/>
    <x v="65"/>
    <x v="1"/>
    <x v="61"/>
    <x v="1"/>
    <x v="0"/>
  </r>
  <r>
    <x v="865"/>
    <x v="4"/>
    <x v="26"/>
    <x v="33"/>
    <x v="6"/>
    <x v="729"/>
    <x v="1"/>
    <x v="3"/>
  </r>
  <r>
    <x v="74"/>
    <x v="0"/>
    <x v="13"/>
    <x v="44"/>
    <x v="3"/>
    <x v="62"/>
    <x v="0"/>
    <x v="1"/>
  </r>
  <r>
    <x v="866"/>
    <x v="0"/>
    <x v="81"/>
    <x v="634"/>
    <x v="4"/>
    <x v="730"/>
    <x v="0"/>
    <x v="4"/>
  </r>
  <r>
    <x v="867"/>
    <x v="0"/>
    <x v="61"/>
    <x v="635"/>
    <x v="3"/>
    <x v="731"/>
    <x v="0"/>
    <x v="1"/>
  </r>
  <r>
    <x v="868"/>
    <x v="0"/>
    <x v="25"/>
    <x v="486"/>
    <x v="1"/>
    <x v="732"/>
    <x v="1"/>
    <x v="6"/>
  </r>
  <r>
    <x v="869"/>
    <x v="0"/>
    <x v="33"/>
    <x v="128"/>
    <x v="3"/>
    <x v="733"/>
    <x v="0"/>
    <x v="5"/>
  </r>
  <r>
    <x v="75"/>
    <x v="0"/>
    <x v="13"/>
    <x v="18"/>
    <x v="3"/>
    <x v="63"/>
    <x v="0"/>
    <x v="1"/>
  </r>
  <r>
    <x v="870"/>
    <x v="0"/>
    <x v="41"/>
    <x v="636"/>
    <x v="5"/>
    <x v="734"/>
    <x v="1"/>
    <x v="5"/>
  </r>
  <r>
    <x v="76"/>
    <x v="0"/>
    <x v="10"/>
    <x v="66"/>
    <x v="1"/>
    <x v="64"/>
    <x v="1"/>
    <x v="1"/>
  </r>
  <r>
    <x v="871"/>
    <x v="3"/>
    <x v="79"/>
    <x v="573"/>
    <x v="3"/>
    <x v="735"/>
    <x v="0"/>
    <x v="0"/>
  </r>
  <r>
    <x v="872"/>
    <x v="0"/>
    <x v="10"/>
    <x v="499"/>
    <x v="5"/>
    <x v="736"/>
    <x v="2"/>
    <x v="6"/>
  </r>
  <r>
    <x v="873"/>
    <x v="0"/>
    <x v="63"/>
    <x v="637"/>
    <x v="4"/>
    <x v="737"/>
    <x v="1"/>
    <x v="6"/>
  </r>
  <r>
    <x v="874"/>
    <x v="0"/>
    <x v="8"/>
    <x v="181"/>
    <x v="0"/>
    <x v="738"/>
    <x v="1"/>
    <x v="6"/>
  </r>
  <r>
    <x v="875"/>
    <x v="0"/>
    <x v="26"/>
    <x v="33"/>
    <x v="9"/>
    <x v="739"/>
    <x v="2"/>
    <x v="2"/>
  </r>
  <r>
    <x v="876"/>
    <x v="0"/>
    <x v="37"/>
    <x v="638"/>
    <x v="0"/>
    <x v="740"/>
    <x v="1"/>
    <x v="0"/>
  </r>
  <r>
    <x v="877"/>
    <x v="1"/>
    <x v="20"/>
    <x v="639"/>
    <x v="0"/>
    <x v="741"/>
    <x v="2"/>
    <x v="3"/>
  </r>
  <r>
    <x v="78"/>
    <x v="0"/>
    <x v="30"/>
    <x v="68"/>
    <x v="2"/>
    <x v="66"/>
    <x v="1"/>
    <x v="1"/>
  </r>
  <r>
    <x v="878"/>
    <x v="0"/>
    <x v="35"/>
    <x v="640"/>
    <x v="0"/>
    <x v="742"/>
    <x v="2"/>
    <x v="2"/>
  </r>
  <r>
    <x v="879"/>
    <x v="3"/>
    <x v="26"/>
    <x v="33"/>
    <x v="6"/>
    <x v="743"/>
    <x v="1"/>
    <x v="4"/>
  </r>
  <r>
    <x v="880"/>
    <x v="0"/>
    <x v="48"/>
    <x v="641"/>
    <x v="4"/>
    <x v="744"/>
    <x v="0"/>
    <x v="1"/>
  </r>
  <r>
    <x v="881"/>
    <x v="3"/>
    <x v="26"/>
    <x v="33"/>
    <x v="0"/>
    <x v="745"/>
    <x v="2"/>
    <x v="3"/>
  </r>
  <r>
    <x v="882"/>
    <x v="3"/>
    <x v="26"/>
    <x v="33"/>
    <x v="3"/>
    <x v="746"/>
    <x v="1"/>
    <x v="5"/>
  </r>
  <r>
    <x v="883"/>
    <x v="0"/>
    <x v="43"/>
    <x v="642"/>
    <x v="3"/>
    <x v="747"/>
    <x v="1"/>
    <x v="6"/>
  </r>
  <r>
    <x v="531"/>
    <x v="1"/>
    <x v="10"/>
    <x v="387"/>
    <x v="13"/>
    <x v="393"/>
    <x v="0"/>
    <x v="0"/>
  </r>
  <r>
    <x v="884"/>
    <x v="0"/>
    <x v="14"/>
    <x v="643"/>
    <x v="11"/>
    <x v="748"/>
    <x v="2"/>
    <x v="2"/>
  </r>
  <r>
    <x v="885"/>
    <x v="0"/>
    <x v="18"/>
    <x v="644"/>
    <x v="4"/>
    <x v="749"/>
    <x v="0"/>
    <x v="6"/>
  </r>
  <r>
    <x v="84"/>
    <x v="0"/>
    <x v="43"/>
    <x v="72"/>
    <x v="0"/>
    <x v="70"/>
    <x v="1"/>
    <x v="5"/>
  </r>
  <r>
    <x v="886"/>
    <x v="0"/>
    <x v="6"/>
    <x v="645"/>
    <x v="0"/>
    <x v="750"/>
    <x v="1"/>
    <x v="6"/>
  </r>
  <r>
    <x v="887"/>
    <x v="1"/>
    <x v="84"/>
    <x v="646"/>
    <x v="5"/>
    <x v="751"/>
    <x v="1"/>
    <x v="1"/>
  </r>
  <r>
    <x v="888"/>
    <x v="0"/>
    <x v="0"/>
    <x v="647"/>
    <x v="2"/>
    <x v="752"/>
    <x v="2"/>
    <x v="1"/>
  </r>
  <r>
    <x v="889"/>
    <x v="0"/>
    <x v="16"/>
    <x v="648"/>
    <x v="1"/>
    <x v="188"/>
    <x v="0"/>
    <x v="1"/>
  </r>
  <r>
    <x v="890"/>
    <x v="1"/>
    <x v="46"/>
    <x v="649"/>
    <x v="0"/>
    <x v="753"/>
    <x v="1"/>
    <x v="2"/>
  </r>
  <r>
    <x v="891"/>
    <x v="1"/>
    <x v="13"/>
    <x v="147"/>
    <x v="7"/>
    <x v="754"/>
    <x v="1"/>
    <x v="5"/>
  </r>
  <r>
    <x v="542"/>
    <x v="1"/>
    <x v="11"/>
    <x v="398"/>
    <x v="6"/>
    <x v="402"/>
    <x v="1"/>
    <x v="2"/>
  </r>
  <r>
    <x v="88"/>
    <x v="0"/>
    <x v="27"/>
    <x v="34"/>
    <x v="6"/>
    <x v="71"/>
    <x v="0"/>
    <x v="1"/>
  </r>
  <r>
    <x v="90"/>
    <x v="0"/>
    <x v="46"/>
    <x v="77"/>
    <x v="9"/>
    <x v="72"/>
    <x v="1"/>
    <x v="6"/>
  </r>
  <r>
    <x v="892"/>
    <x v="0"/>
    <x v="20"/>
    <x v="29"/>
    <x v="4"/>
    <x v="755"/>
    <x v="1"/>
    <x v="2"/>
  </r>
  <r>
    <x v="893"/>
    <x v="1"/>
    <x v="8"/>
    <x v="477"/>
    <x v="3"/>
    <x v="756"/>
    <x v="2"/>
    <x v="1"/>
  </r>
  <r>
    <x v="894"/>
    <x v="4"/>
    <x v="61"/>
    <x v="650"/>
    <x v="2"/>
    <x v="757"/>
    <x v="1"/>
    <x v="4"/>
  </r>
  <r>
    <x v="895"/>
    <x v="4"/>
    <x v="56"/>
    <x v="651"/>
    <x v="9"/>
    <x v="758"/>
    <x v="0"/>
    <x v="4"/>
  </r>
  <r>
    <x v="896"/>
    <x v="4"/>
    <x v="54"/>
    <x v="652"/>
    <x v="1"/>
    <x v="759"/>
    <x v="2"/>
    <x v="5"/>
  </r>
  <r>
    <x v="897"/>
    <x v="4"/>
    <x v="34"/>
    <x v="653"/>
    <x v="3"/>
    <x v="760"/>
    <x v="1"/>
    <x v="2"/>
  </r>
  <r>
    <x v="898"/>
    <x v="4"/>
    <x v="2"/>
    <x v="654"/>
    <x v="7"/>
    <x v="761"/>
    <x v="1"/>
    <x v="2"/>
  </r>
  <r>
    <x v="899"/>
    <x v="4"/>
    <x v="19"/>
    <x v="655"/>
    <x v="2"/>
    <x v="762"/>
    <x v="2"/>
    <x v="0"/>
  </r>
  <r>
    <x v="900"/>
    <x v="4"/>
    <x v="13"/>
    <x v="656"/>
    <x v="3"/>
    <x v="763"/>
    <x v="1"/>
    <x v="0"/>
  </r>
  <r>
    <x v="901"/>
    <x v="4"/>
    <x v="54"/>
    <x v="657"/>
    <x v="2"/>
    <x v="764"/>
    <x v="1"/>
    <x v="0"/>
  </r>
  <r>
    <x v="902"/>
    <x v="4"/>
    <x v="79"/>
    <x v="658"/>
    <x v="2"/>
    <x v="765"/>
    <x v="2"/>
    <x v="6"/>
  </r>
  <r>
    <x v="903"/>
    <x v="4"/>
    <x v="61"/>
    <x v="659"/>
    <x v="2"/>
    <x v="766"/>
    <x v="1"/>
    <x v="0"/>
  </r>
  <r>
    <x v="904"/>
    <x v="4"/>
    <x v="41"/>
    <x v="660"/>
    <x v="11"/>
    <x v="767"/>
    <x v="1"/>
    <x v="6"/>
  </r>
  <r>
    <x v="905"/>
    <x v="4"/>
    <x v="47"/>
    <x v="661"/>
    <x v="11"/>
    <x v="768"/>
    <x v="1"/>
    <x v="0"/>
  </r>
  <r>
    <x v="906"/>
    <x v="4"/>
    <x v="8"/>
    <x v="8"/>
    <x v="3"/>
    <x v="769"/>
    <x v="0"/>
    <x v="2"/>
  </r>
  <r>
    <x v="907"/>
    <x v="4"/>
    <x v="68"/>
    <x v="662"/>
    <x v="3"/>
    <x v="770"/>
    <x v="2"/>
    <x v="0"/>
  </r>
  <r>
    <x v="908"/>
    <x v="4"/>
    <x v="8"/>
    <x v="181"/>
    <x v="8"/>
    <x v="771"/>
    <x v="2"/>
    <x v="5"/>
  </r>
  <r>
    <x v="909"/>
    <x v="4"/>
    <x v="10"/>
    <x v="663"/>
    <x v="0"/>
    <x v="772"/>
    <x v="1"/>
    <x v="5"/>
  </r>
  <r>
    <x v="910"/>
    <x v="4"/>
    <x v="61"/>
    <x v="664"/>
    <x v="1"/>
    <x v="773"/>
    <x v="0"/>
    <x v="1"/>
  </r>
  <r>
    <x v="911"/>
    <x v="4"/>
    <x v="21"/>
    <x v="665"/>
    <x v="4"/>
    <x v="774"/>
    <x v="1"/>
    <x v="3"/>
  </r>
  <r>
    <x v="912"/>
    <x v="4"/>
    <x v="3"/>
    <x v="666"/>
    <x v="1"/>
    <x v="775"/>
    <x v="0"/>
    <x v="2"/>
  </r>
  <r>
    <x v="913"/>
    <x v="4"/>
    <x v="18"/>
    <x v="667"/>
    <x v="6"/>
    <x v="776"/>
    <x v="1"/>
    <x v="4"/>
  </r>
  <r>
    <x v="914"/>
    <x v="4"/>
    <x v="37"/>
    <x v="668"/>
    <x v="3"/>
    <x v="777"/>
    <x v="1"/>
    <x v="1"/>
  </r>
  <r>
    <x v="915"/>
    <x v="4"/>
    <x v="54"/>
    <x v="652"/>
    <x v="1"/>
    <x v="778"/>
    <x v="0"/>
    <x v="3"/>
  </r>
  <r>
    <x v="916"/>
    <x v="4"/>
    <x v="30"/>
    <x v="669"/>
    <x v="0"/>
    <x v="779"/>
    <x v="0"/>
    <x v="0"/>
  </r>
  <r>
    <x v="917"/>
    <x v="4"/>
    <x v="11"/>
    <x v="670"/>
    <x v="11"/>
    <x v="780"/>
    <x v="2"/>
    <x v="2"/>
  </r>
  <r>
    <x v="918"/>
    <x v="4"/>
    <x v="66"/>
    <x v="671"/>
    <x v="0"/>
    <x v="781"/>
    <x v="1"/>
    <x v="3"/>
  </r>
  <r>
    <x v="919"/>
    <x v="4"/>
    <x v="16"/>
    <x v="672"/>
    <x v="0"/>
    <x v="782"/>
    <x v="0"/>
    <x v="2"/>
  </r>
  <r>
    <x v="920"/>
    <x v="4"/>
    <x v="32"/>
    <x v="673"/>
    <x v="9"/>
    <x v="783"/>
    <x v="0"/>
    <x v="4"/>
  </r>
  <r>
    <x v="921"/>
    <x v="4"/>
    <x v="8"/>
    <x v="674"/>
    <x v="11"/>
    <x v="784"/>
    <x v="2"/>
    <x v="0"/>
  </r>
  <r>
    <x v="922"/>
    <x v="4"/>
    <x v="27"/>
    <x v="95"/>
    <x v="3"/>
    <x v="785"/>
    <x v="1"/>
    <x v="0"/>
  </r>
  <r>
    <x v="923"/>
    <x v="4"/>
    <x v="23"/>
    <x v="675"/>
    <x v="3"/>
    <x v="786"/>
    <x v="1"/>
    <x v="0"/>
  </r>
  <r>
    <x v="924"/>
    <x v="4"/>
    <x v="37"/>
    <x v="676"/>
    <x v="3"/>
    <x v="787"/>
    <x v="2"/>
    <x v="0"/>
  </r>
  <r>
    <x v="925"/>
    <x v="4"/>
    <x v="19"/>
    <x v="677"/>
    <x v="3"/>
    <x v="788"/>
    <x v="1"/>
    <x v="4"/>
  </r>
  <r>
    <x v="926"/>
    <x v="4"/>
    <x v="10"/>
    <x v="678"/>
    <x v="0"/>
    <x v="247"/>
    <x v="2"/>
    <x v="5"/>
  </r>
  <r>
    <x v="927"/>
    <x v="4"/>
    <x v="6"/>
    <x v="83"/>
    <x v="1"/>
    <x v="789"/>
    <x v="1"/>
    <x v="2"/>
  </r>
  <r>
    <x v="928"/>
    <x v="4"/>
    <x v="86"/>
    <x v="679"/>
    <x v="4"/>
    <x v="790"/>
    <x v="1"/>
    <x v="1"/>
  </r>
  <r>
    <x v="929"/>
    <x v="4"/>
    <x v="15"/>
    <x v="680"/>
    <x v="0"/>
    <x v="791"/>
    <x v="0"/>
    <x v="5"/>
  </r>
  <r>
    <x v="930"/>
    <x v="4"/>
    <x v="10"/>
    <x v="681"/>
    <x v="0"/>
    <x v="792"/>
    <x v="1"/>
    <x v="1"/>
  </r>
  <r>
    <x v="931"/>
    <x v="4"/>
    <x v="61"/>
    <x v="682"/>
    <x v="7"/>
    <x v="793"/>
    <x v="0"/>
    <x v="5"/>
  </r>
  <r>
    <x v="932"/>
    <x v="4"/>
    <x v="4"/>
    <x v="683"/>
    <x v="3"/>
    <x v="794"/>
    <x v="1"/>
    <x v="6"/>
  </r>
  <r>
    <x v="933"/>
    <x v="4"/>
    <x v="89"/>
    <x v="684"/>
    <x v="5"/>
    <x v="795"/>
    <x v="1"/>
    <x v="5"/>
  </r>
  <r>
    <x v="934"/>
    <x v="4"/>
    <x v="42"/>
    <x v="685"/>
    <x v="11"/>
    <x v="796"/>
    <x v="0"/>
    <x v="0"/>
  </r>
  <r>
    <x v="935"/>
    <x v="4"/>
    <x v="73"/>
    <x v="686"/>
    <x v="1"/>
    <x v="797"/>
    <x v="1"/>
    <x v="3"/>
  </r>
  <r>
    <x v="936"/>
    <x v="4"/>
    <x v="17"/>
    <x v="687"/>
    <x v="0"/>
    <x v="798"/>
    <x v="0"/>
    <x v="2"/>
  </r>
  <r>
    <x v="937"/>
    <x v="4"/>
    <x v="8"/>
    <x v="688"/>
    <x v="11"/>
    <x v="799"/>
    <x v="1"/>
    <x v="0"/>
  </r>
  <r>
    <x v="938"/>
    <x v="4"/>
    <x v="55"/>
    <x v="689"/>
    <x v="0"/>
    <x v="800"/>
    <x v="1"/>
    <x v="0"/>
  </r>
  <r>
    <x v="939"/>
    <x v="4"/>
    <x v="67"/>
    <x v="690"/>
    <x v="1"/>
    <x v="801"/>
    <x v="1"/>
    <x v="6"/>
  </r>
  <r>
    <x v="940"/>
    <x v="4"/>
    <x v="54"/>
    <x v="691"/>
    <x v="2"/>
    <x v="802"/>
    <x v="1"/>
    <x v="5"/>
  </r>
  <r>
    <x v="941"/>
    <x v="4"/>
    <x v="33"/>
    <x v="232"/>
    <x v="4"/>
    <x v="803"/>
    <x v="2"/>
    <x v="0"/>
  </r>
  <r>
    <x v="942"/>
    <x v="4"/>
    <x v="34"/>
    <x v="692"/>
    <x v="11"/>
    <x v="804"/>
    <x v="1"/>
    <x v="5"/>
  </r>
  <r>
    <x v="943"/>
    <x v="4"/>
    <x v="21"/>
    <x v="693"/>
    <x v="1"/>
    <x v="372"/>
    <x v="1"/>
    <x v="6"/>
  </r>
  <r>
    <x v="944"/>
    <x v="4"/>
    <x v="26"/>
    <x v="33"/>
    <x v="0"/>
    <x v="805"/>
    <x v="1"/>
    <x v="6"/>
  </r>
  <r>
    <x v="945"/>
    <x v="4"/>
    <x v="8"/>
    <x v="694"/>
    <x v="0"/>
    <x v="806"/>
    <x v="1"/>
    <x v="4"/>
  </r>
  <r>
    <x v="946"/>
    <x v="4"/>
    <x v="10"/>
    <x v="695"/>
    <x v="9"/>
    <x v="807"/>
    <x v="1"/>
    <x v="1"/>
  </r>
  <r>
    <x v="947"/>
    <x v="4"/>
    <x v="81"/>
    <x v="696"/>
    <x v="4"/>
    <x v="808"/>
    <x v="0"/>
    <x v="0"/>
  </r>
  <r>
    <x v="948"/>
    <x v="4"/>
    <x v="32"/>
    <x v="697"/>
    <x v="1"/>
    <x v="809"/>
    <x v="1"/>
    <x v="6"/>
  </r>
  <r>
    <x v="949"/>
    <x v="4"/>
    <x v="68"/>
    <x v="698"/>
    <x v="0"/>
    <x v="810"/>
    <x v="0"/>
    <x v="1"/>
  </r>
  <r>
    <x v="950"/>
    <x v="4"/>
    <x v="53"/>
    <x v="699"/>
    <x v="3"/>
    <x v="811"/>
    <x v="1"/>
    <x v="1"/>
  </r>
  <r>
    <x v="951"/>
    <x v="4"/>
    <x v="66"/>
    <x v="700"/>
    <x v="1"/>
    <x v="812"/>
    <x v="2"/>
    <x v="2"/>
  </r>
  <r>
    <x v="952"/>
    <x v="4"/>
    <x v="13"/>
    <x v="701"/>
    <x v="4"/>
    <x v="813"/>
    <x v="2"/>
    <x v="0"/>
  </r>
  <r>
    <x v="953"/>
    <x v="4"/>
    <x v="18"/>
    <x v="702"/>
    <x v="1"/>
    <x v="814"/>
    <x v="1"/>
    <x v="2"/>
  </r>
  <r>
    <x v="954"/>
    <x v="4"/>
    <x v="17"/>
    <x v="703"/>
    <x v="2"/>
    <x v="815"/>
    <x v="0"/>
    <x v="3"/>
  </r>
  <r>
    <x v="955"/>
    <x v="4"/>
    <x v="9"/>
    <x v="704"/>
    <x v="0"/>
    <x v="816"/>
    <x v="2"/>
    <x v="5"/>
  </r>
  <r>
    <x v="956"/>
    <x v="4"/>
    <x v="54"/>
    <x v="705"/>
    <x v="3"/>
    <x v="817"/>
    <x v="1"/>
    <x v="3"/>
  </r>
  <r>
    <x v="957"/>
    <x v="4"/>
    <x v="35"/>
    <x v="706"/>
    <x v="5"/>
    <x v="818"/>
    <x v="1"/>
    <x v="2"/>
  </r>
  <r>
    <x v="958"/>
    <x v="4"/>
    <x v="42"/>
    <x v="707"/>
    <x v="1"/>
    <x v="819"/>
    <x v="1"/>
    <x v="0"/>
  </r>
  <r>
    <x v="959"/>
    <x v="4"/>
    <x v="61"/>
    <x v="708"/>
    <x v="11"/>
    <x v="820"/>
    <x v="1"/>
    <x v="0"/>
  </r>
  <r>
    <x v="960"/>
    <x v="4"/>
    <x v="6"/>
    <x v="83"/>
    <x v="1"/>
    <x v="821"/>
    <x v="2"/>
    <x v="0"/>
  </r>
  <r>
    <x v="961"/>
    <x v="4"/>
    <x v="16"/>
    <x v="709"/>
    <x v="19"/>
    <x v="822"/>
    <x v="2"/>
    <x v="0"/>
  </r>
  <r>
    <x v="962"/>
    <x v="4"/>
    <x v="41"/>
    <x v="710"/>
    <x v="4"/>
    <x v="823"/>
    <x v="1"/>
    <x v="2"/>
  </r>
  <r>
    <x v="963"/>
    <x v="4"/>
    <x v="61"/>
    <x v="711"/>
    <x v="0"/>
    <x v="824"/>
    <x v="1"/>
    <x v="2"/>
  </r>
  <r>
    <x v="964"/>
    <x v="4"/>
    <x v="67"/>
    <x v="712"/>
    <x v="5"/>
    <x v="825"/>
    <x v="2"/>
    <x v="3"/>
  </r>
  <r>
    <x v="965"/>
    <x v="4"/>
    <x v="13"/>
    <x v="147"/>
    <x v="3"/>
    <x v="826"/>
    <x v="2"/>
    <x v="0"/>
  </r>
  <r>
    <x v="966"/>
    <x v="4"/>
    <x v="26"/>
    <x v="33"/>
    <x v="0"/>
    <x v="827"/>
    <x v="1"/>
    <x v="5"/>
  </r>
  <r>
    <x v="967"/>
    <x v="4"/>
    <x v="15"/>
    <x v="713"/>
    <x v="3"/>
    <x v="828"/>
    <x v="2"/>
    <x v="0"/>
  </r>
  <r>
    <x v="968"/>
    <x v="4"/>
    <x v="4"/>
    <x v="13"/>
    <x v="3"/>
    <x v="829"/>
    <x v="0"/>
    <x v="5"/>
  </r>
  <r>
    <x v="969"/>
    <x v="4"/>
    <x v="67"/>
    <x v="714"/>
    <x v="3"/>
    <x v="830"/>
    <x v="1"/>
    <x v="5"/>
  </r>
  <r>
    <x v="970"/>
    <x v="4"/>
    <x v="55"/>
    <x v="715"/>
    <x v="2"/>
    <x v="831"/>
    <x v="0"/>
    <x v="5"/>
  </r>
  <r>
    <x v="971"/>
    <x v="4"/>
    <x v="28"/>
    <x v="716"/>
    <x v="2"/>
    <x v="832"/>
    <x v="0"/>
    <x v="0"/>
  </r>
  <r>
    <x v="972"/>
    <x v="4"/>
    <x v="8"/>
    <x v="717"/>
    <x v="11"/>
    <x v="833"/>
    <x v="2"/>
    <x v="4"/>
  </r>
  <r>
    <x v="973"/>
    <x v="4"/>
    <x v="24"/>
    <x v="718"/>
    <x v="1"/>
    <x v="834"/>
    <x v="1"/>
    <x v="3"/>
  </r>
  <r>
    <x v="974"/>
    <x v="4"/>
    <x v="52"/>
    <x v="719"/>
    <x v="0"/>
    <x v="835"/>
    <x v="2"/>
    <x v="2"/>
  </r>
  <r>
    <x v="975"/>
    <x v="4"/>
    <x v="63"/>
    <x v="720"/>
    <x v="3"/>
    <x v="836"/>
    <x v="2"/>
    <x v="0"/>
  </r>
  <r>
    <x v="976"/>
    <x v="4"/>
    <x v="41"/>
    <x v="721"/>
    <x v="4"/>
    <x v="837"/>
    <x v="0"/>
    <x v="2"/>
  </r>
  <r>
    <x v="977"/>
    <x v="4"/>
    <x v="81"/>
    <x v="722"/>
    <x v="7"/>
    <x v="838"/>
    <x v="1"/>
    <x v="0"/>
  </r>
  <r>
    <x v="978"/>
    <x v="4"/>
    <x v="85"/>
    <x v="723"/>
    <x v="0"/>
    <x v="839"/>
    <x v="2"/>
    <x v="6"/>
  </r>
  <r>
    <x v="979"/>
    <x v="4"/>
    <x v="58"/>
    <x v="724"/>
    <x v="4"/>
    <x v="840"/>
    <x v="0"/>
    <x v="2"/>
  </r>
  <r>
    <x v="980"/>
    <x v="4"/>
    <x v="21"/>
    <x v="84"/>
    <x v="4"/>
    <x v="841"/>
    <x v="2"/>
    <x v="0"/>
  </r>
  <r>
    <x v="981"/>
    <x v="4"/>
    <x v="66"/>
    <x v="725"/>
    <x v="5"/>
    <x v="842"/>
    <x v="2"/>
    <x v="1"/>
  </r>
  <r>
    <x v="982"/>
    <x v="4"/>
    <x v="7"/>
    <x v="726"/>
    <x v="11"/>
    <x v="843"/>
    <x v="1"/>
    <x v="6"/>
  </r>
  <r>
    <x v="983"/>
    <x v="4"/>
    <x v="26"/>
    <x v="33"/>
    <x v="6"/>
    <x v="844"/>
    <x v="2"/>
    <x v="5"/>
  </r>
  <r>
    <x v="984"/>
    <x v="4"/>
    <x v="31"/>
    <x v="240"/>
    <x v="11"/>
    <x v="845"/>
    <x v="0"/>
    <x v="0"/>
  </r>
  <r>
    <x v="985"/>
    <x v="4"/>
    <x v="55"/>
    <x v="727"/>
    <x v="11"/>
    <x v="846"/>
    <x v="2"/>
    <x v="2"/>
  </r>
  <r>
    <x v="986"/>
    <x v="4"/>
    <x v="81"/>
    <x v="728"/>
    <x v="3"/>
    <x v="847"/>
    <x v="0"/>
    <x v="5"/>
  </r>
  <r>
    <x v="987"/>
    <x v="4"/>
    <x v="68"/>
    <x v="729"/>
    <x v="3"/>
    <x v="848"/>
    <x v="0"/>
    <x v="3"/>
  </r>
  <r>
    <x v="988"/>
    <x v="4"/>
    <x v="34"/>
    <x v="730"/>
    <x v="11"/>
    <x v="849"/>
    <x v="1"/>
    <x v="1"/>
  </r>
  <r>
    <x v="989"/>
    <x v="4"/>
    <x v="24"/>
    <x v="731"/>
    <x v="8"/>
    <x v="850"/>
    <x v="0"/>
    <x v="0"/>
  </r>
  <r>
    <x v="990"/>
    <x v="4"/>
    <x v="75"/>
    <x v="732"/>
    <x v="1"/>
    <x v="851"/>
    <x v="1"/>
    <x v="4"/>
  </r>
  <r>
    <x v="991"/>
    <x v="4"/>
    <x v="48"/>
    <x v="733"/>
    <x v="13"/>
    <x v="852"/>
    <x v="2"/>
    <x v="1"/>
  </r>
  <r>
    <x v="992"/>
    <x v="4"/>
    <x v="85"/>
    <x v="734"/>
    <x v="2"/>
    <x v="853"/>
    <x v="2"/>
    <x v="2"/>
  </r>
  <r>
    <x v="993"/>
    <x v="4"/>
    <x v="58"/>
    <x v="735"/>
    <x v="7"/>
    <x v="854"/>
    <x v="2"/>
    <x v="6"/>
  </r>
  <r>
    <x v="994"/>
    <x v="4"/>
    <x v="17"/>
    <x v="736"/>
    <x v="0"/>
    <x v="855"/>
    <x v="1"/>
    <x v="5"/>
  </r>
  <r>
    <x v="995"/>
    <x v="4"/>
    <x v="54"/>
    <x v="737"/>
    <x v="3"/>
    <x v="837"/>
    <x v="1"/>
    <x v="0"/>
  </r>
  <r>
    <x v="996"/>
    <x v="4"/>
    <x v="9"/>
    <x v="738"/>
    <x v="3"/>
    <x v="856"/>
    <x v="2"/>
    <x v="1"/>
  </r>
  <r>
    <x v="997"/>
    <x v="4"/>
    <x v="31"/>
    <x v="97"/>
    <x v="11"/>
    <x v="857"/>
    <x v="2"/>
    <x v="4"/>
  </r>
  <r>
    <x v="998"/>
    <x v="4"/>
    <x v="19"/>
    <x v="655"/>
    <x v="3"/>
    <x v="858"/>
    <x v="0"/>
    <x v="5"/>
  </r>
  <r>
    <x v="999"/>
    <x v="4"/>
    <x v="18"/>
    <x v="739"/>
    <x v="13"/>
    <x v="859"/>
    <x v="0"/>
    <x v="5"/>
  </r>
  <r>
    <x v="1000"/>
    <x v="4"/>
    <x v="26"/>
    <x v="33"/>
    <x v="3"/>
    <x v="860"/>
    <x v="0"/>
    <x v="0"/>
  </r>
  <r>
    <x v="1001"/>
    <x v="4"/>
    <x v="26"/>
    <x v="33"/>
    <x v="0"/>
    <x v="861"/>
    <x v="2"/>
    <x v="5"/>
  </r>
  <r>
    <x v="1002"/>
    <x v="4"/>
    <x v="61"/>
    <x v="708"/>
    <x v="2"/>
    <x v="862"/>
    <x v="0"/>
    <x v="4"/>
  </r>
  <r>
    <x v="1003"/>
    <x v="4"/>
    <x v="33"/>
    <x v="740"/>
    <x v="3"/>
    <x v="863"/>
    <x v="0"/>
    <x v="0"/>
  </r>
  <r>
    <x v="1004"/>
    <x v="4"/>
    <x v="41"/>
    <x v="124"/>
    <x v="3"/>
    <x v="864"/>
    <x v="1"/>
    <x v="1"/>
  </r>
  <r>
    <x v="1005"/>
    <x v="4"/>
    <x v="63"/>
    <x v="741"/>
    <x v="1"/>
    <x v="865"/>
    <x v="2"/>
    <x v="0"/>
  </r>
  <r>
    <x v="1006"/>
    <x v="4"/>
    <x v="32"/>
    <x v="742"/>
    <x v="7"/>
    <x v="866"/>
    <x v="1"/>
    <x v="4"/>
  </r>
  <r>
    <x v="1007"/>
    <x v="4"/>
    <x v="52"/>
    <x v="743"/>
    <x v="3"/>
    <x v="867"/>
    <x v="1"/>
    <x v="5"/>
  </r>
  <r>
    <x v="1008"/>
    <x v="4"/>
    <x v="61"/>
    <x v="744"/>
    <x v="3"/>
    <x v="868"/>
    <x v="2"/>
    <x v="2"/>
  </r>
  <r>
    <x v="1009"/>
    <x v="4"/>
    <x v="56"/>
    <x v="745"/>
    <x v="3"/>
    <x v="869"/>
    <x v="1"/>
    <x v="1"/>
  </r>
  <r>
    <x v="1010"/>
    <x v="4"/>
    <x v="13"/>
    <x v="18"/>
    <x v="8"/>
    <x v="119"/>
    <x v="1"/>
    <x v="5"/>
  </r>
  <r>
    <x v="1011"/>
    <x v="4"/>
    <x v="55"/>
    <x v="746"/>
    <x v="3"/>
    <x v="870"/>
    <x v="0"/>
    <x v="3"/>
  </r>
  <r>
    <x v="1012"/>
    <x v="4"/>
    <x v="9"/>
    <x v="747"/>
    <x v="3"/>
    <x v="871"/>
    <x v="0"/>
    <x v="6"/>
  </r>
  <r>
    <x v="1013"/>
    <x v="4"/>
    <x v="79"/>
    <x v="321"/>
    <x v="5"/>
    <x v="872"/>
    <x v="0"/>
    <x v="5"/>
  </r>
  <r>
    <x v="1014"/>
    <x v="4"/>
    <x v="10"/>
    <x v="456"/>
    <x v="4"/>
    <x v="873"/>
    <x v="1"/>
    <x v="0"/>
  </r>
  <r>
    <x v="1015"/>
    <x v="4"/>
    <x v="53"/>
    <x v="748"/>
    <x v="3"/>
    <x v="376"/>
    <x v="1"/>
    <x v="0"/>
  </r>
  <r>
    <x v="1016"/>
    <x v="4"/>
    <x v="39"/>
    <x v="749"/>
    <x v="7"/>
    <x v="874"/>
    <x v="1"/>
    <x v="3"/>
  </r>
  <r>
    <x v="1017"/>
    <x v="4"/>
    <x v="28"/>
    <x v="750"/>
    <x v="20"/>
    <x v="875"/>
    <x v="0"/>
    <x v="5"/>
  </r>
  <r>
    <x v="1018"/>
    <x v="4"/>
    <x v="52"/>
    <x v="751"/>
    <x v="6"/>
    <x v="876"/>
    <x v="1"/>
    <x v="2"/>
  </r>
  <r>
    <x v="1019"/>
    <x v="4"/>
    <x v="33"/>
    <x v="752"/>
    <x v="1"/>
    <x v="877"/>
    <x v="1"/>
    <x v="0"/>
  </r>
  <r>
    <x v="1020"/>
    <x v="4"/>
    <x v="61"/>
    <x v="753"/>
    <x v="3"/>
    <x v="878"/>
    <x v="0"/>
    <x v="3"/>
  </r>
  <r>
    <x v="1021"/>
    <x v="4"/>
    <x v="16"/>
    <x v="754"/>
    <x v="2"/>
    <x v="879"/>
    <x v="1"/>
    <x v="1"/>
  </r>
  <r>
    <x v="1022"/>
    <x v="4"/>
    <x v="19"/>
    <x v="755"/>
    <x v="3"/>
    <x v="880"/>
    <x v="1"/>
    <x v="5"/>
  </r>
  <r>
    <x v="1023"/>
    <x v="4"/>
    <x v="50"/>
    <x v="756"/>
    <x v="0"/>
    <x v="881"/>
    <x v="1"/>
    <x v="2"/>
  </r>
  <r>
    <x v="1024"/>
    <x v="4"/>
    <x v="75"/>
    <x v="757"/>
    <x v="3"/>
    <x v="882"/>
    <x v="1"/>
    <x v="1"/>
  </r>
  <r>
    <x v="1025"/>
    <x v="4"/>
    <x v="38"/>
    <x v="55"/>
    <x v="12"/>
    <x v="93"/>
    <x v="1"/>
    <x v="5"/>
  </r>
  <r>
    <x v="1026"/>
    <x v="4"/>
    <x v="39"/>
    <x v="758"/>
    <x v="4"/>
    <x v="883"/>
    <x v="1"/>
    <x v="0"/>
  </r>
  <r>
    <x v="1027"/>
    <x v="4"/>
    <x v="61"/>
    <x v="759"/>
    <x v="2"/>
    <x v="884"/>
    <x v="1"/>
    <x v="5"/>
  </r>
  <r>
    <x v="1028"/>
    <x v="4"/>
    <x v="61"/>
    <x v="760"/>
    <x v="0"/>
    <x v="885"/>
    <x v="0"/>
    <x v="5"/>
  </r>
  <r>
    <x v="1029"/>
    <x v="7"/>
    <x v="21"/>
    <x v="453"/>
    <x v="11"/>
    <x v="886"/>
    <x v="1"/>
    <x v="5"/>
  </r>
  <r>
    <x v="1030"/>
    <x v="4"/>
    <x v="24"/>
    <x v="761"/>
    <x v="6"/>
    <x v="887"/>
    <x v="0"/>
    <x v="2"/>
  </r>
  <r>
    <x v="1031"/>
    <x v="4"/>
    <x v="32"/>
    <x v="762"/>
    <x v="11"/>
    <x v="888"/>
    <x v="1"/>
    <x v="4"/>
  </r>
  <r>
    <x v="1032"/>
    <x v="4"/>
    <x v="10"/>
    <x v="763"/>
    <x v="3"/>
    <x v="189"/>
    <x v="1"/>
    <x v="0"/>
  </r>
  <r>
    <x v="1033"/>
    <x v="4"/>
    <x v="26"/>
    <x v="33"/>
    <x v="0"/>
    <x v="889"/>
    <x v="1"/>
    <x v="6"/>
  </r>
  <r>
    <x v="1034"/>
    <x v="4"/>
    <x v="41"/>
    <x v="764"/>
    <x v="3"/>
    <x v="890"/>
    <x v="1"/>
    <x v="6"/>
  </r>
  <r>
    <x v="1035"/>
    <x v="4"/>
    <x v="1"/>
    <x v="765"/>
    <x v="0"/>
    <x v="891"/>
    <x v="2"/>
    <x v="3"/>
  </r>
  <r>
    <x v="1036"/>
    <x v="4"/>
    <x v="50"/>
    <x v="766"/>
    <x v="6"/>
    <x v="892"/>
    <x v="1"/>
    <x v="0"/>
  </r>
  <r>
    <x v="1037"/>
    <x v="4"/>
    <x v="26"/>
    <x v="33"/>
    <x v="1"/>
    <x v="893"/>
    <x v="1"/>
    <x v="2"/>
  </r>
  <r>
    <x v="1038"/>
    <x v="4"/>
    <x v="24"/>
    <x v="767"/>
    <x v="5"/>
    <x v="894"/>
    <x v="0"/>
    <x v="0"/>
  </r>
  <r>
    <x v="1039"/>
    <x v="4"/>
    <x v="44"/>
    <x v="768"/>
    <x v="1"/>
    <x v="895"/>
    <x v="2"/>
    <x v="4"/>
  </r>
  <r>
    <x v="1040"/>
    <x v="4"/>
    <x v="41"/>
    <x v="769"/>
    <x v="1"/>
    <x v="896"/>
    <x v="1"/>
    <x v="0"/>
  </r>
  <r>
    <x v="1041"/>
    <x v="4"/>
    <x v="17"/>
    <x v="770"/>
    <x v="2"/>
    <x v="897"/>
    <x v="1"/>
    <x v="6"/>
  </r>
  <r>
    <x v="1042"/>
    <x v="4"/>
    <x v="76"/>
    <x v="771"/>
    <x v="1"/>
    <x v="898"/>
    <x v="2"/>
    <x v="5"/>
  </r>
  <r>
    <x v="1043"/>
    <x v="4"/>
    <x v="76"/>
    <x v="772"/>
    <x v="11"/>
    <x v="387"/>
    <x v="1"/>
    <x v="2"/>
  </r>
  <r>
    <x v="1044"/>
    <x v="4"/>
    <x v="54"/>
    <x v="773"/>
    <x v="0"/>
    <x v="899"/>
    <x v="2"/>
    <x v="3"/>
  </r>
  <r>
    <x v="1045"/>
    <x v="4"/>
    <x v="7"/>
    <x v="120"/>
    <x v="4"/>
    <x v="900"/>
    <x v="0"/>
    <x v="4"/>
  </r>
  <r>
    <x v="1046"/>
    <x v="4"/>
    <x v="26"/>
    <x v="33"/>
    <x v="0"/>
    <x v="901"/>
    <x v="1"/>
    <x v="2"/>
  </r>
  <r>
    <x v="1047"/>
    <x v="4"/>
    <x v="39"/>
    <x v="774"/>
    <x v="4"/>
    <x v="902"/>
    <x v="1"/>
    <x v="4"/>
  </r>
  <r>
    <x v="1048"/>
    <x v="4"/>
    <x v="13"/>
    <x v="775"/>
    <x v="0"/>
    <x v="903"/>
    <x v="1"/>
    <x v="0"/>
  </r>
  <r>
    <x v="1049"/>
    <x v="4"/>
    <x v="54"/>
    <x v="478"/>
    <x v="5"/>
    <x v="904"/>
    <x v="0"/>
    <x v="0"/>
  </r>
  <r>
    <x v="1050"/>
    <x v="4"/>
    <x v="52"/>
    <x v="776"/>
    <x v="11"/>
    <x v="905"/>
    <x v="1"/>
    <x v="6"/>
  </r>
  <r>
    <x v="1051"/>
    <x v="4"/>
    <x v="41"/>
    <x v="777"/>
    <x v="3"/>
    <x v="906"/>
    <x v="0"/>
    <x v="4"/>
  </r>
  <r>
    <x v="1052"/>
    <x v="4"/>
    <x v="72"/>
    <x v="561"/>
    <x v="2"/>
    <x v="907"/>
    <x v="2"/>
    <x v="1"/>
  </r>
  <r>
    <x v="1053"/>
    <x v="4"/>
    <x v="26"/>
    <x v="33"/>
    <x v="4"/>
    <x v="908"/>
    <x v="2"/>
    <x v="6"/>
  </r>
  <r>
    <x v="1054"/>
    <x v="4"/>
    <x v="60"/>
    <x v="778"/>
    <x v="5"/>
    <x v="909"/>
    <x v="2"/>
    <x v="3"/>
  </r>
  <r>
    <x v="1055"/>
    <x v="4"/>
    <x v="68"/>
    <x v="779"/>
    <x v="9"/>
    <x v="910"/>
    <x v="2"/>
    <x v="3"/>
  </r>
  <r>
    <x v="1056"/>
    <x v="4"/>
    <x v="31"/>
    <x v="307"/>
    <x v="11"/>
    <x v="911"/>
    <x v="1"/>
    <x v="5"/>
  </r>
  <r>
    <x v="1057"/>
    <x v="4"/>
    <x v="76"/>
    <x v="780"/>
    <x v="1"/>
    <x v="912"/>
    <x v="1"/>
    <x v="5"/>
  </r>
  <r>
    <x v="1058"/>
    <x v="4"/>
    <x v="13"/>
    <x v="18"/>
    <x v="3"/>
    <x v="913"/>
    <x v="0"/>
    <x v="5"/>
  </r>
  <r>
    <x v="1059"/>
    <x v="4"/>
    <x v="21"/>
    <x v="84"/>
    <x v="4"/>
    <x v="914"/>
    <x v="2"/>
    <x v="5"/>
  </r>
  <r>
    <x v="1060"/>
    <x v="4"/>
    <x v="10"/>
    <x v="781"/>
    <x v="1"/>
    <x v="915"/>
    <x v="1"/>
    <x v="2"/>
  </r>
  <r>
    <x v="1061"/>
    <x v="4"/>
    <x v="55"/>
    <x v="782"/>
    <x v="2"/>
    <x v="916"/>
    <x v="0"/>
    <x v="5"/>
  </r>
  <r>
    <x v="1062"/>
    <x v="4"/>
    <x v="66"/>
    <x v="783"/>
    <x v="5"/>
    <x v="917"/>
    <x v="1"/>
    <x v="2"/>
  </r>
  <r>
    <x v="1063"/>
    <x v="4"/>
    <x v="19"/>
    <x v="467"/>
    <x v="7"/>
    <x v="918"/>
    <x v="1"/>
    <x v="0"/>
  </r>
  <r>
    <x v="1064"/>
    <x v="4"/>
    <x v="63"/>
    <x v="784"/>
    <x v="9"/>
    <x v="919"/>
    <x v="1"/>
    <x v="3"/>
  </r>
  <r>
    <x v="1065"/>
    <x v="4"/>
    <x v="76"/>
    <x v="785"/>
    <x v="7"/>
    <x v="920"/>
    <x v="1"/>
    <x v="4"/>
  </r>
  <r>
    <x v="1066"/>
    <x v="4"/>
    <x v="82"/>
    <x v="786"/>
    <x v="1"/>
    <x v="921"/>
    <x v="1"/>
    <x v="6"/>
  </r>
  <r>
    <x v="1067"/>
    <x v="4"/>
    <x v="30"/>
    <x v="787"/>
    <x v="0"/>
    <x v="922"/>
    <x v="1"/>
    <x v="3"/>
  </r>
  <r>
    <x v="1068"/>
    <x v="4"/>
    <x v="56"/>
    <x v="788"/>
    <x v="11"/>
    <x v="923"/>
    <x v="0"/>
    <x v="1"/>
  </r>
  <r>
    <x v="1069"/>
    <x v="4"/>
    <x v="42"/>
    <x v="789"/>
    <x v="0"/>
    <x v="924"/>
    <x v="0"/>
    <x v="0"/>
  </r>
  <r>
    <x v="1070"/>
    <x v="4"/>
    <x v="16"/>
    <x v="790"/>
    <x v="2"/>
    <x v="925"/>
    <x v="0"/>
    <x v="2"/>
  </r>
  <r>
    <x v="1071"/>
    <x v="4"/>
    <x v="13"/>
    <x v="18"/>
    <x v="1"/>
    <x v="926"/>
    <x v="2"/>
    <x v="0"/>
  </r>
  <r>
    <x v="1072"/>
    <x v="4"/>
    <x v="0"/>
    <x v="791"/>
    <x v="3"/>
    <x v="927"/>
    <x v="2"/>
    <x v="5"/>
  </r>
  <r>
    <x v="1073"/>
    <x v="4"/>
    <x v="15"/>
    <x v="21"/>
    <x v="20"/>
    <x v="928"/>
    <x v="1"/>
    <x v="0"/>
  </r>
  <r>
    <x v="1074"/>
    <x v="4"/>
    <x v="30"/>
    <x v="792"/>
    <x v="0"/>
    <x v="929"/>
    <x v="2"/>
    <x v="6"/>
  </r>
  <r>
    <x v="1075"/>
    <x v="4"/>
    <x v="31"/>
    <x v="793"/>
    <x v="3"/>
    <x v="930"/>
    <x v="2"/>
    <x v="6"/>
  </r>
  <r>
    <x v="1076"/>
    <x v="4"/>
    <x v="3"/>
    <x v="150"/>
    <x v="1"/>
    <x v="931"/>
    <x v="2"/>
    <x v="1"/>
  </r>
  <r>
    <x v="1077"/>
    <x v="4"/>
    <x v="56"/>
    <x v="794"/>
    <x v="2"/>
    <x v="932"/>
    <x v="0"/>
    <x v="2"/>
  </r>
  <r>
    <x v="1078"/>
    <x v="4"/>
    <x v="59"/>
    <x v="795"/>
    <x v="3"/>
    <x v="933"/>
    <x v="0"/>
    <x v="5"/>
  </r>
  <r>
    <x v="1079"/>
    <x v="4"/>
    <x v="89"/>
    <x v="796"/>
    <x v="4"/>
    <x v="934"/>
    <x v="1"/>
    <x v="1"/>
  </r>
  <r>
    <x v="1080"/>
    <x v="4"/>
    <x v="42"/>
    <x v="797"/>
    <x v="3"/>
    <x v="935"/>
    <x v="1"/>
    <x v="6"/>
  </r>
  <r>
    <x v="1081"/>
    <x v="4"/>
    <x v="1"/>
    <x v="798"/>
    <x v="0"/>
    <x v="936"/>
    <x v="1"/>
    <x v="3"/>
  </r>
  <r>
    <x v="1082"/>
    <x v="4"/>
    <x v="76"/>
    <x v="799"/>
    <x v="2"/>
    <x v="937"/>
    <x v="1"/>
    <x v="2"/>
  </r>
  <r>
    <x v="1083"/>
    <x v="4"/>
    <x v="36"/>
    <x v="800"/>
    <x v="7"/>
    <x v="938"/>
    <x v="2"/>
    <x v="5"/>
  </r>
  <r>
    <x v="1084"/>
    <x v="4"/>
    <x v="3"/>
    <x v="801"/>
    <x v="3"/>
    <x v="939"/>
    <x v="0"/>
    <x v="1"/>
  </r>
  <r>
    <x v="1085"/>
    <x v="4"/>
    <x v="68"/>
    <x v="802"/>
    <x v="1"/>
    <x v="940"/>
    <x v="1"/>
    <x v="0"/>
  </r>
  <r>
    <x v="1086"/>
    <x v="4"/>
    <x v="18"/>
    <x v="803"/>
    <x v="11"/>
    <x v="941"/>
    <x v="0"/>
    <x v="1"/>
  </r>
  <r>
    <x v="1087"/>
    <x v="4"/>
    <x v="4"/>
    <x v="804"/>
    <x v="0"/>
    <x v="942"/>
    <x v="1"/>
    <x v="1"/>
  </r>
  <r>
    <x v="1088"/>
    <x v="4"/>
    <x v="8"/>
    <x v="8"/>
    <x v="13"/>
    <x v="943"/>
    <x v="2"/>
    <x v="5"/>
  </r>
  <r>
    <x v="1089"/>
    <x v="4"/>
    <x v="35"/>
    <x v="805"/>
    <x v="3"/>
    <x v="944"/>
    <x v="1"/>
    <x v="1"/>
  </r>
  <r>
    <x v="1090"/>
    <x v="4"/>
    <x v="76"/>
    <x v="806"/>
    <x v="8"/>
    <x v="945"/>
    <x v="1"/>
    <x v="0"/>
  </r>
  <r>
    <x v="1091"/>
    <x v="4"/>
    <x v="56"/>
    <x v="807"/>
    <x v="0"/>
    <x v="946"/>
    <x v="1"/>
    <x v="0"/>
  </r>
  <r>
    <x v="1092"/>
    <x v="4"/>
    <x v="19"/>
    <x v="808"/>
    <x v="4"/>
    <x v="947"/>
    <x v="2"/>
    <x v="5"/>
  </r>
  <r>
    <x v="1093"/>
    <x v="4"/>
    <x v="28"/>
    <x v="809"/>
    <x v="4"/>
    <x v="948"/>
    <x v="1"/>
    <x v="4"/>
  </r>
  <r>
    <x v="1094"/>
    <x v="4"/>
    <x v="26"/>
    <x v="33"/>
    <x v="4"/>
    <x v="222"/>
    <x v="0"/>
    <x v="6"/>
  </r>
  <r>
    <x v="1095"/>
    <x v="4"/>
    <x v="37"/>
    <x v="810"/>
    <x v="16"/>
    <x v="949"/>
    <x v="1"/>
    <x v="0"/>
  </r>
  <r>
    <x v="1096"/>
    <x v="4"/>
    <x v="17"/>
    <x v="811"/>
    <x v="5"/>
    <x v="950"/>
    <x v="1"/>
    <x v="2"/>
  </r>
  <r>
    <x v="1097"/>
    <x v="4"/>
    <x v="18"/>
    <x v="812"/>
    <x v="2"/>
    <x v="951"/>
    <x v="2"/>
    <x v="5"/>
  </r>
  <r>
    <x v="1098"/>
    <x v="4"/>
    <x v="33"/>
    <x v="128"/>
    <x v="16"/>
    <x v="952"/>
    <x v="2"/>
    <x v="6"/>
  </r>
  <r>
    <x v="1099"/>
    <x v="4"/>
    <x v="52"/>
    <x v="813"/>
    <x v="3"/>
    <x v="953"/>
    <x v="0"/>
    <x v="6"/>
  </r>
  <r>
    <x v="1100"/>
    <x v="4"/>
    <x v="8"/>
    <x v="814"/>
    <x v="11"/>
    <x v="954"/>
    <x v="1"/>
    <x v="5"/>
  </r>
  <r>
    <x v="1101"/>
    <x v="4"/>
    <x v="1"/>
    <x v="815"/>
    <x v="5"/>
    <x v="955"/>
    <x v="1"/>
    <x v="0"/>
  </r>
  <r>
    <x v="1102"/>
    <x v="4"/>
    <x v="46"/>
    <x v="816"/>
    <x v="4"/>
    <x v="956"/>
    <x v="0"/>
    <x v="3"/>
  </r>
  <r>
    <x v="1103"/>
    <x v="4"/>
    <x v="33"/>
    <x v="817"/>
    <x v="10"/>
    <x v="957"/>
    <x v="1"/>
    <x v="1"/>
  </r>
  <r>
    <x v="1104"/>
    <x v="4"/>
    <x v="17"/>
    <x v="818"/>
    <x v="0"/>
    <x v="958"/>
    <x v="0"/>
    <x v="0"/>
  </r>
  <r>
    <x v="1105"/>
    <x v="4"/>
    <x v="20"/>
    <x v="819"/>
    <x v="7"/>
    <x v="690"/>
    <x v="0"/>
    <x v="1"/>
  </r>
  <r>
    <x v="1106"/>
    <x v="4"/>
    <x v="16"/>
    <x v="820"/>
    <x v="4"/>
    <x v="959"/>
    <x v="2"/>
    <x v="0"/>
  </r>
  <r>
    <x v="1107"/>
    <x v="4"/>
    <x v="19"/>
    <x v="821"/>
    <x v="4"/>
    <x v="960"/>
    <x v="1"/>
    <x v="4"/>
  </r>
  <r>
    <x v="1108"/>
    <x v="4"/>
    <x v="28"/>
    <x v="822"/>
    <x v="5"/>
    <x v="961"/>
    <x v="2"/>
    <x v="1"/>
  </r>
  <r>
    <x v="1109"/>
    <x v="4"/>
    <x v="83"/>
    <x v="823"/>
    <x v="3"/>
    <x v="224"/>
    <x v="1"/>
    <x v="2"/>
  </r>
  <r>
    <x v="1110"/>
    <x v="4"/>
    <x v="14"/>
    <x v="824"/>
    <x v="1"/>
    <x v="901"/>
    <x v="2"/>
    <x v="6"/>
  </r>
  <r>
    <x v="1111"/>
    <x v="4"/>
    <x v="52"/>
    <x v="100"/>
    <x v="5"/>
    <x v="846"/>
    <x v="1"/>
    <x v="1"/>
  </r>
  <r>
    <x v="1112"/>
    <x v="4"/>
    <x v="41"/>
    <x v="825"/>
    <x v="11"/>
    <x v="962"/>
    <x v="2"/>
    <x v="0"/>
  </r>
  <r>
    <x v="1113"/>
    <x v="4"/>
    <x v="71"/>
    <x v="826"/>
    <x v="4"/>
    <x v="963"/>
    <x v="2"/>
    <x v="3"/>
  </r>
  <r>
    <x v="1114"/>
    <x v="4"/>
    <x v="67"/>
    <x v="827"/>
    <x v="11"/>
    <x v="964"/>
    <x v="0"/>
    <x v="5"/>
  </r>
  <r>
    <x v="1115"/>
    <x v="4"/>
    <x v="10"/>
    <x v="681"/>
    <x v="21"/>
    <x v="965"/>
    <x v="0"/>
    <x v="0"/>
  </r>
  <r>
    <x v="1116"/>
    <x v="4"/>
    <x v="47"/>
    <x v="828"/>
    <x v="6"/>
    <x v="524"/>
    <x v="1"/>
    <x v="3"/>
  </r>
  <r>
    <x v="1117"/>
    <x v="4"/>
    <x v="76"/>
    <x v="829"/>
    <x v="1"/>
    <x v="966"/>
    <x v="1"/>
    <x v="1"/>
  </r>
  <r>
    <x v="1118"/>
    <x v="4"/>
    <x v="45"/>
    <x v="830"/>
    <x v="7"/>
    <x v="967"/>
    <x v="0"/>
    <x v="3"/>
  </r>
  <r>
    <x v="1119"/>
    <x v="8"/>
    <x v="3"/>
    <x v="36"/>
    <x v="1"/>
    <x v="968"/>
    <x v="2"/>
    <x v="1"/>
  </r>
  <r>
    <x v="1120"/>
    <x v="4"/>
    <x v="35"/>
    <x v="8"/>
    <x v="5"/>
    <x v="969"/>
    <x v="2"/>
    <x v="4"/>
  </r>
  <r>
    <x v="1121"/>
    <x v="4"/>
    <x v="16"/>
    <x v="831"/>
    <x v="3"/>
    <x v="970"/>
    <x v="2"/>
    <x v="3"/>
  </r>
  <r>
    <x v="1122"/>
    <x v="4"/>
    <x v="39"/>
    <x v="832"/>
    <x v="5"/>
    <x v="971"/>
    <x v="1"/>
    <x v="0"/>
  </r>
  <r>
    <x v="1123"/>
    <x v="4"/>
    <x v="50"/>
    <x v="85"/>
    <x v="19"/>
    <x v="972"/>
    <x v="0"/>
    <x v="3"/>
  </r>
  <r>
    <x v="1124"/>
    <x v="4"/>
    <x v="89"/>
    <x v="833"/>
    <x v="4"/>
    <x v="973"/>
    <x v="1"/>
    <x v="2"/>
  </r>
  <r>
    <x v="1125"/>
    <x v="4"/>
    <x v="17"/>
    <x v="834"/>
    <x v="5"/>
    <x v="974"/>
    <x v="1"/>
    <x v="0"/>
  </r>
  <r>
    <x v="1126"/>
    <x v="4"/>
    <x v="17"/>
    <x v="835"/>
    <x v="5"/>
    <x v="975"/>
    <x v="2"/>
    <x v="4"/>
  </r>
  <r>
    <x v="1127"/>
    <x v="4"/>
    <x v="9"/>
    <x v="836"/>
    <x v="3"/>
    <x v="201"/>
    <x v="2"/>
    <x v="0"/>
  </r>
  <r>
    <x v="1128"/>
    <x v="4"/>
    <x v="70"/>
    <x v="837"/>
    <x v="3"/>
    <x v="454"/>
    <x v="1"/>
    <x v="0"/>
  </r>
  <r>
    <x v="1129"/>
    <x v="4"/>
    <x v="10"/>
    <x v="838"/>
    <x v="1"/>
    <x v="976"/>
    <x v="0"/>
    <x v="3"/>
  </r>
  <r>
    <x v="1130"/>
    <x v="4"/>
    <x v="30"/>
    <x v="839"/>
    <x v="9"/>
    <x v="977"/>
    <x v="2"/>
    <x v="3"/>
  </r>
  <r>
    <x v="1131"/>
    <x v="4"/>
    <x v="24"/>
    <x v="840"/>
    <x v="2"/>
    <x v="978"/>
    <x v="1"/>
    <x v="5"/>
  </r>
  <r>
    <x v="1132"/>
    <x v="4"/>
    <x v="49"/>
    <x v="841"/>
    <x v="2"/>
    <x v="979"/>
    <x v="0"/>
    <x v="2"/>
  </r>
  <r>
    <x v="1133"/>
    <x v="4"/>
    <x v="8"/>
    <x v="842"/>
    <x v="11"/>
    <x v="980"/>
    <x v="1"/>
    <x v="0"/>
  </r>
  <r>
    <x v="1134"/>
    <x v="4"/>
    <x v="10"/>
    <x v="781"/>
    <x v="3"/>
    <x v="981"/>
    <x v="2"/>
    <x v="3"/>
  </r>
  <r>
    <x v="1135"/>
    <x v="4"/>
    <x v="19"/>
    <x v="843"/>
    <x v="3"/>
    <x v="982"/>
    <x v="2"/>
    <x v="4"/>
  </r>
  <r>
    <x v="1136"/>
    <x v="4"/>
    <x v="59"/>
    <x v="844"/>
    <x v="3"/>
    <x v="983"/>
    <x v="1"/>
    <x v="5"/>
  </r>
  <r>
    <x v="1137"/>
    <x v="4"/>
    <x v="80"/>
    <x v="845"/>
    <x v="11"/>
    <x v="984"/>
    <x v="1"/>
    <x v="6"/>
  </r>
  <r>
    <x v="1138"/>
    <x v="4"/>
    <x v="49"/>
    <x v="846"/>
    <x v="4"/>
    <x v="166"/>
    <x v="1"/>
    <x v="1"/>
  </r>
  <r>
    <x v="1139"/>
    <x v="4"/>
    <x v="25"/>
    <x v="847"/>
    <x v="6"/>
    <x v="985"/>
    <x v="1"/>
    <x v="0"/>
  </r>
  <r>
    <x v="1140"/>
    <x v="4"/>
    <x v="26"/>
    <x v="33"/>
    <x v="0"/>
    <x v="375"/>
    <x v="0"/>
    <x v="3"/>
  </r>
  <r>
    <x v="1141"/>
    <x v="4"/>
    <x v="4"/>
    <x v="13"/>
    <x v="2"/>
    <x v="986"/>
    <x v="1"/>
    <x v="5"/>
  </r>
  <r>
    <x v="1142"/>
    <x v="4"/>
    <x v="34"/>
    <x v="50"/>
    <x v="12"/>
    <x v="189"/>
    <x v="1"/>
    <x v="1"/>
  </r>
  <r>
    <x v="1143"/>
    <x v="4"/>
    <x v="85"/>
    <x v="848"/>
    <x v="4"/>
    <x v="987"/>
    <x v="1"/>
    <x v="1"/>
  </r>
  <r>
    <x v="1144"/>
    <x v="4"/>
    <x v="50"/>
    <x v="849"/>
    <x v="2"/>
    <x v="988"/>
    <x v="0"/>
    <x v="5"/>
  </r>
  <r>
    <x v="1145"/>
    <x v="4"/>
    <x v="54"/>
    <x v="478"/>
    <x v="2"/>
    <x v="989"/>
    <x v="1"/>
    <x v="0"/>
  </r>
  <r>
    <x v="1146"/>
    <x v="4"/>
    <x v="42"/>
    <x v="850"/>
    <x v="1"/>
    <x v="990"/>
    <x v="2"/>
    <x v="2"/>
  </r>
  <r>
    <x v="1147"/>
    <x v="4"/>
    <x v="37"/>
    <x v="810"/>
    <x v="16"/>
    <x v="991"/>
    <x v="2"/>
    <x v="1"/>
  </r>
  <r>
    <x v="1148"/>
    <x v="4"/>
    <x v="75"/>
    <x v="851"/>
    <x v="3"/>
    <x v="992"/>
    <x v="1"/>
    <x v="1"/>
  </r>
  <r>
    <x v="1149"/>
    <x v="4"/>
    <x v="10"/>
    <x v="852"/>
    <x v="11"/>
    <x v="866"/>
    <x v="0"/>
    <x v="1"/>
  </r>
  <r>
    <x v="1150"/>
    <x v="4"/>
    <x v="19"/>
    <x v="853"/>
    <x v="3"/>
    <x v="993"/>
    <x v="0"/>
    <x v="2"/>
  </r>
  <r>
    <x v="1151"/>
    <x v="4"/>
    <x v="85"/>
    <x v="854"/>
    <x v="2"/>
    <x v="994"/>
    <x v="1"/>
    <x v="6"/>
  </r>
  <r>
    <x v="1152"/>
    <x v="4"/>
    <x v="81"/>
    <x v="855"/>
    <x v="3"/>
    <x v="995"/>
    <x v="0"/>
    <x v="4"/>
  </r>
  <r>
    <x v="1153"/>
    <x v="4"/>
    <x v="42"/>
    <x v="287"/>
    <x v="2"/>
    <x v="135"/>
    <x v="1"/>
    <x v="0"/>
  </r>
  <r>
    <x v="1154"/>
    <x v="4"/>
    <x v="18"/>
    <x v="856"/>
    <x v="11"/>
    <x v="996"/>
    <x v="1"/>
    <x v="6"/>
  </r>
  <r>
    <x v="1155"/>
    <x v="4"/>
    <x v="48"/>
    <x v="857"/>
    <x v="3"/>
    <x v="997"/>
    <x v="1"/>
    <x v="1"/>
  </r>
  <r>
    <x v="1156"/>
    <x v="4"/>
    <x v="10"/>
    <x v="858"/>
    <x v="4"/>
    <x v="998"/>
    <x v="1"/>
    <x v="0"/>
  </r>
  <r>
    <x v="1157"/>
    <x v="4"/>
    <x v="11"/>
    <x v="859"/>
    <x v="2"/>
    <x v="999"/>
    <x v="2"/>
    <x v="0"/>
  </r>
  <r>
    <x v="1158"/>
    <x v="4"/>
    <x v="36"/>
    <x v="800"/>
    <x v="18"/>
    <x v="1000"/>
    <x v="1"/>
    <x v="6"/>
  </r>
  <r>
    <x v="1159"/>
    <x v="4"/>
    <x v="66"/>
    <x v="860"/>
    <x v="1"/>
    <x v="1001"/>
    <x v="0"/>
    <x v="3"/>
  </r>
  <r>
    <x v="1160"/>
    <x v="4"/>
    <x v="55"/>
    <x v="861"/>
    <x v="6"/>
    <x v="1002"/>
    <x v="1"/>
    <x v="5"/>
  </r>
  <r>
    <x v="1161"/>
    <x v="4"/>
    <x v="27"/>
    <x v="862"/>
    <x v="13"/>
    <x v="852"/>
    <x v="1"/>
    <x v="2"/>
  </r>
  <r>
    <x v="1162"/>
    <x v="4"/>
    <x v="8"/>
    <x v="664"/>
    <x v="3"/>
    <x v="1003"/>
    <x v="1"/>
    <x v="4"/>
  </r>
  <r>
    <x v="1163"/>
    <x v="4"/>
    <x v="16"/>
    <x v="300"/>
    <x v="3"/>
    <x v="985"/>
    <x v="1"/>
    <x v="5"/>
  </r>
  <r>
    <x v="1164"/>
    <x v="4"/>
    <x v="15"/>
    <x v="863"/>
    <x v="10"/>
    <x v="1004"/>
    <x v="1"/>
    <x v="2"/>
  </r>
  <r>
    <x v="1165"/>
    <x v="4"/>
    <x v="29"/>
    <x v="864"/>
    <x v="13"/>
    <x v="1005"/>
    <x v="2"/>
    <x v="5"/>
  </r>
  <r>
    <x v="1166"/>
    <x v="4"/>
    <x v="47"/>
    <x v="865"/>
    <x v="0"/>
    <x v="1006"/>
    <x v="0"/>
    <x v="5"/>
  </r>
  <r>
    <x v="1167"/>
    <x v="4"/>
    <x v="32"/>
    <x v="866"/>
    <x v="2"/>
    <x v="960"/>
    <x v="0"/>
    <x v="2"/>
  </r>
  <r>
    <x v="1168"/>
    <x v="4"/>
    <x v="54"/>
    <x v="773"/>
    <x v="0"/>
    <x v="1007"/>
    <x v="0"/>
    <x v="1"/>
  </r>
  <r>
    <x v="1169"/>
    <x v="4"/>
    <x v="23"/>
    <x v="867"/>
    <x v="0"/>
    <x v="1008"/>
    <x v="2"/>
    <x v="1"/>
  </r>
  <r>
    <x v="1170"/>
    <x v="4"/>
    <x v="50"/>
    <x v="868"/>
    <x v="3"/>
    <x v="1009"/>
    <x v="1"/>
    <x v="5"/>
  </r>
  <r>
    <x v="1171"/>
    <x v="4"/>
    <x v="43"/>
    <x v="869"/>
    <x v="20"/>
    <x v="1010"/>
    <x v="1"/>
    <x v="5"/>
  </r>
  <r>
    <x v="1172"/>
    <x v="4"/>
    <x v="15"/>
    <x v="870"/>
    <x v="5"/>
    <x v="1011"/>
    <x v="2"/>
    <x v="0"/>
  </r>
  <r>
    <x v="1173"/>
    <x v="4"/>
    <x v="61"/>
    <x v="871"/>
    <x v="4"/>
    <x v="893"/>
    <x v="1"/>
    <x v="2"/>
  </r>
  <r>
    <x v="1174"/>
    <x v="4"/>
    <x v="90"/>
    <x v="872"/>
    <x v="4"/>
    <x v="1012"/>
    <x v="1"/>
    <x v="4"/>
  </r>
  <r>
    <x v="1175"/>
    <x v="4"/>
    <x v="73"/>
    <x v="873"/>
    <x v="1"/>
    <x v="1013"/>
    <x v="0"/>
    <x v="3"/>
  </r>
  <r>
    <x v="1176"/>
    <x v="4"/>
    <x v="26"/>
    <x v="33"/>
    <x v="4"/>
    <x v="1014"/>
    <x v="1"/>
    <x v="3"/>
  </r>
  <r>
    <x v="1177"/>
    <x v="4"/>
    <x v="61"/>
    <x v="874"/>
    <x v="1"/>
    <x v="1015"/>
    <x v="1"/>
    <x v="5"/>
  </r>
  <r>
    <x v="1178"/>
    <x v="4"/>
    <x v="3"/>
    <x v="875"/>
    <x v="5"/>
    <x v="1016"/>
    <x v="2"/>
    <x v="1"/>
  </r>
  <r>
    <x v="1179"/>
    <x v="4"/>
    <x v="90"/>
    <x v="876"/>
    <x v="3"/>
    <x v="1017"/>
    <x v="1"/>
    <x v="0"/>
  </r>
  <r>
    <x v="1180"/>
    <x v="4"/>
    <x v="50"/>
    <x v="877"/>
    <x v="9"/>
    <x v="95"/>
    <x v="1"/>
    <x v="5"/>
  </r>
  <r>
    <x v="1181"/>
    <x v="4"/>
    <x v="61"/>
    <x v="878"/>
    <x v="22"/>
    <x v="1018"/>
    <x v="1"/>
    <x v="6"/>
  </r>
  <r>
    <x v="1182"/>
    <x v="4"/>
    <x v="28"/>
    <x v="879"/>
    <x v="1"/>
    <x v="1019"/>
    <x v="0"/>
    <x v="3"/>
  </r>
  <r>
    <x v="1183"/>
    <x v="4"/>
    <x v="30"/>
    <x v="839"/>
    <x v="7"/>
    <x v="969"/>
    <x v="1"/>
    <x v="1"/>
  </r>
  <r>
    <x v="1184"/>
    <x v="4"/>
    <x v="1"/>
    <x v="880"/>
    <x v="11"/>
    <x v="1020"/>
    <x v="0"/>
    <x v="1"/>
  </r>
  <r>
    <x v="1185"/>
    <x v="4"/>
    <x v="76"/>
    <x v="881"/>
    <x v="2"/>
    <x v="1021"/>
    <x v="1"/>
    <x v="2"/>
  </r>
  <r>
    <x v="1186"/>
    <x v="4"/>
    <x v="36"/>
    <x v="800"/>
    <x v="19"/>
    <x v="1022"/>
    <x v="0"/>
    <x v="3"/>
  </r>
  <r>
    <x v="1187"/>
    <x v="4"/>
    <x v="48"/>
    <x v="533"/>
    <x v="17"/>
    <x v="1023"/>
    <x v="2"/>
    <x v="0"/>
  </r>
  <r>
    <x v="1188"/>
    <x v="4"/>
    <x v="8"/>
    <x v="882"/>
    <x v="1"/>
    <x v="46"/>
    <x v="0"/>
    <x v="0"/>
  </r>
  <r>
    <x v="1189"/>
    <x v="4"/>
    <x v="25"/>
    <x v="883"/>
    <x v="5"/>
    <x v="1024"/>
    <x v="1"/>
    <x v="2"/>
  </r>
  <r>
    <x v="1190"/>
    <x v="4"/>
    <x v="32"/>
    <x v="884"/>
    <x v="3"/>
    <x v="1025"/>
    <x v="2"/>
    <x v="0"/>
  </r>
  <r>
    <x v="1191"/>
    <x v="4"/>
    <x v="54"/>
    <x v="885"/>
    <x v="9"/>
    <x v="1026"/>
    <x v="2"/>
    <x v="3"/>
  </r>
  <r>
    <x v="1192"/>
    <x v="4"/>
    <x v="30"/>
    <x v="886"/>
    <x v="5"/>
    <x v="239"/>
    <x v="1"/>
    <x v="2"/>
  </r>
  <r>
    <x v="1193"/>
    <x v="4"/>
    <x v="9"/>
    <x v="887"/>
    <x v="0"/>
    <x v="1027"/>
    <x v="0"/>
    <x v="0"/>
  </r>
  <r>
    <x v="1194"/>
    <x v="4"/>
    <x v="28"/>
    <x v="888"/>
    <x v="4"/>
    <x v="1028"/>
    <x v="0"/>
    <x v="4"/>
  </r>
  <r>
    <x v="1195"/>
    <x v="4"/>
    <x v="32"/>
    <x v="889"/>
    <x v="11"/>
    <x v="1029"/>
    <x v="1"/>
    <x v="1"/>
  </r>
  <r>
    <x v="1196"/>
    <x v="4"/>
    <x v="45"/>
    <x v="890"/>
    <x v="3"/>
    <x v="79"/>
    <x v="1"/>
    <x v="6"/>
  </r>
  <r>
    <x v="1197"/>
    <x v="4"/>
    <x v="31"/>
    <x v="891"/>
    <x v="1"/>
    <x v="1030"/>
    <x v="0"/>
    <x v="0"/>
  </r>
  <r>
    <x v="1198"/>
    <x v="4"/>
    <x v="54"/>
    <x v="892"/>
    <x v="0"/>
    <x v="1031"/>
    <x v="1"/>
    <x v="6"/>
  </r>
  <r>
    <x v="1199"/>
    <x v="4"/>
    <x v="33"/>
    <x v="232"/>
    <x v="9"/>
    <x v="1032"/>
    <x v="1"/>
    <x v="3"/>
  </r>
  <r>
    <x v="1200"/>
    <x v="4"/>
    <x v="23"/>
    <x v="893"/>
    <x v="0"/>
    <x v="1033"/>
    <x v="1"/>
    <x v="3"/>
  </r>
  <r>
    <x v="1201"/>
    <x v="4"/>
    <x v="35"/>
    <x v="640"/>
    <x v="3"/>
    <x v="1034"/>
    <x v="0"/>
    <x v="3"/>
  </r>
  <r>
    <x v="1202"/>
    <x v="4"/>
    <x v="33"/>
    <x v="894"/>
    <x v="0"/>
    <x v="1035"/>
    <x v="2"/>
    <x v="6"/>
  </r>
  <r>
    <x v="1203"/>
    <x v="4"/>
    <x v="19"/>
    <x v="895"/>
    <x v="2"/>
    <x v="826"/>
    <x v="2"/>
    <x v="2"/>
  </r>
  <r>
    <x v="1204"/>
    <x v="4"/>
    <x v="3"/>
    <x v="896"/>
    <x v="1"/>
    <x v="893"/>
    <x v="0"/>
    <x v="6"/>
  </r>
  <r>
    <x v="1205"/>
    <x v="4"/>
    <x v="73"/>
    <x v="897"/>
    <x v="0"/>
    <x v="1036"/>
    <x v="0"/>
    <x v="4"/>
  </r>
  <r>
    <x v="1206"/>
    <x v="4"/>
    <x v="9"/>
    <x v="898"/>
    <x v="0"/>
    <x v="1037"/>
    <x v="0"/>
    <x v="0"/>
  </r>
  <r>
    <x v="1207"/>
    <x v="4"/>
    <x v="10"/>
    <x v="899"/>
    <x v="3"/>
    <x v="1038"/>
    <x v="1"/>
    <x v="2"/>
  </r>
  <r>
    <x v="1208"/>
    <x v="4"/>
    <x v="41"/>
    <x v="900"/>
    <x v="5"/>
    <x v="1039"/>
    <x v="1"/>
    <x v="3"/>
  </r>
  <r>
    <x v="1209"/>
    <x v="4"/>
    <x v="75"/>
    <x v="901"/>
    <x v="3"/>
    <x v="1040"/>
    <x v="0"/>
    <x v="6"/>
  </r>
  <r>
    <x v="1210"/>
    <x v="4"/>
    <x v="42"/>
    <x v="902"/>
    <x v="0"/>
    <x v="1041"/>
    <x v="2"/>
    <x v="2"/>
  </r>
  <r>
    <x v="1211"/>
    <x v="4"/>
    <x v="42"/>
    <x v="903"/>
    <x v="3"/>
    <x v="1042"/>
    <x v="0"/>
    <x v="5"/>
  </r>
  <r>
    <x v="1212"/>
    <x v="4"/>
    <x v="24"/>
    <x v="28"/>
    <x v="2"/>
    <x v="1043"/>
    <x v="1"/>
    <x v="2"/>
  </r>
  <r>
    <x v="1213"/>
    <x v="4"/>
    <x v="28"/>
    <x v="904"/>
    <x v="2"/>
    <x v="1044"/>
    <x v="2"/>
    <x v="2"/>
  </r>
  <r>
    <x v="1214"/>
    <x v="4"/>
    <x v="91"/>
    <x v="905"/>
    <x v="0"/>
    <x v="1045"/>
    <x v="0"/>
    <x v="5"/>
  </r>
  <r>
    <x v="1215"/>
    <x v="4"/>
    <x v="77"/>
    <x v="906"/>
    <x v="0"/>
    <x v="1046"/>
    <x v="0"/>
    <x v="4"/>
  </r>
  <r>
    <x v="1216"/>
    <x v="4"/>
    <x v="30"/>
    <x v="907"/>
    <x v="7"/>
    <x v="804"/>
    <x v="0"/>
    <x v="0"/>
  </r>
  <r>
    <x v="1217"/>
    <x v="4"/>
    <x v="81"/>
    <x v="908"/>
    <x v="7"/>
    <x v="614"/>
    <x v="2"/>
    <x v="6"/>
  </r>
  <r>
    <x v="1218"/>
    <x v="4"/>
    <x v="3"/>
    <x v="909"/>
    <x v="10"/>
    <x v="1047"/>
    <x v="1"/>
    <x v="5"/>
  </r>
  <r>
    <x v="1219"/>
    <x v="4"/>
    <x v="8"/>
    <x v="910"/>
    <x v="0"/>
    <x v="943"/>
    <x v="0"/>
    <x v="2"/>
  </r>
  <r>
    <x v="1220"/>
    <x v="4"/>
    <x v="16"/>
    <x v="911"/>
    <x v="1"/>
    <x v="1048"/>
    <x v="1"/>
    <x v="4"/>
  </r>
  <r>
    <x v="1221"/>
    <x v="4"/>
    <x v="13"/>
    <x v="912"/>
    <x v="3"/>
    <x v="1049"/>
    <x v="1"/>
    <x v="1"/>
  </r>
  <r>
    <x v="1222"/>
    <x v="4"/>
    <x v="1"/>
    <x v="913"/>
    <x v="2"/>
    <x v="1050"/>
    <x v="0"/>
    <x v="6"/>
  </r>
  <r>
    <x v="1223"/>
    <x v="4"/>
    <x v="19"/>
    <x v="914"/>
    <x v="1"/>
    <x v="1051"/>
    <x v="1"/>
    <x v="6"/>
  </r>
  <r>
    <x v="1224"/>
    <x v="4"/>
    <x v="1"/>
    <x v="915"/>
    <x v="2"/>
    <x v="1052"/>
    <x v="1"/>
    <x v="3"/>
  </r>
  <r>
    <x v="1225"/>
    <x v="4"/>
    <x v="76"/>
    <x v="916"/>
    <x v="0"/>
    <x v="1053"/>
    <x v="1"/>
    <x v="6"/>
  </r>
  <r>
    <x v="1226"/>
    <x v="4"/>
    <x v="1"/>
    <x v="917"/>
    <x v="4"/>
    <x v="152"/>
    <x v="1"/>
    <x v="1"/>
  </r>
  <r>
    <x v="1227"/>
    <x v="4"/>
    <x v="26"/>
    <x v="33"/>
    <x v="1"/>
    <x v="1054"/>
    <x v="1"/>
    <x v="6"/>
  </r>
  <r>
    <x v="1228"/>
    <x v="4"/>
    <x v="18"/>
    <x v="918"/>
    <x v="23"/>
    <x v="121"/>
    <x v="1"/>
    <x v="5"/>
  </r>
  <r>
    <x v="1229"/>
    <x v="4"/>
    <x v="34"/>
    <x v="919"/>
    <x v="11"/>
    <x v="1055"/>
    <x v="2"/>
    <x v="2"/>
  </r>
  <r>
    <x v="1230"/>
    <x v="4"/>
    <x v="86"/>
    <x v="920"/>
    <x v="6"/>
    <x v="1056"/>
    <x v="0"/>
    <x v="2"/>
  </r>
  <r>
    <x v="1231"/>
    <x v="4"/>
    <x v="32"/>
    <x v="921"/>
    <x v="12"/>
    <x v="1057"/>
    <x v="2"/>
    <x v="1"/>
  </r>
  <r>
    <x v="1232"/>
    <x v="4"/>
    <x v="1"/>
    <x v="922"/>
    <x v="2"/>
    <x v="1055"/>
    <x v="1"/>
    <x v="0"/>
  </r>
  <r>
    <x v="1233"/>
    <x v="4"/>
    <x v="56"/>
    <x v="923"/>
    <x v="1"/>
    <x v="1058"/>
    <x v="0"/>
    <x v="5"/>
  </r>
  <r>
    <x v="1234"/>
    <x v="4"/>
    <x v="10"/>
    <x v="499"/>
    <x v="1"/>
    <x v="1059"/>
    <x v="0"/>
    <x v="1"/>
  </r>
  <r>
    <x v="1235"/>
    <x v="4"/>
    <x v="0"/>
    <x v="924"/>
    <x v="12"/>
    <x v="125"/>
    <x v="1"/>
    <x v="5"/>
  </r>
  <r>
    <x v="1236"/>
    <x v="4"/>
    <x v="24"/>
    <x v="925"/>
    <x v="1"/>
    <x v="1060"/>
    <x v="1"/>
    <x v="0"/>
  </r>
  <r>
    <x v="1237"/>
    <x v="4"/>
    <x v="60"/>
    <x v="155"/>
    <x v="10"/>
    <x v="1061"/>
    <x v="1"/>
    <x v="1"/>
  </r>
  <r>
    <x v="1238"/>
    <x v="4"/>
    <x v="17"/>
    <x v="926"/>
    <x v="0"/>
    <x v="1062"/>
    <x v="2"/>
    <x v="5"/>
  </r>
  <r>
    <x v="1239"/>
    <x v="4"/>
    <x v="67"/>
    <x v="927"/>
    <x v="11"/>
    <x v="1053"/>
    <x v="2"/>
    <x v="1"/>
  </r>
  <r>
    <x v="1240"/>
    <x v="4"/>
    <x v="19"/>
    <x v="655"/>
    <x v="3"/>
    <x v="1063"/>
    <x v="1"/>
    <x v="4"/>
  </r>
  <r>
    <x v="1241"/>
    <x v="4"/>
    <x v="34"/>
    <x v="335"/>
    <x v="0"/>
    <x v="91"/>
    <x v="1"/>
    <x v="0"/>
  </r>
  <r>
    <x v="1242"/>
    <x v="4"/>
    <x v="8"/>
    <x v="8"/>
    <x v="4"/>
    <x v="1064"/>
    <x v="2"/>
    <x v="2"/>
  </r>
  <r>
    <x v="1243"/>
    <x v="4"/>
    <x v="56"/>
    <x v="928"/>
    <x v="0"/>
    <x v="1065"/>
    <x v="2"/>
    <x v="0"/>
  </r>
  <r>
    <x v="1244"/>
    <x v="4"/>
    <x v="16"/>
    <x v="929"/>
    <x v="3"/>
    <x v="1066"/>
    <x v="2"/>
    <x v="1"/>
  </r>
  <r>
    <x v="1245"/>
    <x v="4"/>
    <x v="12"/>
    <x v="930"/>
    <x v="2"/>
    <x v="1067"/>
    <x v="2"/>
    <x v="1"/>
  </r>
  <r>
    <x v="1246"/>
    <x v="4"/>
    <x v="47"/>
    <x v="931"/>
    <x v="8"/>
    <x v="1068"/>
    <x v="1"/>
    <x v="0"/>
  </r>
  <r>
    <x v="1247"/>
    <x v="4"/>
    <x v="13"/>
    <x v="932"/>
    <x v="4"/>
    <x v="1069"/>
    <x v="1"/>
    <x v="1"/>
  </r>
  <r>
    <x v="1248"/>
    <x v="4"/>
    <x v="40"/>
    <x v="933"/>
    <x v="2"/>
    <x v="1070"/>
    <x v="0"/>
    <x v="1"/>
  </r>
  <r>
    <x v="1249"/>
    <x v="4"/>
    <x v="39"/>
    <x v="934"/>
    <x v="4"/>
    <x v="1071"/>
    <x v="2"/>
    <x v="6"/>
  </r>
  <r>
    <x v="1250"/>
    <x v="4"/>
    <x v="58"/>
    <x v="935"/>
    <x v="9"/>
    <x v="985"/>
    <x v="0"/>
    <x v="6"/>
  </r>
  <r>
    <x v="1251"/>
    <x v="4"/>
    <x v="3"/>
    <x v="936"/>
    <x v="11"/>
    <x v="1072"/>
    <x v="2"/>
    <x v="1"/>
  </r>
  <r>
    <x v="1252"/>
    <x v="4"/>
    <x v="86"/>
    <x v="937"/>
    <x v="2"/>
    <x v="1073"/>
    <x v="1"/>
    <x v="4"/>
  </r>
  <r>
    <x v="1253"/>
    <x v="4"/>
    <x v="28"/>
    <x v="938"/>
    <x v="13"/>
    <x v="1074"/>
    <x v="0"/>
    <x v="3"/>
  </r>
  <r>
    <x v="1254"/>
    <x v="4"/>
    <x v="32"/>
    <x v="939"/>
    <x v="11"/>
    <x v="1075"/>
    <x v="0"/>
    <x v="2"/>
  </r>
  <r>
    <x v="1255"/>
    <x v="4"/>
    <x v="15"/>
    <x v="940"/>
    <x v="2"/>
    <x v="1076"/>
    <x v="0"/>
    <x v="2"/>
  </r>
  <r>
    <x v="1256"/>
    <x v="4"/>
    <x v="9"/>
    <x v="941"/>
    <x v="3"/>
    <x v="904"/>
    <x v="1"/>
    <x v="3"/>
  </r>
  <r>
    <x v="1257"/>
    <x v="4"/>
    <x v="31"/>
    <x v="307"/>
    <x v="9"/>
    <x v="804"/>
    <x v="1"/>
    <x v="1"/>
  </r>
  <r>
    <x v="1258"/>
    <x v="4"/>
    <x v="83"/>
    <x v="942"/>
    <x v="5"/>
    <x v="1077"/>
    <x v="1"/>
    <x v="2"/>
  </r>
  <r>
    <x v="1259"/>
    <x v="4"/>
    <x v="39"/>
    <x v="943"/>
    <x v="4"/>
    <x v="1078"/>
    <x v="1"/>
    <x v="2"/>
  </r>
  <r>
    <x v="1260"/>
    <x v="4"/>
    <x v="48"/>
    <x v="857"/>
    <x v="16"/>
    <x v="1079"/>
    <x v="2"/>
    <x v="0"/>
  </r>
  <r>
    <x v="1261"/>
    <x v="4"/>
    <x v="33"/>
    <x v="944"/>
    <x v="4"/>
    <x v="1080"/>
    <x v="1"/>
    <x v="0"/>
  </r>
  <r>
    <x v="1262"/>
    <x v="4"/>
    <x v="49"/>
    <x v="945"/>
    <x v="2"/>
    <x v="1081"/>
    <x v="0"/>
    <x v="2"/>
  </r>
  <r>
    <x v="1263"/>
    <x v="4"/>
    <x v="56"/>
    <x v="946"/>
    <x v="2"/>
    <x v="1082"/>
    <x v="2"/>
    <x v="1"/>
  </r>
  <r>
    <x v="1264"/>
    <x v="4"/>
    <x v="8"/>
    <x v="194"/>
    <x v="7"/>
    <x v="1083"/>
    <x v="1"/>
    <x v="6"/>
  </r>
  <r>
    <x v="1265"/>
    <x v="4"/>
    <x v="3"/>
    <x v="947"/>
    <x v="12"/>
    <x v="695"/>
    <x v="1"/>
    <x v="5"/>
  </r>
  <r>
    <x v="1266"/>
    <x v="4"/>
    <x v="32"/>
    <x v="475"/>
    <x v="1"/>
    <x v="52"/>
    <x v="1"/>
    <x v="1"/>
  </r>
  <r>
    <x v="1267"/>
    <x v="4"/>
    <x v="48"/>
    <x v="948"/>
    <x v="3"/>
    <x v="1084"/>
    <x v="0"/>
    <x v="6"/>
  </r>
  <r>
    <x v="1268"/>
    <x v="4"/>
    <x v="33"/>
    <x v="128"/>
    <x v="2"/>
    <x v="1085"/>
    <x v="1"/>
    <x v="6"/>
  </r>
  <r>
    <x v="1269"/>
    <x v="4"/>
    <x v="23"/>
    <x v="949"/>
    <x v="5"/>
    <x v="924"/>
    <x v="2"/>
    <x v="0"/>
  </r>
  <r>
    <x v="1270"/>
    <x v="4"/>
    <x v="32"/>
    <x v="950"/>
    <x v="4"/>
    <x v="1086"/>
    <x v="1"/>
    <x v="2"/>
  </r>
  <r>
    <x v="1271"/>
    <x v="4"/>
    <x v="35"/>
    <x v="235"/>
    <x v="6"/>
    <x v="1087"/>
    <x v="2"/>
    <x v="1"/>
  </r>
  <r>
    <x v="1272"/>
    <x v="4"/>
    <x v="55"/>
    <x v="951"/>
    <x v="1"/>
    <x v="1088"/>
    <x v="2"/>
    <x v="2"/>
  </r>
  <r>
    <x v="1273"/>
    <x v="4"/>
    <x v="61"/>
    <x v="952"/>
    <x v="2"/>
    <x v="1089"/>
    <x v="1"/>
    <x v="3"/>
  </r>
  <r>
    <x v="1274"/>
    <x v="4"/>
    <x v="9"/>
    <x v="953"/>
    <x v="0"/>
    <x v="1090"/>
    <x v="1"/>
    <x v="6"/>
  </r>
  <r>
    <x v="1275"/>
    <x v="4"/>
    <x v="34"/>
    <x v="954"/>
    <x v="3"/>
    <x v="1091"/>
    <x v="1"/>
    <x v="0"/>
  </r>
  <r>
    <x v="1276"/>
    <x v="4"/>
    <x v="77"/>
    <x v="955"/>
    <x v="7"/>
    <x v="1092"/>
    <x v="2"/>
    <x v="5"/>
  </r>
  <r>
    <x v="1277"/>
    <x v="4"/>
    <x v="18"/>
    <x v="956"/>
    <x v="3"/>
    <x v="1093"/>
    <x v="0"/>
    <x v="3"/>
  </r>
  <r>
    <x v="1278"/>
    <x v="4"/>
    <x v="42"/>
    <x v="957"/>
    <x v="0"/>
    <x v="1094"/>
    <x v="1"/>
    <x v="5"/>
  </r>
  <r>
    <x v="1279"/>
    <x v="4"/>
    <x v="1"/>
    <x v="958"/>
    <x v="4"/>
    <x v="1095"/>
    <x v="1"/>
    <x v="6"/>
  </r>
  <r>
    <x v="1280"/>
    <x v="4"/>
    <x v="38"/>
    <x v="55"/>
    <x v="9"/>
    <x v="1096"/>
    <x v="1"/>
    <x v="2"/>
  </r>
  <r>
    <x v="1281"/>
    <x v="4"/>
    <x v="8"/>
    <x v="844"/>
    <x v="3"/>
    <x v="1097"/>
    <x v="1"/>
    <x v="1"/>
  </r>
  <r>
    <x v="1282"/>
    <x v="4"/>
    <x v="66"/>
    <x v="959"/>
    <x v="6"/>
    <x v="1098"/>
    <x v="1"/>
    <x v="3"/>
  </r>
  <r>
    <x v="1283"/>
    <x v="4"/>
    <x v="90"/>
    <x v="960"/>
    <x v="0"/>
    <x v="1099"/>
    <x v="0"/>
    <x v="1"/>
  </r>
  <r>
    <x v="1284"/>
    <x v="4"/>
    <x v="9"/>
    <x v="961"/>
    <x v="4"/>
    <x v="1100"/>
    <x v="2"/>
    <x v="3"/>
  </r>
  <r>
    <x v="1285"/>
    <x v="4"/>
    <x v="76"/>
    <x v="962"/>
    <x v="1"/>
    <x v="1101"/>
    <x v="0"/>
    <x v="5"/>
  </r>
  <r>
    <x v="1286"/>
    <x v="4"/>
    <x v="35"/>
    <x v="637"/>
    <x v="0"/>
    <x v="1102"/>
    <x v="0"/>
    <x v="6"/>
  </r>
  <r>
    <x v="1287"/>
    <x v="4"/>
    <x v="54"/>
    <x v="963"/>
    <x v="0"/>
    <x v="1103"/>
    <x v="0"/>
    <x v="1"/>
  </r>
  <r>
    <x v="1288"/>
    <x v="4"/>
    <x v="27"/>
    <x v="862"/>
    <x v="6"/>
    <x v="1104"/>
    <x v="1"/>
    <x v="0"/>
  </r>
  <r>
    <x v="1289"/>
    <x v="4"/>
    <x v="24"/>
    <x v="964"/>
    <x v="11"/>
    <x v="1104"/>
    <x v="1"/>
    <x v="0"/>
  </r>
  <r>
    <x v="1290"/>
    <x v="4"/>
    <x v="9"/>
    <x v="485"/>
    <x v="5"/>
    <x v="584"/>
    <x v="1"/>
    <x v="0"/>
  </r>
  <r>
    <x v="1291"/>
    <x v="4"/>
    <x v="31"/>
    <x v="965"/>
    <x v="3"/>
    <x v="1105"/>
    <x v="1"/>
    <x v="6"/>
  </r>
  <r>
    <x v="1292"/>
    <x v="4"/>
    <x v="53"/>
    <x v="966"/>
    <x v="0"/>
    <x v="401"/>
    <x v="1"/>
    <x v="6"/>
  </r>
  <r>
    <x v="1293"/>
    <x v="4"/>
    <x v="10"/>
    <x v="456"/>
    <x v="4"/>
    <x v="1106"/>
    <x v="2"/>
    <x v="2"/>
  </r>
  <r>
    <x v="1294"/>
    <x v="4"/>
    <x v="53"/>
    <x v="967"/>
    <x v="3"/>
    <x v="1107"/>
    <x v="2"/>
    <x v="5"/>
  </r>
  <r>
    <x v="1295"/>
    <x v="4"/>
    <x v="53"/>
    <x v="968"/>
    <x v="0"/>
    <x v="1108"/>
    <x v="1"/>
    <x v="0"/>
  </r>
  <r>
    <x v="1296"/>
    <x v="4"/>
    <x v="68"/>
    <x v="969"/>
    <x v="3"/>
    <x v="142"/>
    <x v="1"/>
    <x v="4"/>
  </r>
  <r>
    <x v="1297"/>
    <x v="4"/>
    <x v="16"/>
    <x v="970"/>
    <x v="2"/>
    <x v="1109"/>
    <x v="0"/>
    <x v="0"/>
  </r>
  <r>
    <x v="1298"/>
    <x v="4"/>
    <x v="53"/>
    <x v="971"/>
    <x v="2"/>
    <x v="1110"/>
    <x v="0"/>
    <x v="0"/>
  </r>
  <r>
    <x v="1299"/>
    <x v="4"/>
    <x v="13"/>
    <x v="972"/>
    <x v="11"/>
    <x v="1111"/>
    <x v="2"/>
    <x v="3"/>
  </r>
  <r>
    <x v="1300"/>
    <x v="4"/>
    <x v="66"/>
    <x v="973"/>
    <x v="13"/>
    <x v="1112"/>
    <x v="0"/>
    <x v="1"/>
  </r>
  <r>
    <x v="1301"/>
    <x v="4"/>
    <x v="39"/>
    <x v="974"/>
    <x v="9"/>
    <x v="1113"/>
    <x v="2"/>
    <x v="5"/>
  </r>
  <r>
    <x v="1302"/>
    <x v="4"/>
    <x v="42"/>
    <x v="975"/>
    <x v="3"/>
    <x v="1114"/>
    <x v="0"/>
    <x v="4"/>
  </r>
  <r>
    <x v="1303"/>
    <x v="4"/>
    <x v="59"/>
    <x v="243"/>
    <x v="0"/>
    <x v="1115"/>
    <x v="0"/>
    <x v="2"/>
  </r>
  <r>
    <x v="1304"/>
    <x v="4"/>
    <x v="61"/>
    <x v="976"/>
    <x v="4"/>
    <x v="1116"/>
    <x v="1"/>
    <x v="6"/>
  </r>
  <r>
    <x v="1305"/>
    <x v="4"/>
    <x v="18"/>
    <x v="977"/>
    <x v="2"/>
    <x v="1117"/>
    <x v="1"/>
    <x v="5"/>
  </r>
  <r>
    <x v="1306"/>
    <x v="4"/>
    <x v="8"/>
    <x v="664"/>
    <x v="2"/>
    <x v="1118"/>
    <x v="2"/>
    <x v="2"/>
  </r>
  <r>
    <x v="1307"/>
    <x v="4"/>
    <x v="89"/>
    <x v="978"/>
    <x v="1"/>
    <x v="1119"/>
    <x v="1"/>
    <x v="6"/>
  </r>
  <r>
    <x v="1308"/>
    <x v="4"/>
    <x v="9"/>
    <x v="979"/>
    <x v="5"/>
    <x v="1120"/>
    <x v="2"/>
    <x v="1"/>
  </r>
  <r>
    <x v="1309"/>
    <x v="4"/>
    <x v="15"/>
    <x v="980"/>
    <x v="0"/>
    <x v="1121"/>
    <x v="1"/>
    <x v="6"/>
  </r>
  <r>
    <x v="1310"/>
    <x v="4"/>
    <x v="16"/>
    <x v="981"/>
    <x v="6"/>
    <x v="1122"/>
    <x v="1"/>
    <x v="0"/>
  </r>
  <r>
    <x v="1311"/>
    <x v="4"/>
    <x v="54"/>
    <x v="982"/>
    <x v="3"/>
    <x v="1123"/>
    <x v="1"/>
    <x v="4"/>
  </r>
  <r>
    <x v="1312"/>
    <x v="4"/>
    <x v="8"/>
    <x v="983"/>
    <x v="3"/>
    <x v="1124"/>
    <x v="2"/>
    <x v="1"/>
  </r>
  <r>
    <x v="1313"/>
    <x v="4"/>
    <x v="75"/>
    <x v="984"/>
    <x v="0"/>
    <x v="1125"/>
    <x v="0"/>
    <x v="0"/>
  </r>
  <r>
    <x v="1314"/>
    <x v="4"/>
    <x v="28"/>
    <x v="985"/>
    <x v="0"/>
    <x v="1126"/>
    <x v="1"/>
    <x v="0"/>
  </r>
  <r>
    <x v="1315"/>
    <x v="4"/>
    <x v="49"/>
    <x v="986"/>
    <x v="1"/>
    <x v="1127"/>
    <x v="1"/>
    <x v="0"/>
  </r>
  <r>
    <x v="1316"/>
    <x v="4"/>
    <x v="76"/>
    <x v="987"/>
    <x v="4"/>
    <x v="1128"/>
    <x v="1"/>
    <x v="0"/>
  </r>
  <r>
    <x v="1317"/>
    <x v="4"/>
    <x v="16"/>
    <x v="527"/>
    <x v="9"/>
    <x v="1084"/>
    <x v="0"/>
    <x v="2"/>
  </r>
  <r>
    <x v="1318"/>
    <x v="4"/>
    <x v="17"/>
    <x v="988"/>
    <x v="12"/>
    <x v="121"/>
    <x v="0"/>
    <x v="4"/>
  </r>
  <r>
    <x v="1319"/>
    <x v="4"/>
    <x v="1"/>
    <x v="989"/>
    <x v="4"/>
    <x v="1129"/>
    <x v="1"/>
    <x v="0"/>
  </r>
  <r>
    <x v="1320"/>
    <x v="4"/>
    <x v="1"/>
    <x v="990"/>
    <x v="9"/>
    <x v="1130"/>
    <x v="2"/>
    <x v="0"/>
  </r>
  <r>
    <x v="1321"/>
    <x v="4"/>
    <x v="22"/>
    <x v="25"/>
    <x v="24"/>
    <x v="1131"/>
    <x v="1"/>
    <x v="6"/>
  </r>
  <r>
    <x v="1322"/>
    <x v="4"/>
    <x v="10"/>
    <x v="499"/>
    <x v="0"/>
    <x v="1132"/>
    <x v="1"/>
    <x v="1"/>
  </r>
  <r>
    <x v="1323"/>
    <x v="4"/>
    <x v="44"/>
    <x v="991"/>
    <x v="5"/>
    <x v="1133"/>
    <x v="2"/>
    <x v="5"/>
  </r>
  <r>
    <x v="1324"/>
    <x v="4"/>
    <x v="48"/>
    <x v="533"/>
    <x v="3"/>
    <x v="1134"/>
    <x v="0"/>
    <x v="0"/>
  </r>
  <r>
    <x v="1325"/>
    <x v="4"/>
    <x v="56"/>
    <x v="992"/>
    <x v="11"/>
    <x v="1135"/>
    <x v="1"/>
    <x v="6"/>
  </r>
  <r>
    <x v="1326"/>
    <x v="4"/>
    <x v="8"/>
    <x v="993"/>
    <x v="12"/>
    <x v="1136"/>
    <x v="0"/>
    <x v="2"/>
  </r>
  <r>
    <x v="1327"/>
    <x v="4"/>
    <x v="77"/>
    <x v="994"/>
    <x v="3"/>
    <x v="1137"/>
    <x v="0"/>
    <x v="1"/>
  </r>
  <r>
    <x v="1328"/>
    <x v="4"/>
    <x v="53"/>
    <x v="108"/>
    <x v="14"/>
    <x v="1138"/>
    <x v="0"/>
    <x v="6"/>
  </r>
  <r>
    <x v="1329"/>
    <x v="4"/>
    <x v="26"/>
    <x v="33"/>
    <x v="5"/>
    <x v="1139"/>
    <x v="0"/>
    <x v="0"/>
  </r>
  <r>
    <x v="1330"/>
    <x v="4"/>
    <x v="53"/>
    <x v="995"/>
    <x v="9"/>
    <x v="927"/>
    <x v="0"/>
    <x v="0"/>
  </r>
  <r>
    <x v="1331"/>
    <x v="4"/>
    <x v="27"/>
    <x v="34"/>
    <x v="19"/>
    <x v="1018"/>
    <x v="2"/>
    <x v="0"/>
  </r>
  <r>
    <x v="1332"/>
    <x v="4"/>
    <x v="53"/>
    <x v="996"/>
    <x v="1"/>
    <x v="1140"/>
    <x v="1"/>
    <x v="1"/>
  </r>
  <r>
    <x v="1333"/>
    <x v="4"/>
    <x v="23"/>
    <x v="997"/>
    <x v="3"/>
    <x v="1141"/>
    <x v="2"/>
    <x v="1"/>
  </r>
  <r>
    <x v="1334"/>
    <x v="4"/>
    <x v="28"/>
    <x v="998"/>
    <x v="9"/>
    <x v="1142"/>
    <x v="1"/>
    <x v="0"/>
  </r>
  <r>
    <x v="1335"/>
    <x v="4"/>
    <x v="55"/>
    <x v="999"/>
    <x v="1"/>
    <x v="1143"/>
    <x v="1"/>
    <x v="6"/>
  </r>
  <r>
    <x v="1336"/>
    <x v="4"/>
    <x v="47"/>
    <x v="1000"/>
    <x v="4"/>
    <x v="1144"/>
    <x v="2"/>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Wayona Nylon Braided USB to Lightning Fast Charging and Data Sync Cable Compatible for iPhone 13, 12,11, X, 8, 7, 6, 5, iPad Air, Pro, Mini (3 FT Pack of 1, Grey)"/>
    <x v="0"/>
    <n v="0.64"/>
    <n v="703.36"/>
    <n v="4.2"/>
    <n v="24269"/>
    <x v="0"/>
    <x v="0"/>
  </r>
  <r>
    <s v="Ambrane Unbreakable 60W / 3A Fast Charging 1.5m Braided Type C Cable for Smartphones, Tablets, Laptops &amp; other Type C devices, PD Technology, 480Mbps Data Sync, Quick Charge 3.0 (RCT15A, Black)"/>
    <x v="0"/>
    <n v="0.43"/>
    <n v="150.07"/>
    <n v="4"/>
    <n v="43994"/>
    <x v="1"/>
    <x v="1"/>
  </r>
  <r>
    <s v="Sounce Fast Phone Charging Cable &amp; Data Sync USB Cable Compatible for iPhone 13, 12,11, X, 8, 7, 6, 5, iPad Air, Pro, Mini &amp; iOS Devices"/>
    <x v="0"/>
    <n v="0.9"/>
    <n v="1709.1000000000001"/>
    <n v="3.9"/>
    <n v="7928"/>
    <x v="1"/>
    <x v="2"/>
  </r>
  <r>
    <s v="boAt Deuce USB 300 2 in 1 Type-C &amp; Micro USB Stress Resistant, Tangle-Free, Sturdy Cable with 3A Fast Charging &amp; 480mbps Data Transmission, 10000+ Bends Lifespan and Extended 1.5m Length(Martian Red)"/>
    <x v="0"/>
    <n v="0.53"/>
    <n v="370.47"/>
    <n v="4.2"/>
    <n v="94363"/>
    <x v="0"/>
    <x v="3"/>
  </r>
  <r>
    <s v="Portronics Konnect L 1.2M Fast Charging 3A 8 Pin USB Cable with Charge &amp; Sync Function for iPhone, iPad (Grey)"/>
    <x v="0"/>
    <n v="0.61"/>
    <n v="243.39"/>
    <n v="4.2"/>
    <n v="16905"/>
    <x v="2"/>
    <x v="0"/>
  </r>
  <r>
    <s v="pTron Solero TB301 3A Type-C Data and Fast Charging Cable, Made in India, 480Mbps Data Sync, Strong and Durable 1.5-Meter Nylon Braided USB Cable for Type-C Devices for Charging Adapter (Black)"/>
    <x v="0"/>
    <n v="0.85"/>
    <n v="850"/>
    <n v="3.9"/>
    <n v="24871"/>
    <x v="1"/>
    <x v="2"/>
  </r>
  <r>
    <s v="boAt Micro USB 55 Tangle-free, Sturdy Micro USB Cable with 3A Fast Charging &amp; 480mbps Data Transmission (Black)"/>
    <x v="0"/>
    <n v="0.65"/>
    <n v="324.35000000000002"/>
    <n v="4.0999999999999996"/>
    <n v="15188"/>
    <x v="2"/>
    <x v="0"/>
  </r>
  <r>
    <s v="MI Usb Type-C Cable Smartphone (Black)"/>
    <x v="0"/>
    <n v="0.23"/>
    <n v="68.769999999999982"/>
    <n v="4.3"/>
    <n v="30411"/>
    <x v="2"/>
    <x v="3"/>
  </r>
  <r>
    <s v="TP-Link USB WiFi Adapter for PC(TL-WN725N), N150 Wireless Network Adapter for Desktop - Nano Size WiFi Dongle Compatible with Windows 11/10/7/8/8.1/XP/ Mac OS 10.9-10.15 Linux Kernel 2.6.18-4.4.3"/>
    <x v="0"/>
    <n v="0.5"/>
    <n v="499.5"/>
    <n v="4.2"/>
    <n v="179691"/>
    <x v="1"/>
    <x v="4"/>
  </r>
  <r>
    <s v="Ambrane Unbreakable 60W / 3A Fast Charging 1.5m Braided Micro USB Cable for Smartphones, Tablets, Laptops &amp; Other Micro USB Devices, 480Mbps Data Sync, Quick Charge 3.0 (RCM15, Black)"/>
    <x v="0"/>
    <n v="0.33"/>
    <n v="98.670000000000016"/>
    <n v="4"/>
    <n v="43994"/>
    <x v="2"/>
    <x v="3"/>
  </r>
  <r>
    <s v="Portronics Konnect L POR-1081 Fast Charging 3A Type-C Cable 1.2Meter with Charge &amp; Sync Function for All Type-C Devices (Grey)"/>
    <x v="0"/>
    <n v="0.55000000000000004"/>
    <n v="186.45000000000002"/>
    <n v="4.3"/>
    <n v="13391"/>
    <x v="1"/>
    <x v="5"/>
  </r>
  <r>
    <s v="boAt Rugged v3 Extra Tough Unbreakable Braided Micro USB Cable 1.5 Meter (Black)"/>
    <x v="0"/>
    <n v="0.63"/>
    <n v="503.37"/>
    <n v="4.2"/>
    <n v="94363"/>
    <x v="0"/>
    <x v="5"/>
  </r>
  <r>
    <s v="AmazonBasics Flexible Premium HDMI Cable (Black, 4K@60Hz, 18Gbps), 3-Foot"/>
    <x v="1"/>
    <n v="0.69"/>
    <n v="482.99999999999994"/>
    <n v="4.4000000000000004"/>
    <n v="426973"/>
    <x v="2"/>
    <x v="3"/>
  </r>
  <r>
    <s v="Portronics Konnect CL 20W POR-1067 Type-C to 8 Pin USB 1.2M Cable with Power Delivery &amp; 3A Quick Charge Support, Nylon Braided for All Type-C and 8 Pin Devices, Green"/>
    <x v="0"/>
    <n v="0.61"/>
    <n v="548.39"/>
    <n v="4.2"/>
    <n v="2262"/>
    <x v="1"/>
    <x v="1"/>
  </r>
  <r>
    <s v="Portronics Konnect L 1.2M POR-1401 Fast Charging 3A 8 Pin USB Cable with Charge &amp; Sync Function (White)"/>
    <x v="0"/>
    <n v="0.6"/>
    <n v="239.39999999999998"/>
    <n v="4.0999999999999996"/>
    <n v="4768"/>
    <x v="2"/>
    <x v="3"/>
  </r>
  <r>
    <s v="MI Braided USB Type-C Cable for Charging Adapter (Red)"/>
    <x v="0"/>
    <n v="0.13"/>
    <n v="51.870000000000005"/>
    <n v="4.4000000000000004"/>
    <n v="18757"/>
    <x v="2"/>
    <x v="1"/>
  </r>
  <r>
    <s v="MI 80 cm (32 inches) 5A Series HD Ready Smart Android LED TV L32M7-5AIN (Black)"/>
    <x v="1"/>
    <n v="0.44"/>
    <n v="10999.56"/>
    <n v="4.2"/>
    <n v="32840"/>
    <x v="1"/>
    <x v="0"/>
  </r>
  <r>
    <s v="Ambrane Unbreakable 60W / 3A Fast Charging 1.5m Braided Type C to Type C Cable for Smartphones, Tablets, Laptops &amp; Other Type C Devices, PD Technology, 480Mbps Data Sync (RCTT15, Black)"/>
    <x v="0"/>
    <n v="0.38"/>
    <n v="151.62"/>
    <n v="4"/>
    <n v="43994"/>
    <x v="1"/>
    <x v="0"/>
  </r>
  <r>
    <s v="boAt Type C A325 Tangle-free, Sturdy Type C Cable with 3A Rapid Charging &amp; 480mbps Data Transmission(Black)"/>
    <x v="0"/>
    <n v="0.6"/>
    <n v="299.39999999999998"/>
    <n v="4.0999999999999996"/>
    <n v="13045"/>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C54A41-F682-B14D-B9A6-51C8E65194C8}"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16:H17" firstHeaderRow="1" firstDataRow="1" firstDataCol="0"/>
  <pivotFields count="8">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334"/>
        <item x="436"/>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774"/>
        <item x="46"/>
        <item x="271"/>
        <item x="100"/>
        <item x="560"/>
        <item x="561"/>
        <item x="568"/>
        <item x="585"/>
        <item x="1170"/>
        <item x="624"/>
        <item x="838"/>
        <item x="700"/>
        <item x="580"/>
        <item x="739"/>
        <item x="1119"/>
        <item x="373"/>
        <item x="677"/>
        <item x="807"/>
        <item x="798"/>
        <item x="194"/>
        <item x="642"/>
        <item x="617"/>
        <item x="742"/>
        <item x="39"/>
        <item x="149"/>
        <item x="563"/>
        <item x="630"/>
        <item x="887"/>
        <item x="28"/>
        <item x="20"/>
        <item x="703"/>
        <item x="541"/>
        <item x="1292"/>
        <item x="633"/>
        <item x="858"/>
        <item x="695"/>
        <item x="1312"/>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101"/>
        <item x="1038"/>
        <item x="1198"/>
        <item x="911"/>
        <item x="1080"/>
        <item x="1335"/>
        <item x="1303"/>
        <item x="1155"/>
        <item x="861"/>
        <item x="980"/>
        <item x="1206"/>
        <item x="962"/>
        <item x="1058"/>
        <item x="238"/>
        <item x="131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062"/>
        <item x="1284"/>
        <item x="1035"/>
        <item x="1257"/>
        <item x="1069"/>
        <item x="1052"/>
        <item x="747"/>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h="1" x="7"/>
        <item h="1" x="0"/>
        <item x="1"/>
        <item h="1" x="8"/>
        <item h="1" x="4"/>
        <item h="1" x="5"/>
        <item h="1" x="2"/>
        <item h="1" x="3"/>
        <item h="1" x="6"/>
        <item t="default"/>
      </items>
    </pivotField>
    <pivotField numFmtId="2" showAll="0"/>
    <pivotField dataField="1" numFmtId="165" showAll="0"/>
    <pivotField numFmtId="166" showAll="0"/>
    <pivotField showAll="0"/>
    <pivotField showAll="0">
      <items count="4">
        <item x="0"/>
        <item x="2"/>
        <item x="1"/>
        <item t="default"/>
      </items>
    </pivotField>
    <pivotField showAll="0">
      <items count="8">
        <item x="6"/>
        <item x="4"/>
        <item x="3"/>
        <item x="5"/>
        <item x="1"/>
        <item x="0"/>
        <item x="2"/>
        <item t="default"/>
      </items>
    </pivotField>
  </pivotFields>
  <rowItems count="1">
    <i/>
  </rowItems>
  <colItems count="1">
    <i/>
  </colItems>
  <dataFields count="1">
    <dataField name="Average Revenue" fld="3" subtotal="average" baseField="0" baseItem="0" numFmtId="165"/>
  </dataFields>
  <formats count="20">
    <format dxfId="66">
      <pivotArea dataOnly="0" outline="0" axis="axisValues" fieldPosition="0"/>
    </format>
    <format dxfId="65">
      <pivotArea type="all" dataOnly="0" outline="0" fieldPosition="0"/>
    </format>
    <format dxfId="64">
      <pivotArea outline="0" collapsedLevelsAreSubtotals="1"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dataOnly="0" labelOnly="1" outline="0" axis="axisValues" fieldPosition="0"/>
    </format>
    <format dxfId="56">
      <pivotArea outline="0" collapsedLevelsAreSubtotals="1" fieldPosition="0"/>
    </format>
    <format dxfId="55">
      <pivotArea outline="0" collapsedLevelsAreSubtotals="1"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 dxfId="48">
      <pivotArea outline="0" collapsedLevelsAreSubtotals="1" fieldPosition="0"/>
    </format>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4D490B-5BCD-4042-A9E8-A37E0C29A65D}"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E22:G31" firstHeaderRow="0" firstDataRow="1" firstDataCol="1"/>
  <pivotFields count="8">
    <pivotField showAll="0">
      <items count="1338">
        <item h="1" x="1030"/>
        <item h="1" x="1164"/>
        <item h="1" x="137"/>
        <item h="1" x="514"/>
        <item h="1" x="733"/>
        <item h="1" x="565"/>
        <item h="1" x="1328"/>
        <item h="1" x="263"/>
        <item h="1" x="179"/>
        <item h="1" x="250"/>
        <item h="1" x="48"/>
        <item h="1" x="159"/>
        <item h="1" x="155"/>
        <item h="1" x="128"/>
        <item h="1" x="211"/>
        <item h="1" x="251"/>
        <item h="1" x="316"/>
        <item h="1" x="295"/>
        <item h="1" x="236"/>
        <item h="1" x="1281"/>
        <item h="1" x="265"/>
        <item h="1" x="130"/>
        <item h="1" x="86"/>
        <item h="1" x="270"/>
        <item h="1" x="171"/>
        <item h="1" x="24"/>
        <item h="1" x="67"/>
        <item h="1" x="168"/>
        <item h="1" x="632"/>
        <item h="1" x="1167"/>
        <item h="1" x="1299"/>
        <item h="1" x="1032"/>
        <item h="1" x="1100"/>
        <item h="1" x="1040"/>
        <item h="1" x="1121"/>
        <item h="1" x="368"/>
        <item h="1" x="229"/>
        <item h="1" x="1207"/>
        <item h="1" x="938"/>
        <item h="1" x="1279"/>
        <item h="1" x="1208"/>
        <item h="1" x="930"/>
        <item h="1" x="1078"/>
        <item h="1" x="935"/>
        <item h="1" x="1256"/>
        <item h="1" x="1270"/>
        <item h="1" x="1304"/>
        <item h="1" x="976"/>
        <item h="1" x="318"/>
        <item h="1" x="669"/>
        <item h="1" x="816"/>
        <item h="1" x="707"/>
        <item h="1" x="646"/>
        <item h="1" x="736"/>
        <item h="1" x="274"/>
        <item h="1" x="328"/>
        <item h="1" x="145"/>
        <item h="1" x="60"/>
        <item h="1" x="327"/>
        <item h="1" x="1123"/>
        <item h="1" x="1326"/>
        <item h="1" x="1063"/>
        <item h="1" x="1146"/>
        <item h="1" x="834"/>
        <item h="1" x="303"/>
        <item h="1" x="943"/>
        <item h="1" x="239"/>
        <item h="1" x="534"/>
        <item h="1" x="961"/>
        <item h="1" x="1204"/>
        <item h="1" x="1162"/>
        <item h="1" x="218"/>
        <item h="1" x="47"/>
        <item h="1" x="65"/>
        <item h="1" x="658"/>
        <item h="1" x="656"/>
        <item h="1" x="101"/>
        <item h="1" x="185"/>
        <item h="1" x="191"/>
        <item h="1" x="259"/>
        <item h="1" x="213"/>
        <item h="1" x="69"/>
        <item h="1" x="687"/>
        <item h="1" x="896"/>
        <item h="1" x="277"/>
        <item h="1" x="282"/>
        <item h="1" x="311"/>
        <item h="1" x="260"/>
        <item h="1" x="290"/>
        <item h="1" x="324"/>
        <item h="1" x="126"/>
        <item h="1" x="129"/>
        <item h="1" x="230"/>
        <item h="1" x="125"/>
        <item h="1" x="1210"/>
        <item h="1" x="160"/>
        <item h="1" x="184"/>
        <item h="1" x="289"/>
        <item h="1" x="12"/>
        <item h="1" x="1311"/>
        <item h="1" x="267"/>
        <item h="1" x="1104"/>
        <item h="1" x="51"/>
        <item h="1" x="49"/>
        <item h="1" x="134"/>
        <item h="1" x="52"/>
        <item h="1" x="146"/>
        <item h="1" x="36"/>
        <item h="1" x="30"/>
        <item h="1" x="40"/>
        <item h="1" x="212"/>
        <item h="1" x="183"/>
        <item h="1" x="186"/>
        <item h="1" x="293"/>
        <item h="1" x="63"/>
        <item h="1" x="247"/>
        <item h="1" x="399"/>
        <item h="1" x="424"/>
        <item h="1" x="75"/>
        <item h="1" x="403"/>
        <item h="1" x="536"/>
        <item h="1" x="172"/>
        <item h="1" x="76"/>
        <item h="1" x="240"/>
        <item h="1" x="31"/>
        <item h="1" x="163"/>
        <item h="1" x="147"/>
        <item h="1" x="398"/>
        <item h="1" x="27"/>
        <item h="1" x="54"/>
        <item h="1" x="9"/>
        <item h="1" x="1"/>
        <item h="1" x="17"/>
        <item h="1" x="1169"/>
        <item h="1" x="205"/>
        <item x="526"/>
        <item h="1" x="449"/>
        <item h="1" x="750"/>
        <item h="1" x="758"/>
        <item h="1" x="1193"/>
        <item h="1" x="689"/>
        <item h="1" x="756"/>
        <item h="1" x="1288"/>
        <item h="1" x="1161"/>
        <item h="1" x="1197"/>
        <item h="1" x="1082"/>
        <item h="1" x="856"/>
        <item h="1" x="279"/>
        <item h="1" x="221"/>
        <item h="1" x="1021"/>
        <item h="1" x="1026"/>
        <item h="1" x="1180"/>
        <item h="1" x="1053"/>
        <item h="1" x="977"/>
        <item h="1" x="1081"/>
        <item h="1" x="974"/>
        <item h="1" x="1034"/>
        <item h="1" x="909"/>
        <item h="1" x="949"/>
        <item h="1" x="1051"/>
        <item h="1" x="1323"/>
        <item h="1" x="923"/>
        <item h="1" x="1213"/>
        <item h="1" x="918"/>
        <item h="1" x="1334"/>
        <item h="1" x="969"/>
        <item h="1" x="939"/>
        <item h="1" x="963"/>
        <item h="1" x="916"/>
        <item h="1" x="950"/>
        <item h="1" x="1144"/>
        <item h="1" x="995"/>
        <item h="1" x="1135"/>
        <item h="1" x="919"/>
        <item h="1" x="1057"/>
        <item h="1" x="1285"/>
        <item h="1" x="902"/>
        <item h="1" x="914"/>
        <item h="1" x="975"/>
        <item h="1" x="1096"/>
        <item h="1" x="898"/>
        <item h="1" x="156"/>
        <item h="1" x="120"/>
        <item h="1" x="198"/>
        <item h="1" x="262"/>
        <item h="1" x="854"/>
        <item h="1" x="164"/>
        <item h="1" x="235"/>
        <item h="1" x="309"/>
        <item h="1" x="888"/>
        <item h="1" x="1214"/>
        <item h="1" x="1114"/>
        <item h="1" x="148"/>
        <item h="1" x="189"/>
        <item h="1" x="204"/>
        <item h="1" x="245"/>
        <item h="1" x="83"/>
        <item h="1" x="29"/>
        <item h="1" x="548"/>
        <item h="1" x="544"/>
        <item h="1" x="641"/>
        <item h="1" x="618"/>
        <item h="1" x="760"/>
        <item h="1" x="388"/>
        <item h="1" x="350"/>
        <item h="1" x="543"/>
        <item h="1" x="806"/>
        <item h="1" x="567"/>
        <item h="1" x="566"/>
        <item h="1" x="675"/>
        <item h="1" x="418"/>
        <item h="1" x="579"/>
        <item h="1" x="890"/>
        <item h="1" x="92"/>
        <item h="1" x="3"/>
        <item h="1" x="634"/>
        <item h="1" x="466"/>
        <item h="1" x="111"/>
        <item h="1" x="228"/>
        <item h="1" x="182"/>
        <item h="1" x="219"/>
        <item h="1" x="6"/>
        <item h="1" x="491"/>
        <item h="1" x="440"/>
        <item h="1" x="550"/>
        <item h="1" x="576"/>
        <item h="1" x="604"/>
        <item h="1" x="502"/>
        <item h="1" x="553"/>
        <item h="1" x="599"/>
        <item h="1" x="258"/>
        <item h="1" x="11"/>
        <item h="1" x="716"/>
        <item h="1" x="877"/>
        <item h="1" x="714"/>
        <item h="1" x="18"/>
        <item h="1" x="113"/>
        <item h="1" x="74"/>
        <item h="1" x="139"/>
        <item h="1" x="406"/>
        <item h="1" x="381"/>
        <item h="1" x="334"/>
        <item h="1" x="436"/>
        <item h="1" x="467"/>
        <item h="1" x="435"/>
        <item h="1" x="344"/>
        <item h="1" x="383"/>
        <item h="1" x="405"/>
        <item h="1" x="957"/>
        <item h="1" x="1126"/>
        <item h="1" x="1336"/>
        <item h="1" x="1272"/>
        <item h="1" x="1313"/>
        <item h="1" x="1219"/>
        <item h="1" x="964"/>
        <item h="1" x="586"/>
        <item h="1" x="768"/>
        <item h="1" x="574"/>
        <item h="1" x="810"/>
        <item h="1" x="761"/>
        <item h="1" x="559"/>
        <item h="1" x="592"/>
        <item h="1" x="685"/>
        <item h="1" x="593"/>
        <item h="1" x="692"/>
        <item h="1" x="584"/>
        <item h="1" x="562"/>
        <item h="1" x="670"/>
        <item h="1" x="1111"/>
        <item h="1" x="1050"/>
        <item h="1" x="718"/>
        <item h="1" x="1265"/>
        <item h="1" x="965"/>
        <item h="1" x="948"/>
        <item h="1" x="955"/>
        <item h="1" x="1224"/>
        <item h="1" x="940"/>
        <item h="1" x="1005"/>
        <item h="1" x="1077"/>
        <item h="1" x="993"/>
        <item h="1" x="256"/>
        <item h="1" x="825"/>
        <item h="1" x="1271"/>
        <item h="1" x="200"/>
        <item h="1" x="654"/>
        <item h="1" x="785"/>
        <item h="1" x="799"/>
        <item h="1" x="865"/>
        <item h="1" x="882"/>
        <item h="1" x="1260"/>
        <item h="1" x="1273"/>
        <item h="1" x="1235"/>
        <item h="1" x="1153"/>
        <item h="1" x="884"/>
        <item h="1" x="852"/>
        <item h="1" x="814"/>
        <item h="1" x="242"/>
        <item h="1" x="222"/>
        <item h="1" x="1283"/>
        <item h="1" x="883"/>
        <item h="1" x="594"/>
        <item h="1" x="577"/>
        <item h="1" x="841"/>
        <item h="1" x="655"/>
        <item h="1" x="71"/>
        <item h="1" x="1166"/>
        <item h="1" x="1188"/>
        <item h="1" x="1278"/>
        <item h="1" x="645"/>
        <item h="1" x="879"/>
        <item h="1" x="855"/>
        <item h="1" x="701"/>
        <item h="1" x="791"/>
        <item h="1" x="790"/>
        <item h="1" x="564"/>
        <item h="1" x="839"/>
        <item h="1" x="753"/>
        <item h="1" x="721"/>
        <item h="1" x="615"/>
        <item h="1" x="769"/>
        <item h="1" x="626"/>
        <item h="1" x="1015"/>
        <item h="1" x="203"/>
        <item h="1" x="114"/>
        <item h="1" x="1054"/>
        <item h="1" x="772"/>
        <item h="1" x="1023"/>
        <item h="1" x="248"/>
        <item h="1" x="910"/>
        <item h="1" x="110"/>
        <item h="1" x="1150"/>
        <item h="1" x="956"/>
        <item h="1" x="1223"/>
        <item h="1" x="973"/>
        <item h="1" x="1305"/>
        <item h="1" x="1159"/>
        <item h="1" x="1011"/>
        <item h="1" x="1211"/>
        <item h="1" x="990"/>
        <item h="1" x="984"/>
        <item h="1" x="1163"/>
        <item h="1" x="1022"/>
        <item h="1" x="1136"/>
        <item h="1" x="1070"/>
        <item h="1" x="1220"/>
        <item h="1" x="107"/>
        <item h="1" x="720"/>
        <item h="1" x="885"/>
        <item h="1" x="688"/>
        <item h="1" x="214"/>
        <item h="1" x="1183"/>
        <item h="1" x="1130"/>
        <item h="1" x="268"/>
        <item h="1" x="719"/>
        <item h="1" x="774"/>
        <item h="1" x="46"/>
        <item h="1" x="271"/>
        <item h="1" x="100"/>
        <item h="1" x="560"/>
        <item h="1" x="561"/>
        <item h="1" x="568"/>
        <item h="1" x="585"/>
        <item h="1" x="1170"/>
        <item h="1" x="624"/>
        <item h="1" x="838"/>
        <item h="1" x="700"/>
        <item h="1" x="580"/>
        <item h="1" x="739"/>
        <item h="1" x="1119"/>
        <item h="1" x="373"/>
        <item h="1" x="677"/>
        <item h="1" x="807"/>
        <item h="1" x="798"/>
        <item h="1" x="194"/>
        <item h="1" x="642"/>
        <item h="1" x="617"/>
        <item h="1" x="742"/>
        <item h="1" x="39"/>
        <item h="1" x="149"/>
        <item h="1" x="563"/>
        <item h="1" x="630"/>
        <item h="1" x="887"/>
        <item h="1" x="28"/>
        <item h="1" x="20"/>
        <item h="1" x="703"/>
        <item h="1" x="541"/>
        <item h="1" x="1292"/>
        <item h="1" x="633"/>
        <item h="1" x="858"/>
        <item h="1" x="695"/>
        <item h="1" x="1312"/>
        <item h="1" x="1178"/>
        <item h="1" x="157"/>
        <item h="1" x="116"/>
        <item h="1" x="167"/>
        <item h="1" x="244"/>
        <item h="1" x="539"/>
        <item h="1" x="450"/>
        <item h="1" x="355"/>
        <item h="1" x="459"/>
        <item h="1" x="1267"/>
        <item h="1" x="495"/>
        <item h="1" x="1085"/>
        <item h="1" x="751"/>
        <item h="1" x="743"/>
        <item h="1" x="1090"/>
        <item h="1" x="610"/>
        <item h="1" x="1239"/>
        <item h="1" x="715"/>
        <item h="1" x="1107"/>
        <item h="1" x="811"/>
        <item h="1" x="329"/>
        <item h="1" x="1129"/>
        <item h="1" x="1227"/>
        <item h="1" x="1151"/>
        <item h="1" x="1316"/>
        <item h="1" x="1044"/>
        <item h="1" x="970"/>
        <item h="1" x="1031"/>
        <item h="1" x="587"/>
        <item h="1" x="665"/>
        <item h="1" x="314"/>
        <item h="1" x="817"/>
        <item h="1" x="1049"/>
        <item h="1" x="740"/>
        <item h="1" x="1095"/>
        <item h="1" x="390"/>
        <item h="1" x="664"/>
        <item h="1" x="362"/>
        <item h="1" x="523"/>
        <item h="1" x="484"/>
        <item h="1" x="358"/>
        <item h="1" x="332"/>
        <item h="1" x="735"/>
        <item h="1" x="333"/>
        <item h="1" x="448"/>
        <item h="1" x="766"/>
        <item h="1" x="538"/>
        <item h="1" x="369"/>
        <item h="1" x="79"/>
        <item h="1" x="178"/>
        <item h="1" x="44"/>
        <item h="1" x="176"/>
        <item h="1" x="253"/>
        <item h="1" x="485"/>
        <item h="1" x="196"/>
        <item h="1" x="457"/>
        <item h="1" x="81"/>
        <item h="1" x="23"/>
        <item h="1" x="527"/>
        <item h="1" x="867"/>
        <item h="1" x="627"/>
        <item h="1" x="1262"/>
        <item h="1" x="1139"/>
        <item h="1" x="154"/>
        <item h="1" x="97"/>
        <item h="1" x="979"/>
        <item h="1" x="874"/>
        <item h="1" x="864"/>
        <item h="1" x="698"/>
        <item h="1" x="591"/>
        <item h="1" x="842"/>
        <item h="1" x="737"/>
        <item h="1" x="694"/>
        <item h="1" x="713"/>
        <item h="1" x="638"/>
        <item h="1" x="408"/>
        <item h="1" x="582"/>
        <item h="1" x="90"/>
        <item h="1" x="709"/>
        <item h="1" x="1291"/>
        <item h="1" x="899"/>
        <item h="1" x="412"/>
        <item h="1" x="1202"/>
        <item h="1" x="1228"/>
        <item h="1" x="1047"/>
        <item h="1" x="1314"/>
        <item h="1" x="913"/>
        <item h="1" x="1109"/>
        <item h="1" x="934"/>
        <item h="1" x="1249"/>
        <item h="1" x="1194"/>
        <item h="1" x="1184"/>
        <item h="1" x="1074"/>
        <item h="1" x="1243"/>
        <item h="1" x="929"/>
        <item h="1" x="1101"/>
        <item h="1" x="1038"/>
        <item h="1" x="1198"/>
        <item h="1" x="911"/>
        <item h="1" x="1080"/>
        <item h="1" x="1335"/>
        <item h="1" x="1303"/>
        <item h="1" x="1155"/>
        <item h="1" x="861"/>
        <item h="1" x="980"/>
        <item h="1" x="1206"/>
        <item h="1" x="962"/>
        <item h="1" x="1058"/>
        <item h="1" x="238"/>
        <item h="1" x="1318"/>
        <item h="1" x="1020"/>
        <item h="1" x="1131"/>
        <item h="1" x="123"/>
        <item h="1" x="291"/>
        <item h="1" x="1036"/>
        <item h="1" x="1056"/>
        <item h="1" x="1145"/>
        <item h="1" x="616"/>
        <item h="1" x="414"/>
        <item h="1" x="830"/>
        <item h="1" x="862"/>
        <item h="1" x="622"/>
        <item h="1" x="581"/>
        <item h="1" x="773"/>
        <item h="1" x="845"/>
        <item h="1" x="880"/>
        <item h="1" x="803"/>
        <item h="1" x="873"/>
        <item h="1" x="866"/>
        <item h="1" x="683"/>
        <item h="1" x="886"/>
        <item h="1" x="556"/>
        <item h="1" x="570"/>
        <item h="1" x="749"/>
        <item h="1" x="801"/>
        <item h="1" x="557"/>
        <item h="1" x="596"/>
        <item h="1" x="710"/>
        <item h="1" x="1172"/>
        <item h="1" x="1140"/>
        <item h="1" x="1000"/>
        <item h="1" x="1001"/>
        <item h="1" x="684"/>
        <item h="1" x="1134"/>
        <item h="1" x="1295"/>
        <item h="1" x="1275"/>
        <item h="1" x="1060"/>
        <item h="1" x="1298"/>
        <item h="1" x="1156"/>
        <item h="1" x="1196"/>
        <item h="1" x="127"/>
        <item h="1" x="999"/>
        <item h="1" x="989"/>
        <item h="1" x="1142"/>
        <item h="1" x="1320"/>
        <item h="1" x="857"/>
        <item h="1" x="1310"/>
        <item h="1" x="1125"/>
        <item h="1" x="1154"/>
        <item h="1" x="924"/>
        <item h="1" x="1087"/>
        <item h="1" x="1122"/>
        <item h="1" x="1215"/>
        <item h="1" x="1185"/>
        <item h="1" x="1195"/>
        <item h="1" x="1157"/>
        <item h="1" x="1103"/>
        <item h="1" x="893"/>
        <item h="1" x="668"/>
        <item h="1" x="782"/>
        <item h="1" x="1247"/>
        <item h="1" x="724"/>
        <item h="1" x="1201"/>
        <item h="1" x="1007"/>
        <item h="1" x="1018"/>
        <item h="1" x="1012"/>
        <item h="1" x="1171"/>
        <item h="1" x="875"/>
        <item h="1" x="1245"/>
        <item h="1" x="1236"/>
        <item h="1" x="1321"/>
        <item h="1" x="504"/>
        <item h="1" x="509"/>
        <item h="1" x="382"/>
        <item h="1" x="364"/>
        <item h="1" x="433"/>
        <item h="1" x="442"/>
        <item h="1" x="389"/>
        <item h="1" x="415"/>
        <item h="1" x="423"/>
        <item h="1" x="460"/>
        <item h="1" x="416"/>
        <item h="1" x="371"/>
        <item h="1" x="471"/>
        <item h="1" x="430"/>
        <item h="1" x="468"/>
        <item h="1" x="310"/>
        <item h="1" x="102"/>
        <item h="1" x="762"/>
        <item h="1" x="345"/>
        <item h="1" x="452"/>
        <item h="1" x="631"/>
        <item h="1" x="554"/>
        <item h="1" x="663"/>
        <item h="1" x="648"/>
        <item h="1" x="637"/>
        <item h="1" x="1234"/>
        <item h="1" x="1072"/>
        <item h="1" x="657"/>
        <item h="1" x="188"/>
        <item h="1" x="215"/>
        <item h="1" x="1309"/>
        <item h="1" x="1232"/>
        <item h="1" x="1252"/>
        <item h="1" x="1152"/>
        <item h="1" x="1041"/>
        <item h="1" x="1009"/>
        <item h="1" x="1286"/>
        <item h="1" x="915"/>
        <item h="1" x="958"/>
        <item h="1" x="1084"/>
        <item h="1" x="1043"/>
        <item h="1" x="1149"/>
        <item h="1" x="1055"/>
        <item h="1" x="1179"/>
        <item h="1" x="1296"/>
        <item h="1" x="1006"/>
        <item h="1" x="1231"/>
        <item h="1" x="1181"/>
        <item h="1" x="117"/>
        <item h="1" x="438"/>
        <item h="1" x="542"/>
        <item h="1" x="741"/>
        <item h="1" x="1237"/>
        <item h="1" x="998"/>
        <item h="1" x="1322"/>
        <item h="1" x="1037"/>
        <item h="1" x="1094"/>
        <item h="1" x="771"/>
        <item h="1" x="1324"/>
        <item h="1" x="1246"/>
        <item h="1" x="304"/>
        <item h="1" x="294"/>
        <item h="1" x="144"/>
        <item h="1" x="325"/>
        <item h="1" x="288"/>
        <item h="1" x="1242"/>
        <item h="1" x="269"/>
        <item h="1" x="1264"/>
        <item h="1" x="1175"/>
        <item h="1" x="1071"/>
        <item h="1" x="1307"/>
        <item h="1" x="987"/>
        <item h="1" x="486"/>
        <item h="1" x="1297"/>
        <item h="1" x="62"/>
        <item h="1" x="521"/>
        <item h="1" x="118"/>
        <item h="1" x="88"/>
        <item h="1" x="745"/>
        <item h="1" x="764"/>
        <item h="1" x="697"/>
        <item h="1" x="555"/>
        <item h="1" x="266"/>
        <item h="1" x="93"/>
        <item h="1" x="795"/>
        <item h="1" x="1317"/>
        <item h="1" x="524"/>
        <item h="1" x="298"/>
        <item h="1" x="870"/>
        <item h="1" x="777"/>
        <item h="1" x="702"/>
        <item h="1" x="730"/>
        <item h="1" x="767"/>
        <item h="1" x="800"/>
        <item h="1" x="889"/>
        <item h="1" x="281"/>
        <item h="1" x="1226"/>
        <item h="1" x="135"/>
        <item h="1" x="283"/>
        <item h="1" x="19"/>
        <item h="1" x="112"/>
        <item h="1" x="1330"/>
        <item h="1" x="1290"/>
        <item h="1" x="1102"/>
        <item h="1" x="920"/>
        <item h="1" x="946"/>
        <item h="1" x="917"/>
        <item h="1" x="1254"/>
        <item h="1" x="988"/>
        <item h="1" x="921"/>
        <item h="1" x="942"/>
        <item h="1" x="1263"/>
        <item h="1" x="1019"/>
        <item h="1" x="1306"/>
        <item h="1" x="1133"/>
        <item h="1" x="1293"/>
        <item h="1" x="991"/>
        <item h="1" x="1024"/>
        <item h="1" x="505"/>
        <item h="1" x="1173"/>
        <item h="1" x="643"/>
        <item h="1" x="546"/>
        <item h="1" x="705"/>
        <item h="1" x="793"/>
        <item h="1" x="849"/>
        <item h="1" x="623"/>
        <item h="1" x="851"/>
        <item h="1" x="731"/>
        <item h="1" x="614"/>
        <item h="1" x="651"/>
        <item h="1" x="784"/>
        <item h="1" x="674"/>
        <item h="1" x="653"/>
        <item h="1" x="738"/>
        <item h="1" x="755"/>
        <item h="1" x="233"/>
        <item h="1" x="96"/>
        <item h="1" x="193"/>
        <item h="1" x="165"/>
        <item h="1" x="275"/>
        <item h="1" x="1268"/>
        <item h="1" x="1216"/>
        <item h="1" x="138"/>
        <item h="1" x="142"/>
        <item h="1" x="770"/>
        <item h="1" x="302"/>
        <item h="1" x="996"/>
        <item h="1" x="315"/>
        <item h="1" x="676"/>
        <item h="1" x="690"/>
        <item h="1" x="1248"/>
        <item h="1" x="972"/>
        <item h="1" x="1148"/>
        <item h="1" x="1276"/>
        <item h="1" x="711"/>
        <item h="1" x="1165"/>
        <item h="1" x="607"/>
        <item h="1" x="103"/>
        <item h="1" x="278"/>
        <item h="1" x="421"/>
        <item h="1" x="354"/>
        <item h="1" x="353"/>
        <item h="1" x="197"/>
        <item h="1" x="231"/>
        <item h="1" x="41"/>
        <item h="1" x="455"/>
        <item h="1" x="330"/>
        <item h="1" x="133"/>
        <item h="1" x="431"/>
        <item h="1" x="808"/>
        <item h="1" x="16"/>
        <item h="1" x="319"/>
        <item h="1" x="308"/>
        <item h="1" x="1045"/>
        <item h="1" x="15"/>
        <item h="1" x="335"/>
        <item h="1" x="522"/>
        <item h="1" x="1302"/>
        <item h="1" x="7"/>
        <item h="1" x="407"/>
        <item h="1" x="153"/>
        <item h="1" x="1199"/>
        <item h="1" x="982"/>
        <item h="1" x="1059"/>
        <item h="1" x="535"/>
        <item h="1" x="68"/>
        <item h="1" x="1294"/>
        <item h="1" x="1138"/>
        <item h="1" x="1190"/>
        <item h="1" x="1067"/>
        <item h="1" x="1132"/>
        <item h="1" x="912"/>
        <item h="1" x="483"/>
        <item h="1" x="434"/>
        <item h="1" x="1158"/>
        <item h="1" x="1147"/>
        <item h="1" x="474"/>
        <item h="1" x="208"/>
        <item h="1" x="480"/>
        <item h="1" x="1233"/>
        <item h="1" x="1331"/>
        <item h="1" x="1187"/>
        <item h="1" x="301"/>
        <item h="1" x="1332"/>
        <item h="1" x="482"/>
        <item h="1" x="629"/>
        <item h="1" x="696"/>
        <item h="1" x="647"/>
        <item h="1" x="478"/>
        <item h="1" x="660"/>
        <item h="1" x="370"/>
        <item h="1" x="458"/>
        <item h="1" x="380"/>
        <item h="1" x="533"/>
        <item h="1" x="357"/>
        <item h="1" x="428"/>
        <item h="1" x="518"/>
        <item h="1" x="763"/>
        <item h="1" x="501"/>
        <item h="1" x="804"/>
        <item h="1" x="473"/>
        <item h="1" x="644"/>
        <item h="1" x="462"/>
        <item h="1" x="342"/>
        <item h="1" x="512"/>
        <item h="1" x="429"/>
        <item h="1" x="422"/>
        <item h="1" x="400"/>
        <item h="1" x="343"/>
        <item h="1" x="500"/>
        <item h="1" x="506"/>
        <item h="1" x="932"/>
        <item h="1" x="597"/>
        <item h="1" x="878"/>
        <item h="1" x="734"/>
        <item h="1" x="85"/>
        <item h="1" x="91"/>
        <item h="1" x="397"/>
        <item h="1" x="499"/>
        <item h="1" x="38"/>
        <item h="1" x="216"/>
        <item h="1" x="323"/>
        <item h="1" x="26"/>
        <item h="1" x="57"/>
        <item h="1" x="338"/>
        <item h="1" x="393"/>
        <item h="1" x="337"/>
        <item h="1" x="481"/>
        <item h="1" x="494"/>
        <item h="1" x="432"/>
        <item h="1" x="376"/>
        <item h="1" x="426"/>
        <item h="1" x="520"/>
        <item h="1" x="70"/>
        <item h="1" x="1073"/>
        <item h="1" x="848"/>
        <item h="1" x="967"/>
        <item h="1" x="1222"/>
        <item h="1" x="945"/>
        <item h="1" x="1205"/>
        <item h="1" x="978"/>
        <item h="1" x="907"/>
        <item h="1" x="1240"/>
        <item h="1" x="606"/>
        <item h="1" x="850"/>
        <item h="1" x="1200"/>
        <item h="1" x="680"/>
        <item h="1" x="881"/>
        <item h="1" x="778"/>
        <item h="1" x="672"/>
        <item h="1" x="843"/>
        <item h="1" x="812"/>
        <item h="1" x="869"/>
        <item h="1" x="754"/>
        <item h="1" x="1115"/>
        <item h="1" x="1089"/>
        <item h="1" x="1108"/>
        <item h="1" x="1106"/>
        <item h="1" x="983"/>
        <item h="1" x="981"/>
        <item h="1" x="1315"/>
        <item h="1" x="1124"/>
        <item h="1" x="1143"/>
        <item h="1" x="1110"/>
        <item h="1" x="933"/>
        <item h="1" x="947"/>
        <item h="1" x="928"/>
        <item h="1" x="1079"/>
        <item h="1" x="1068"/>
        <item h="1" x="951"/>
        <item h="1" x="1258"/>
        <item h="1" x="1329"/>
        <item h="1" x="1174"/>
        <item h="1" x="1033"/>
        <item h="1" x="986"/>
        <item h="1" x="1013"/>
        <item h="1" x="936"/>
        <item h="1" x="1093"/>
        <item h="1" x="1075"/>
        <item h="1" x="589"/>
        <item h="1" x="931"/>
        <item h="1" x="994"/>
        <item h="1" x="937"/>
        <item h="1" x="894"/>
        <item h="1" x="1027"/>
        <item h="1" x="904"/>
        <item h="1" x="971"/>
        <item h="1" x="926"/>
        <item h="1" x="992"/>
        <item h="1" x="900"/>
        <item h="1" x="1218"/>
        <item h="1" x="871"/>
        <item h="1" x="759"/>
        <item h="1" x="73"/>
        <item h="1" x="162"/>
        <item h="1" x="532"/>
        <item h="1" x="511"/>
        <item h="1" x="525"/>
        <item h="1" x="513"/>
        <item h="1" x="207"/>
        <item h="1" x="1025"/>
        <item h="1" x="1308"/>
        <item h="1" x="386"/>
        <item h="1" x="439"/>
        <item h="1" x="464"/>
        <item h="1" x="786"/>
        <item h="1" x="13"/>
        <item h="1" x="4"/>
        <item h="1" x="14"/>
        <item h="1" x="59"/>
        <item h="1" x="66"/>
        <item h="1" x="223"/>
        <item h="1" x="10"/>
        <item h="1" x="115"/>
        <item h="1" x="119"/>
        <item h="1" x="419"/>
        <item h="1" x="706"/>
        <item h="1" x="667"/>
        <item h="1" x="722"/>
        <item h="1" x="746"/>
        <item h="1" x="837"/>
        <item h="1" x="717"/>
        <item h="1" x="558"/>
        <item h="1" x="217"/>
        <item h="1" x="1003"/>
        <item h="1" x="1176"/>
        <item h="1" x="901"/>
        <item h="1" x="1137"/>
        <item h="1" x="1333"/>
        <item h="1" x="903"/>
        <item h="1" x="1002"/>
        <item h="1" x="959"/>
        <item h="1" x="1287"/>
        <item h="1" x="1039"/>
        <item h="1" x="925"/>
        <item h="1" x="905"/>
        <item h="1" x="1016"/>
        <item h="1" x="1274"/>
        <item h="1" x="1217"/>
        <item h="1" x="944"/>
        <item h="1" x="968"/>
        <item h="1" x="1048"/>
        <item h="1" x="927"/>
        <item h="1" x="1118"/>
        <item h="1" x="1289"/>
        <item h="1" x="908"/>
        <item h="1" x="752"/>
        <item h="1" x="296"/>
        <item h="1" x="529"/>
        <item h="1" x="1189"/>
        <item h="1" x="317"/>
        <item h="1" x="395"/>
        <item h="1" x="349"/>
        <item h="1" x="475"/>
        <item h="1" x="441"/>
        <item h="1" x="463"/>
        <item h="1" x="136"/>
        <item h="1" x="246"/>
        <item h="1" x="35"/>
        <item h="1" x="285"/>
        <item h="1" x="109"/>
        <item h="1" x="34"/>
        <item h="1" x="5"/>
        <item h="1" x="401"/>
        <item h="1" x="347"/>
        <item h="1" x="465"/>
        <item h="1" x="612"/>
        <item h="1" x="682"/>
        <item h="1" x="797"/>
        <item h="1" x="922"/>
        <item h="1" x="1225"/>
        <item h="1" x="1238"/>
        <item h="1" x="1244"/>
        <item h="1" x="831"/>
        <item h="1" x="169"/>
        <item h="1" x="379"/>
        <item h="1" x="821"/>
        <item h="1" x="374"/>
        <item h="1" x="420"/>
        <item h="1" x="264"/>
        <item h="1" x="662"/>
        <item h="1" x="832"/>
        <item h="1" x="853"/>
        <item h="1" x="729"/>
        <item h="1" x="650"/>
        <item h="1" x="72"/>
        <item h="1" x="348"/>
        <item h="1" x="367"/>
        <item h="1" x="372"/>
        <item h="1" x="461"/>
        <item h="1" x="488"/>
        <item h="1" x="124"/>
        <item h="1" x="64"/>
        <item h="1" x="365"/>
        <item h="1" x="447"/>
        <item h="1" x="366"/>
        <item h="1" x="528"/>
        <item h="1" x="339"/>
        <item h="1" x="336"/>
        <item h="1" x="340"/>
        <item h="1" x="472"/>
        <item h="1" x="409"/>
        <item h="1" x="477"/>
        <item h="1" x="410"/>
        <item h="1" x="377"/>
        <item h="1" x="417"/>
        <item h="1" x="479"/>
        <item h="1" x="470"/>
        <item h="1" x="498"/>
        <item h="1" x="802"/>
        <item h="1" x="322"/>
        <item h="1" x="1029"/>
        <item h="1" x="225"/>
        <item h="1" x="121"/>
        <item h="1" x="732"/>
        <item h="1" x="1128"/>
        <item h="1" x="1076"/>
        <item h="1" x="868"/>
        <item h="1" x="824"/>
        <item h="1" x="836"/>
        <item h="1" x="783"/>
        <item h="1" x="649"/>
        <item h="1" x="952"/>
        <item h="1" x="1186"/>
        <item h="1" x="1083"/>
        <item h="1" x="775"/>
        <item h="1" x="820"/>
        <item h="1" x="621"/>
        <item h="1" x="227"/>
        <item h="1" x="1014"/>
        <item h="1" x="1212"/>
        <item h="1" x="132"/>
        <item h="1" x="1241"/>
        <item h="1" x="1229"/>
        <item h="1" x="819"/>
        <item h="1" x="61"/>
        <item h="1" x="87"/>
        <item h="1" x="192"/>
        <item h="1" x="276"/>
        <item h="1" x="815"/>
        <item h="1" x="356"/>
        <item h="1" x="22"/>
        <item h="1" x="152"/>
        <item h="1" x="443"/>
        <item h="1" x="385"/>
        <item h="1" x="402"/>
        <item h="1" x="392"/>
        <item h="1" x="445"/>
        <item h="1" x="346"/>
        <item h="1" x="352"/>
        <item h="1" x="396"/>
        <item h="1" x="361"/>
        <item h="1" x="404"/>
        <item h="1" x="425"/>
        <item h="1" x="387"/>
        <item h="1" x="540"/>
        <item h="1" x="469"/>
        <item h="1" x="363"/>
        <item h="1" x="359"/>
        <item h="1" x="508"/>
        <item h="1" x="530"/>
        <item h="1" x="628"/>
        <item h="1" x="378"/>
        <item h="1" x="489"/>
        <item h="1" x="33"/>
        <item h="1" x="826"/>
        <item h="1" x="545"/>
        <item h="1" x="666"/>
        <item h="1" x="765"/>
        <item h="1" x="583"/>
        <item h="1" x="679"/>
        <item h="1" x="639"/>
        <item h="1" x="608"/>
        <item h="1" x="620"/>
        <item h="1" x="575"/>
        <item h="1" x="360"/>
        <item h="1" x="503"/>
        <item h="1" x="699"/>
        <item h="1" x="351"/>
        <item h="1" x="476"/>
        <item h="1" x="341"/>
        <item h="1" x="232"/>
        <item h="1" x="306"/>
        <item h="1" x="840"/>
        <item h="1" x="569"/>
        <item h="1" x="725"/>
        <item h="1" x="860"/>
        <item h="1" x="1277"/>
        <item h="1" x="1168"/>
        <item h="1" x="313"/>
        <item h="1" x="906"/>
        <item h="1" x="510"/>
        <item h="1" x="813"/>
        <item h="1" x="960"/>
        <item h="1" x="1221"/>
        <item h="1" x="175"/>
        <item h="1" x="549"/>
        <item h="1" x="1042"/>
        <item h="1" x="82"/>
        <item h="1" x="847"/>
        <item h="1" x="243"/>
        <item h="1" x="941"/>
        <item h="1" x="1203"/>
        <item h="1" x="226"/>
        <item h="1" x="249"/>
        <item h="1" x="180"/>
        <item h="1" x="779"/>
        <item h="1" x="493"/>
        <item h="1" x="37"/>
        <item h="1" x="2"/>
        <item h="1" x="517"/>
        <item h="1" x="507"/>
        <item h="1" x="394"/>
        <item h="1" x="444"/>
        <item h="1" x="437"/>
        <item h="1" x="427"/>
        <item h="1" x="519"/>
        <item h="1" x="547"/>
        <item h="1" x="252"/>
        <item h="1" x="287"/>
        <item h="1" x="320"/>
        <item h="1" x="201"/>
        <item h="1" x="181"/>
        <item h="1" x="331"/>
        <item h="1" x="487"/>
        <item h="1" x="456"/>
        <item h="1" x="551"/>
        <item h="1" x="673"/>
        <item h="1" x="613"/>
        <item h="1" x="590"/>
        <item h="1" x="490"/>
        <item h="1" x="391"/>
        <item h="1" x="686"/>
        <item h="1" x="537"/>
        <item h="1" x="897"/>
        <item h="1" x="1105"/>
        <item h="1" x="1230"/>
        <item h="1" x="1253"/>
        <item h="1" x="1300"/>
        <item h="1" x="1116"/>
        <item h="1" x="1160"/>
        <item h="1" x="1269"/>
        <item h="1" x="1282"/>
        <item h="1" x="787"/>
        <item h="1" x="1117"/>
        <item h="1" x="254"/>
        <item h="1" x="78"/>
        <item h="1" x="446"/>
        <item h="1" x="892"/>
        <item h="1" x="1017"/>
        <item h="1" x="1097"/>
        <item h="1" x="174"/>
        <item h="1" x="326"/>
        <item h="1" x="312"/>
        <item h="1" x="307"/>
        <item h="1" x="1319"/>
        <item h="1" x="573"/>
        <item h="1" x="1266"/>
        <item h="1" x="835"/>
        <item h="1" x="712"/>
        <item h="1" x="681"/>
        <item h="1" x="284"/>
        <item h="1" x="224"/>
        <item h="1" x="55"/>
        <item h="1" x="209"/>
        <item h="1" x="1046"/>
        <item h="1" x="94"/>
        <item h="1" x="321"/>
        <item h="1" x="77"/>
        <item h="1" x="206"/>
        <item h="1" x="1250"/>
        <item h="1" x="300"/>
        <item h="1" x="496"/>
        <item h="1" x="451"/>
        <item h="1" x="1120"/>
        <item h="1" x="1004"/>
        <item h="1" x="1261"/>
        <item h="1" x="199"/>
        <item h="1" x="21"/>
        <item h="1" x="299"/>
        <item h="1" x="25"/>
        <item h="1" x="609"/>
        <item h="1" x="515"/>
        <item h="1" x="1141"/>
        <item h="1" x="1061"/>
        <item h="1" x="280"/>
        <item h="1" x="844"/>
        <item h="1" x="141"/>
        <item h="1" x="170"/>
        <item h="1" x="50"/>
        <item h="1" x="671"/>
        <item h="1" x="578"/>
        <item h="1" x="598"/>
        <item h="1" x="652"/>
        <item h="1" x="43"/>
        <item h="1" x="143"/>
        <item h="1" x="640"/>
        <item h="1" x="625"/>
        <item h="1" x="876"/>
        <item h="1" x="98"/>
        <item h="1" x="828"/>
        <item h="1" x="619"/>
        <item h="1" x="8"/>
        <item h="1" x="56"/>
        <item h="1" x="1255"/>
        <item h="1" x="292"/>
        <item h="1" x="453"/>
        <item h="1" x="454"/>
        <item h="1" x="863"/>
        <item h="1" x="781"/>
        <item h="1" x="792"/>
        <item h="1" x="727"/>
        <item h="1" x="822"/>
        <item h="1" x="595"/>
        <item h="1" x="384"/>
        <item h="1" x="202"/>
        <item h="1" x="796"/>
        <item h="1" x="497"/>
        <item h="1" x="516"/>
        <item h="1" x="411"/>
        <item h="1" x="1327"/>
        <item h="1" x="954"/>
        <item h="1" x="1177"/>
        <item h="1" x="1028"/>
        <item h="1" x="1008"/>
        <item h="1" x="1259"/>
        <item h="1" x="1091"/>
        <item h="1" x="1325"/>
        <item h="1" x="985"/>
        <item h="1" x="1099"/>
        <item h="1" x="1113"/>
        <item h="1" x="895"/>
        <item h="1" x="1182"/>
        <item h="1" x="1064"/>
        <item h="1" x="1062"/>
        <item h="1" x="1284"/>
        <item h="1" x="1035"/>
        <item h="1" x="1257"/>
        <item h="1" x="1069"/>
        <item h="1" x="1052"/>
        <item h="1" x="747"/>
        <item h="1" x="966"/>
        <item h="1" x="1088"/>
        <item h="1" x="286"/>
        <item h="1" x="150"/>
        <item h="1" x="108"/>
        <item h="1" x="255"/>
        <item h="1" x="190"/>
        <item h="1" x="53"/>
        <item h="1" x="273"/>
        <item h="1" x="122"/>
        <item h="1" x="776"/>
        <item h="1" x="297"/>
        <item h="1" x="237"/>
        <item h="1" x="89"/>
        <item h="1" x="106"/>
        <item h="1" x="42"/>
        <item h="1" x="166"/>
        <item h="1" x="104"/>
        <item h="1" x="220"/>
        <item h="1" x="0"/>
        <item h="1" x="261"/>
        <item h="1" x="161"/>
        <item h="1" x="272"/>
        <item h="1" x="99"/>
        <item h="1" x="833"/>
        <item h="1" x="105"/>
        <item h="1" x="187"/>
        <item h="1" x="80"/>
        <item h="1" x="131"/>
        <item h="1" x="173"/>
        <item h="1" x="84"/>
        <item h="1" x="257"/>
        <item h="1" x="241"/>
        <item h="1" x="492"/>
        <item h="1" x="375"/>
        <item h="1" x="413"/>
        <item h="1" x="829"/>
        <item h="1" x="45"/>
        <item h="1" x="531"/>
        <item h="1" x="58"/>
        <item h="1" x="693"/>
        <item h="1" x="728"/>
        <item h="1" x="704"/>
        <item h="1" x="789"/>
        <item h="1" x="1010"/>
        <item h="1" x="1066"/>
        <item h="1" x="823"/>
        <item h="1" x="1209"/>
        <item h="1" x="997"/>
        <item h="1" x="1191"/>
        <item h="1" x="1086"/>
        <item h="1" x="1301"/>
        <item h="1" x="1092"/>
        <item h="1" x="1127"/>
        <item h="1" x="1280"/>
        <item h="1" x="1065"/>
        <item h="1" x="953"/>
        <item h="1" x="1112"/>
        <item h="1" x="210"/>
        <item h="1" x="846"/>
        <item h="1" x="600"/>
        <item h="1" x="859"/>
        <item h="1" x="872"/>
        <item h="1" x="891"/>
        <item h="1" x="234"/>
        <item h="1" x="195"/>
        <item h="1" x="158"/>
        <item h="1" x="636"/>
        <item h="1" x="661"/>
        <item h="1" x="748"/>
        <item h="1" x="809"/>
        <item h="1" x="659"/>
        <item h="1" x="605"/>
        <item h="1" x="552"/>
        <item h="1" x="744"/>
        <item h="1" x="603"/>
        <item h="1" x="572"/>
        <item h="1" x="635"/>
        <item h="1" x="571"/>
        <item h="1" x="723"/>
        <item h="1" x="726"/>
        <item h="1" x="691"/>
        <item h="1" x="805"/>
        <item h="1" x="602"/>
        <item h="1" x="757"/>
        <item h="1" x="788"/>
        <item h="1" x="611"/>
        <item h="1" x="678"/>
        <item h="1" x="588"/>
        <item h="1" x="95"/>
        <item h="1" x="794"/>
        <item h="1" x="827"/>
        <item h="1" x="780"/>
        <item h="1" x="1251"/>
        <item h="1" x="708"/>
        <item h="1" x="818"/>
        <item h="1" x="601"/>
        <item h="1" x="305"/>
        <item h="1" x="140"/>
        <item h="1" x="32"/>
        <item h="1" x="177"/>
        <item h="1" x="151"/>
        <item h="1" x="1192"/>
        <item h="1" x="1098"/>
        <item t="default"/>
      </items>
    </pivotField>
    <pivotField axis="axisRow" showAll="0">
      <items count="10">
        <item x="7"/>
        <item x="0"/>
        <item x="1"/>
        <item x="8"/>
        <item x="4"/>
        <item x="5"/>
        <item x="2"/>
        <item x="3"/>
        <item x="6"/>
        <item t="default"/>
      </items>
    </pivotField>
    <pivotField dataField="1" numFmtId="2" showAll="0"/>
    <pivotField numFmtId="165" showAll="0"/>
    <pivotField dataField="1" numFmtId="166" showAll="0"/>
    <pivotField showAll="0"/>
    <pivotField showAll="0">
      <items count="4">
        <item x="0"/>
        <item x="2"/>
        <item x="1"/>
        <item t="default"/>
      </items>
    </pivotField>
    <pivotField showAll="0">
      <items count="8">
        <item x="6"/>
        <item x="4"/>
        <item x="3"/>
        <item x="5"/>
        <item x="1"/>
        <item x="0"/>
        <item x="2"/>
        <item t="default"/>
      </items>
    </pivotField>
  </pivotFields>
  <rowFields count="1">
    <field x="1"/>
  </rowFields>
  <rowItems count="9">
    <i>
      <x/>
    </i>
    <i>
      <x v="1"/>
    </i>
    <i>
      <x v="2"/>
    </i>
    <i>
      <x v="3"/>
    </i>
    <i>
      <x v="4"/>
    </i>
    <i>
      <x v="5"/>
    </i>
    <i>
      <x v="6"/>
    </i>
    <i>
      <x v="7"/>
    </i>
    <i>
      <x v="8"/>
    </i>
  </rowItems>
  <colFields count="1">
    <field x="-2"/>
  </colFields>
  <colItems count="2">
    <i>
      <x/>
    </i>
    <i i="1">
      <x v="1"/>
    </i>
  </colItems>
  <dataFields count="2">
    <dataField name="Average of Discount Percentage" fld="2" subtotal="average" baseField="0" baseItem="0" numFmtId="9"/>
    <dataField name="Average of Rating out of Five" fld="4" subtotal="average" baseField="0" baseItem="0" numFmtId="166"/>
  </dataFields>
  <conditionalFormats count="2">
    <conditionalFormat priority="9">
      <pivotAreas count="1">
        <pivotArea type="data" outline="0" collapsedLevelsAreSubtotals="1" fieldPosition="0">
          <references count="1">
            <reference field="4294967294" count="1" selected="0">
              <x v="0"/>
            </reference>
          </references>
        </pivotArea>
      </pivotAreas>
    </conditionalFormat>
    <conditionalFormat priority="10">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C3F2D1-E703-1840-9252-273B90562C7A}" name="PivotTable30"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C34:AC35" firstHeaderRow="1" firstDataRow="1" firstDataCol="0"/>
  <pivotFields count="8">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334"/>
        <item x="436"/>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774"/>
        <item x="46"/>
        <item x="271"/>
        <item x="100"/>
        <item x="560"/>
        <item x="561"/>
        <item x="568"/>
        <item x="585"/>
        <item x="1170"/>
        <item x="624"/>
        <item x="838"/>
        <item x="700"/>
        <item x="580"/>
        <item x="739"/>
        <item x="1119"/>
        <item x="373"/>
        <item x="677"/>
        <item x="807"/>
        <item x="798"/>
        <item x="194"/>
        <item x="642"/>
        <item x="617"/>
        <item x="742"/>
        <item x="39"/>
        <item x="149"/>
        <item x="563"/>
        <item x="630"/>
        <item x="887"/>
        <item x="28"/>
        <item x="20"/>
        <item x="703"/>
        <item x="541"/>
        <item x="1292"/>
        <item x="633"/>
        <item x="858"/>
        <item x="695"/>
        <item x="1312"/>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101"/>
        <item x="1038"/>
        <item x="1198"/>
        <item x="911"/>
        <item x="1080"/>
        <item x="1335"/>
        <item x="1303"/>
        <item x="1155"/>
        <item x="861"/>
        <item x="980"/>
        <item x="1206"/>
        <item x="962"/>
        <item x="1058"/>
        <item x="238"/>
        <item x="131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062"/>
        <item x="1284"/>
        <item x="1035"/>
        <item x="1257"/>
        <item x="1069"/>
        <item x="1052"/>
        <item x="747"/>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2" showAll="0"/>
    <pivotField dataField="1" numFmtId="165" showAll="0"/>
    <pivotField numFmtId="166" showAll="0"/>
    <pivotField showAll="0"/>
    <pivotField showAll="0">
      <items count="4">
        <item x="0"/>
        <item x="2"/>
        <item x="1"/>
        <item t="default"/>
      </items>
    </pivotField>
    <pivotField showAll="0">
      <items count="8">
        <item x="6"/>
        <item x="4"/>
        <item x="3"/>
        <item x="5"/>
        <item x="1"/>
        <item x="0"/>
        <item x="2"/>
        <item t="default"/>
      </items>
    </pivotField>
  </pivotFields>
  <rowItems count="1">
    <i/>
  </rowItems>
  <colItems count="1">
    <i/>
  </colItems>
  <dataFields count="1">
    <dataField name="Average of Revenue" fld="3" subtotal="average" baseField="0" baseItem="0" numFmtId="165"/>
  </dataFields>
  <formats count="1">
    <format dxfId="43">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ABE77E-2F9C-794B-A786-A5EF4AC59F80}" name="PivotTable1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9:G10" firstHeaderRow="1" firstDataRow="1" firstDataCol="0"/>
  <pivotFields count="8">
    <pivotField showAll="0"/>
    <pivotField showAll="0">
      <items count="10">
        <item x="7"/>
        <item x="0"/>
        <item x="1"/>
        <item x="8"/>
        <item x="4"/>
        <item x="5"/>
        <item x="2"/>
        <item x="3"/>
        <item x="6"/>
        <item t="default"/>
      </items>
    </pivotField>
    <pivotField numFmtId="2" showAll="0"/>
    <pivotField dataField="1" numFmtId="165" showAll="0"/>
    <pivotField numFmtId="166" showAll="0"/>
    <pivotField showAll="0"/>
    <pivotField showAll="0">
      <items count="4">
        <item x="0"/>
        <item x="2"/>
        <item x="1"/>
        <item t="default"/>
      </items>
    </pivotField>
    <pivotField showAll="0">
      <items count="8">
        <item x="6"/>
        <item x="4"/>
        <item x="3"/>
        <item x="5"/>
        <item x="1"/>
        <item x="0"/>
        <item x="2"/>
        <item t="default"/>
      </items>
    </pivotField>
  </pivotFields>
  <rowItems count="1">
    <i/>
  </rowItems>
  <colItems count="1">
    <i/>
  </colItems>
  <dataFields count="1">
    <dataField name="Sum of Revenue" fld="3" baseField="0" baseItem="0" numFmtId="165"/>
  </dataFields>
  <formats count="1">
    <format dxfId="44">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18457B-29F2-1E4E-90CB-1FE2F9C5B591}"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
  <location ref="A4:D14" firstHeaderRow="1" firstDataRow="2" firstDataCol="1" rowPageCount="1" colPageCount="1"/>
  <pivotFields count="8">
    <pivotField showAll="0"/>
    <pivotField axis="axisRow" showAll="0">
      <items count="10">
        <item x="7"/>
        <item x="0"/>
        <item x="1"/>
        <item x="8"/>
        <item x="4"/>
        <item x="5"/>
        <item x="2"/>
        <item x="3"/>
        <item x="6"/>
        <item t="default"/>
      </items>
    </pivotField>
    <pivotField numFmtId="2" showAll="0"/>
    <pivotField dataField="1" numFmtId="165" showAll="0"/>
    <pivotField numFmtId="166" showAll="0"/>
    <pivotField showAll="0"/>
    <pivotField axis="axisCol" showAll="0">
      <items count="4">
        <item x="0"/>
        <item x="2"/>
        <item x="1"/>
        <item t="default"/>
      </items>
    </pivotField>
    <pivotField axis="axisPage" multipleItemSelectionAllowed="1" showAll="0">
      <items count="8">
        <item x="6"/>
        <item x="4"/>
        <item x="3"/>
        <item x="5"/>
        <item x="1"/>
        <item x="0"/>
        <item x="2"/>
        <item t="default"/>
      </items>
    </pivotField>
  </pivotFields>
  <rowFields count="1">
    <field x="1"/>
  </rowFields>
  <rowItems count="9">
    <i>
      <x/>
    </i>
    <i>
      <x v="1"/>
    </i>
    <i>
      <x v="2"/>
    </i>
    <i>
      <x v="3"/>
    </i>
    <i>
      <x v="4"/>
    </i>
    <i>
      <x v="5"/>
    </i>
    <i>
      <x v="6"/>
    </i>
    <i>
      <x v="7"/>
    </i>
    <i>
      <x v="8"/>
    </i>
  </rowItems>
  <colFields count="1">
    <field x="6"/>
  </colFields>
  <colItems count="3">
    <i>
      <x/>
    </i>
    <i>
      <x v="1"/>
    </i>
    <i>
      <x v="2"/>
    </i>
  </colItems>
  <pageFields count="1">
    <pageField fld="7" hier="-1"/>
  </pageFields>
  <dataFields count="1">
    <dataField name="Sum of Revenue" fld="3" baseField="0" baseItem="0" numFmtId="165"/>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4B2FEC8-78ED-9546-BDDB-C39BED839C1E}"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6">
  <location ref="I3:I4" firstHeaderRow="1" firstDataRow="1" firstDataCol="0"/>
  <pivotFields count="8">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334"/>
        <item x="436"/>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774"/>
        <item x="46"/>
        <item x="271"/>
        <item x="100"/>
        <item x="560"/>
        <item x="561"/>
        <item x="568"/>
        <item x="585"/>
        <item x="1170"/>
        <item x="624"/>
        <item x="838"/>
        <item x="700"/>
        <item x="580"/>
        <item x="739"/>
        <item x="1119"/>
        <item x="373"/>
        <item x="677"/>
        <item x="807"/>
        <item x="798"/>
        <item x="194"/>
        <item x="642"/>
        <item x="617"/>
        <item x="742"/>
        <item x="39"/>
        <item x="149"/>
        <item x="563"/>
        <item x="630"/>
        <item x="887"/>
        <item x="28"/>
        <item x="20"/>
        <item x="703"/>
        <item x="541"/>
        <item x="1292"/>
        <item x="633"/>
        <item x="858"/>
        <item x="695"/>
        <item x="1312"/>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101"/>
        <item x="1038"/>
        <item x="1198"/>
        <item x="911"/>
        <item x="1080"/>
        <item x="1335"/>
        <item x="1303"/>
        <item x="1155"/>
        <item x="861"/>
        <item x="980"/>
        <item x="1206"/>
        <item x="962"/>
        <item x="1058"/>
        <item x="238"/>
        <item x="131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062"/>
        <item x="1284"/>
        <item x="1035"/>
        <item x="1257"/>
        <item x="1069"/>
        <item x="1052"/>
        <item x="747"/>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dataField="1" numFmtId="2" showAll="0"/>
    <pivotField numFmtId="165" showAll="0"/>
    <pivotField numFmtId="166" showAll="0"/>
    <pivotField showAll="0"/>
    <pivotField showAll="0">
      <items count="4">
        <item x="0"/>
        <item x="2"/>
        <item x="1"/>
        <item t="default"/>
      </items>
    </pivotField>
    <pivotField showAll="0">
      <items count="8">
        <item x="6"/>
        <item x="4"/>
        <item x="3"/>
        <item x="5"/>
        <item x="1"/>
        <item x="0"/>
        <item x="2"/>
        <item t="default"/>
      </items>
    </pivotField>
  </pivotFields>
  <rowItems count="1">
    <i/>
  </rowItems>
  <colItems count="1">
    <i/>
  </colItems>
  <dataFields count="1">
    <dataField name="Average of Discount Percentage" fld="2" subtotal="average" baseField="0" baseItem="0" numFmtId="9"/>
  </dataFields>
  <formats count="1">
    <format dxfId="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AA8398B-3F01-D14F-85CB-E1A7969CB98E}"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3">
  <location ref="E37:F40" firstHeaderRow="1" firstDataRow="1" firstDataCol="1" rowPageCount="1" colPageCount="1"/>
  <pivotFields count="8">
    <pivotField showAll="0"/>
    <pivotField showAll="0">
      <items count="10">
        <item x="7"/>
        <item x="0"/>
        <item x="1"/>
        <item x="8"/>
        <item x="4"/>
        <item x="5"/>
        <item x="2"/>
        <item x="3"/>
        <item x="6"/>
        <item t="default"/>
      </items>
    </pivotField>
    <pivotField numFmtId="2" showAll="0"/>
    <pivotField dataField="1" numFmtId="165" showAll="0"/>
    <pivotField numFmtId="166" showAll="0"/>
    <pivotField showAll="0"/>
    <pivotField axis="axisRow" showAll="0">
      <items count="4">
        <item x="0"/>
        <item x="2"/>
        <item x="1"/>
        <item t="default"/>
      </items>
    </pivotField>
    <pivotField axis="axisPage" multipleItemSelectionAllowed="1" showAll="0">
      <items count="8">
        <item x="6"/>
        <item x="4"/>
        <item x="3"/>
        <item x="5"/>
        <item x="1"/>
        <item x="0"/>
        <item x="2"/>
        <item t="default"/>
      </items>
    </pivotField>
  </pivotFields>
  <rowFields count="1">
    <field x="6"/>
  </rowFields>
  <rowItems count="3">
    <i>
      <x/>
    </i>
    <i>
      <x v="1"/>
    </i>
    <i>
      <x v="2"/>
    </i>
  </rowItems>
  <colItems count="1">
    <i/>
  </colItems>
  <pageFields count="1">
    <pageField fld="7" hier="-1"/>
  </pageFields>
  <dataFields count="1">
    <dataField name="Sum of Revenue" fld="3" baseField="0" baseItem="0" numFmtId="165"/>
  </dataFields>
  <conditionalFormats count="1">
    <conditionalFormat priority="6">
      <pivotAreas count="1">
        <pivotArea type="data" outline="0" collapsedLevelsAreSubtotals="1" fieldPosition="0">
          <references count="1">
            <reference field="4294967294" count="1" selected="0">
              <x v="0"/>
            </reference>
          </references>
        </pivotArea>
      </pivotAreas>
    </conditionalFormat>
  </conditionalFormats>
  <chartFormats count="8">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6" count="1" selected="0">
            <x v="0"/>
          </reference>
        </references>
      </pivotArea>
    </chartFormat>
    <chartFormat chart="14" format="7">
      <pivotArea type="data" outline="0" fieldPosition="0">
        <references count="2">
          <reference field="4294967294" count="1" selected="0">
            <x v="0"/>
          </reference>
          <reference field="6" count="1" selected="0">
            <x v="1"/>
          </reference>
        </references>
      </pivotArea>
    </chartFormat>
    <chartFormat chart="14" format="8">
      <pivotArea type="data" outline="0" fieldPosition="0">
        <references count="2">
          <reference field="4294967294" count="1" selected="0">
            <x v="0"/>
          </reference>
          <reference field="6" count="1" selected="0">
            <x v="2"/>
          </reference>
        </references>
      </pivotArea>
    </chartFormat>
    <chartFormat chart="17" format="13" series="1">
      <pivotArea type="data" outline="0" fieldPosition="0">
        <references count="1">
          <reference field="4294967294" count="1" selected="0">
            <x v="0"/>
          </reference>
        </references>
      </pivotArea>
    </chartFormat>
    <chartFormat chart="17" format="14">
      <pivotArea type="data" outline="0" fieldPosition="0">
        <references count="2">
          <reference field="4294967294" count="1" selected="0">
            <x v="0"/>
          </reference>
          <reference field="6" count="1" selected="0">
            <x v="0"/>
          </reference>
        </references>
      </pivotArea>
    </chartFormat>
    <chartFormat chart="17" format="15">
      <pivotArea type="data" outline="0" fieldPosition="0">
        <references count="2">
          <reference field="4294967294" count="1" selected="0">
            <x v="0"/>
          </reference>
          <reference field="6" count="1" selected="0">
            <x v="1"/>
          </reference>
        </references>
      </pivotArea>
    </chartFormat>
    <chartFormat chart="17" format="1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064D636-52D6-0F44-B8F4-2A0F22B7FAF8}" name="PivotTable17"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2">
  <location ref="E47:F139" firstHeaderRow="1" firstDataRow="1" firstDataCol="1" rowPageCount="1" colPageCount="1"/>
  <pivotFields count="8">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334"/>
        <item x="436"/>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774"/>
        <item x="46"/>
        <item x="271"/>
        <item x="100"/>
        <item x="560"/>
        <item x="561"/>
        <item x="568"/>
        <item x="585"/>
        <item x="1170"/>
        <item x="624"/>
        <item x="838"/>
        <item x="700"/>
        <item x="580"/>
        <item x="739"/>
        <item x="1119"/>
        <item x="373"/>
        <item x="677"/>
        <item x="807"/>
        <item x="798"/>
        <item x="194"/>
        <item x="642"/>
        <item x="617"/>
        <item x="742"/>
        <item x="39"/>
        <item x="149"/>
        <item x="563"/>
        <item x="630"/>
        <item x="887"/>
        <item x="28"/>
        <item x="20"/>
        <item x="703"/>
        <item x="541"/>
        <item x="1292"/>
        <item x="633"/>
        <item x="858"/>
        <item x="695"/>
        <item x="1312"/>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101"/>
        <item x="1038"/>
        <item x="1198"/>
        <item x="911"/>
        <item x="1080"/>
        <item x="1335"/>
        <item x="1303"/>
        <item x="1155"/>
        <item x="861"/>
        <item x="980"/>
        <item x="1206"/>
        <item x="962"/>
        <item x="1058"/>
        <item x="238"/>
        <item x="131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062"/>
        <item x="1284"/>
        <item x="1035"/>
        <item x="1257"/>
        <item x="1069"/>
        <item x="1052"/>
        <item x="747"/>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Page" showAll="0">
      <items count="10">
        <item x="7"/>
        <item x="0"/>
        <item x="1"/>
        <item x="8"/>
        <item x="4"/>
        <item x="5"/>
        <item x="2"/>
        <item x="3"/>
        <item x="6"/>
        <item t="default"/>
      </items>
    </pivotField>
    <pivotField axis="axisRow"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dataField="1" numFmtId="165" showAll="0">
      <items count="1002">
        <item x="33"/>
        <item x="458"/>
        <item x="558"/>
        <item x="536"/>
        <item x="517"/>
        <item x="573"/>
        <item x="960"/>
        <item x="404"/>
        <item x="646"/>
        <item x="876"/>
        <item x="497"/>
        <item x="729"/>
        <item x="484"/>
        <item x="451"/>
        <item x="442"/>
        <item x="969"/>
        <item x="872"/>
        <item x="978"/>
        <item x="586"/>
        <item x="435"/>
        <item x="504"/>
        <item x="562"/>
        <item x="437"/>
        <item x="464"/>
        <item x="414"/>
        <item x="845"/>
        <item x="429"/>
        <item x="471"/>
        <item x="465"/>
        <item x="595"/>
        <item x="357"/>
        <item x="413"/>
        <item x="15"/>
        <item x="757"/>
        <item x="512"/>
        <item x="81"/>
        <item x="920"/>
        <item x="503"/>
        <item x="7"/>
        <item x="310"/>
        <item x="837"/>
        <item x="585"/>
        <item x="545"/>
        <item x="782"/>
        <item x="698"/>
        <item x="455"/>
        <item x="483"/>
        <item x="634"/>
        <item x="9"/>
        <item x="551"/>
        <item x="560"/>
        <item x="27"/>
        <item x="482"/>
        <item x="556"/>
        <item x="823"/>
        <item x="336"/>
        <item x="873"/>
        <item x="616"/>
        <item x="70"/>
        <item x="789"/>
        <item x="948"/>
        <item x="161"/>
        <item x="111"/>
        <item x="460"/>
        <item x="506"/>
        <item x="719"/>
        <item x="813"/>
        <item x="454"/>
        <item x="589"/>
        <item x="168"/>
        <item x="739"/>
        <item x="918"/>
        <item x="23"/>
        <item x="679"/>
        <item x="146"/>
        <item x="723"/>
        <item x="420"/>
        <item x="436"/>
        <item x="169"/>
        <item x="149"/>
        <item x="844"/>
        <item x="1"/>
        <item x="17"/>
        <item x="929"/>
        <item x="901"/>
        <item x="254"/>
        <item x="658"/>
        <item x="937"/>
        <item x="236"/>
        <item x="523"/>
        <item x="448"/>
        <item x="43"/>
        <item x="447"/>
        <item x="592"/>
        <item x="990"/>
        <item x="927"/>
        <item x="216"/>
        <item x="675"/>
        <item x="662"/>
        <item x="152"/>
        <item x="123"/>
        <item x="10"/>
        <item x="96"/>
        <item x="671"/>
        <item x="754"/>
        <item x="54"/>
        <item x="45"/>
        <item x="802"/>
        <item x="194"/>
        <item x="478"/>
        <item x="494"/>
        <item x="381"/>
        <item x="983"/>
        <item x="684"/>
        <item x="897"/>
        <item x="655"/>
        <item x="877"/>
        <item x="779"/>
        <item x="550"/>
        <item x="626"/>
        <item x="145"/>
        <item x="746"/>
        <item x="696"/>
        <item x="66"/>
        <item x="21"/>
        <item x="931"/>
        <item x="530"/>
        <item x="970"/>
        <item x="324"/>
        <item x="722"/>
        <item x="528"/>
        <item x="552"/>
        <item x="14"/>
        <item x="4"/>
        <item x="987"/>
        <item x="138"/>
        <item x="181"/>
        <item x="137"/>
        <item x="796"/>
        <item x="63"/>
        <item x="476"/>
        <item x="541"/>
        <item x="731"/>
        <item x="219"/>
        <item x="984"/>
        <item x="430"/>
        <item x="966"/>
        <item x="50"/>
        <item x="851"/>
        <item x="164"/>
        <item x="855"/>
        <item x="604"/>
        <item x="391"/>
        <item x="159"/>
        <item x="865"/>
        <item x="734"/>
        <item x="183"/>
        <item x="68"/>
        <item x="148"/>
        <item x="403"/>
        <item x="661"/>
        <item x="459"/>
        <item x="656"/>
        <item x="882"/>
        <item x="488"/>
        <item x="18"/>
        <item x="217"/>
        <item x="421"/>
        <item x="582"/>
        <item x="776"/>
        <item x="795"/>
        <item x="288"/>
        <item x="524"/>
        <item x="202"/>
        <item x="527"/>
        <item x="258"/>
        <item x="121"/>
        <item x="925"/>
        <item x="233"/>
        <item x="905"/>
        <item x="947"/>
        <item x="204"/>
        <item x="231"/>
        <item x="31"/>
        <item x="600"/>
        <item x="47"/>
        <item x="6"/>
        <item x="124"/>
        <item x="271"/>
        <item x="621"/>
        <item x="989"/>
        <item x="578"/>
        <item x="928"/>
        <item x="577"/>
        <item x="568"/>
        <item x="355"/>
        <item x="136"/>
        <item x="116"/>
        <item x="307"/>
        <item x="716"/>
        <item x="411"/>
        <item x="521"/>
        <item x="243"/>
        <item x="278"/>
        <item x="397"/>
        <item x="384"/>
        <item x="942"/>
        <item x="326"/>
        <item x="402"/>
        <item x="174"/>
        <item x="704"/>
        <item x="720"/>
        <item x="594"/>
        <item x="106"/>
        <item x="3"/>
        <item x="317"/>
        <item x="946"/>
        <item x="903"/>
        <item x="520"/>
        <item x="249"/>
        <item x="409"/>
        <item x="209"/>
        <item x="690"/>
        <item x="65"/>
        <item x="703"/>
        <item x="596"/>
        <item x="364"/>
        <item x="179"/>
        <item x="172"/>
        <item x="833"/>
        <item x="122"/>
        <item x="979"/>
        <item x="193"/>
        <item x="79"/>
        <item x="206"/>
        <item x="297"/>
        <item x="129"/>
        <item x="260"/>
        <item x="100"/>
        <item x="854"/>
        <item x="439"/>
        <item x="934"/>
        <item x="309"/>
        <item x="726"/>
        <item x="337"/>
        <item x="640"/>
        <item x="235"/>
        <item x="964"/>
        <item x="394"/>
        <item x="160"/>
        <item x="930"/>
        <item x="906"/>
        <item x="356"/>
        <item x="201"/>
        <item x="932"/>
        <item x="190"/>
        <item x="733"/>
        <item x="474"/>
        <item x="256"/>
        <item x="793"/>
        <item x="732"/>
        <item x="60"/>
        <item x="186"/>
        <item x="118"/>
        <item x="885"/>
        <item x="166"/>
        <item x="686"/>
        <item x="689"/>
        <item x="764"/>
        <item x="200"/>
        <item x="197"/>
        <item x="382"/>
        <item x="475"/>
        <item x="673"/>
        <item x="914"/>
        <item x="884"/>
        <item x="167"/>
        <item x="241"/>
        <item x="620"/>
        <item x="267"/>
        <item x="575"/>
        <item x="775"/>
        <item x="316"/>
        <item x="12"/>
        <item x="38"/>
        <item x="819"/>
        <item x="807"/>
        <item x="999"/>
        <item x="651"/>
        <item x="738"/>
        <item x="457"/>
        <item x="747"/>
        <item x="898"/>
        <item x="943"/>
        <item x="630"/>
        <item x="657"/>
        <item x="490"/>
        <item x="8"/>
        <item x="130"/>
        <item x="743"/>
        <item x="509"/>
        <item x="502"/>
        <item x="195"/>
        <item x="25"/>
        <item x="11"/>
        <item x="133"/>
        <item x="379"/>
        <item x="175"/>
        <item x="339"/>
        <item x="393"/>
        <item x="134"/>
        <item x="636"/>
        <item x="58"/>
        <item x="443"/>
        <item x="868"/>
        <item x="756"/>
        <item x="77"/>
        <item x="653"/>
        <item x="345"/>
        <item x="996"/>
        <item x="623"/>
        <item x="192"/>
        <item x="489"/>
        <item x="945"/>
        <item x="694"/>
        <item x="693"/>
        <item x="30"/>
        <item x="13"/>
        <item x="456"/>
        <item x="82"/>
        <item x="635"/>
        <item x="750"/>
        <item x="784"/>
        <item x="315"/>
        <item x="35"/>
        <item x="533"/>
        <item x="680"/>
        <item x="860"/>
        <item x="744"/>
        <item x="886"/>
        <item x="119"/>
        <item x="953"/>
        <item x="526"/>
        <item x="427"/>
        <item x="613"/>
        <item x="650"/>
        <item x="642"/>
        <item x="44"/>
        <item x="529"/>
        <item x="468"/>
        <item x="728"/>
        <item x="87"/>
        <item x="187"/>
        <item x="908"/>
        <item x="40"/>
        <item x="745"/>
        <item x="242"/>
        <item x="986"/>
        <item x="232"/>
        <item x="55"/>
        <item x="287"/>
        <item x="399"/>
        <item x="848"/>
        <item x="180"/>
        <item x="555"/>
        <item x="759"/>
        <item x="709"/>
        <item x="549"/>
        <item x="637"/>
        <item x="191"/>
        <item x="83"/>
        <item x="606"/>
        <item x="821"/>
        <item x="135"/>
        <item x="843"/>
        <item x="874"/>
        <item x="41"/>
        <item x="706"/>
        <item x="951"/>
        <item x="99"/>
        <item x="114"/>
        <item x="543"/>
        <item x="570"/>
        <item x="659"/>
        <item x="151"/>
        <item x="163"/>
        <item x="29"/>
        <item x="97"/>
        <item x="305"/>
        <item x="751"/>
        <item x="736"/>
        <item x="42"/>
        <item x="335"/>
        <item x="957"/>
        <item x="707"/>
        <item x="0"/>
        <item x="863"/>
        <item x="991"/>
        <item x="91"/>
        <item x="472"/>
        <item x="710"/>
        <item x="108"/>
        <item x="493"/>
        <item x="196"/>
        <item x="899"/>
        <item x="32"/>
        <item x="153"/>
        <item x="433"/>
        <item x="93"/>
        <item x="554"/>
        <item x="808"/>
        <item x="786"/>
        <item x="988"/>
        <item x="682"/>
        <item x="830"/>
        <item x="171"/>
        <item x="51"/>
        <item x="126"/>
        <item x="770"/>
        <item x="997"/>
        <item x="846"/>
        <item x="542"/>
        <item x="519"/>
        <item x="207"/>
        <item x="663"/>
        <item x="632"/>
        <item x="727"/>
        <item x="234"/>
        <item x="85"/>
        <item x="513"/>
        <item x="599"/>
        <item x="609"/>
        <item x="480"/>
        <item x="392"/>
        <item x="84"/>
        <item x="34"/>
        <item x="607"/>
        <item x="652"/>
        <item x="559"/>
        <item x="240"/>
        <item x="128"/>
        <item x="974"/>
        <item x="919"/>
        <item x="537"/>
        <item x="112"/>
        <item x="1000"/>
        <item x="761"/>
        <item x="781"/>
        <item x="511"/>
        <item x="681"/>
        <item x="798"/>
        <item x="479"/>
        <item x="20"/>
        <item x="178"/>
        <item x="791"/>
        <item x="282"/>
        <item x="615"/>
        <item x="423"/>
        <item x="415"/>
        <item x="452"/>
        <item x="588"/>
        <item x="89"/>
        <item x="645"/>
        <item x="264"/>
        <item x="98"/>
        <item x="5"/>
        <item x="724"/>
        <item x="985"/>
        <item x="508"/>
        <item x="57"/>
        <item x="998"/>
        <item x="500"/>
        <item x="564"/>
        <item x="438"/>
        <item x="132"/>
        <item x="198"/>
        <item x="965"/>
        <item x="376"/>
        <item x="225"/>
        <item x="416"/>
        <item x="790"/>
        <item x="835"/>
        <item x="676"/>
        <item x="314"/>
        <item x="647"/>
        <item x="810"/>
        <item x="866"/>
        <item x="140"/>
        <item x="803"/>
        <item x="622"/>
        <item x="299"/>
        <item x="139"/>
        <item x="697"/>
        <item x="418"/>
        <item x="569"/>
        <item x="896"/>
        <item x="105"/>
        <item x="343"/>
        <item x="505"/>
        <item x="548"/>
        <item x="223"/>
        <item x="557"/>
        <item x="185"/>
        <item x="466"/>
        <item x="110"/>
        <item x="879"/>
        <item x="992"/>
        <item x="772"/>
        <item x="86"/>
        <item x="72"/>
        <item x="293"/>
        <item x="841"/>
        <item x="893"/>
        <item x="378"/>
        <item x="715"/>
        <item x="774"/>
        <item x="46"/>
        <item x="485"/>
        <item x="967"/>
        <item x="614"/>
        <item x="321"/>
        <item x="265"/>
        <item x="674"/>
        <item x="538"/>
        <item x="700"/>
        <item x="36"/>
        <item x="28"/>
        <item x="625"/>
        <item x="408"/>
        <item x="836"/>
        <item x="467"/>
        <item x="633"/>
        <item x="426"/>
        <item x="553"/>
        <item x="950"/>
        <item x="610"/>
        <item x="834"/>
        <item x="284"/>
        <item x="266"/>
        <item x="182"/>
        <item x="150"/>
        <item x="495"/>
        <item x="624"/>
        <item x="59"/>
        <item x="713"/>
        <item x="486"/>
        <item x="763"/>
        <item x="531"/>
        <item x="417"/>
        <item x="499"/>
        <item x="143"/>
        <item x="695"/>
        <item x="923"/>
        <item x="544"/>
        <item x="714"/>
        <item x="210"/>
        <item x="608"/>
        <item x="618"/>
        <item x="888"/>
        <item x="603"/>
        <item x="735"/>
        <item x="547"/>
        <item x="601"/>
        <item x="856"/>
        <item x="895"/>
        <item x="971"/>
        <item x="53"/>
        <item x="824"/>
        <item x="396"/>
        <item x="701"/>
        <item x="239"/>
        <item x="412"/>
        <item x="878"/>
        <item x="501"/>
        <item x="147"/>
        <item x="224"/>
        <item x="574"/>
        <item x="664"/>
        <item x="303"/>
        <item x="332"/>
        <item x="205"/>
        <item x="672"/>
        <item x="749"/>
        <item x="333"/>
        <item x="311"/>
        <item x="832"/>
        <item x="944"/>
        <item x="410"/>
        <item x="450"/>
        <item x="777"/>
        <item x="643"/>
        <item x="540"/>
        <item x="768"/>
        <item x="535"/>
        <item x="907"/>
        <item x="818"/>
        <item x="933"/>
        <item x="117"/>
        <item x="304"/>
        <item x="692"/>
        <item x="157"/>
        <item x="449"/>
        <item x="48"/>
        <item x="742"/>
        <item x="850"/>
        <item x="359"/>
        <item x="982"/>
        <item x="812"/>
        <item x="383"/>
        <item x="730"/>
        <item x="936"/>
        <item x="995"/>
        <item x="515"/>
        <item x="76"/>
        <item x="771"/>
        <item x="667"/>
        <item x="214"/>
        <item x="115"/>
        <item x="227"/>
        <item x="360"/>
        <item x="461"/>
        <item x="62"/>
        <item x="571"/>
        <item x="912"/>
        <item x="619"/>
        <item x="955"/>
        <item x="565"/>
        <item x="839"/>
        <item x="516"/>
        <item x="685"/>
        <item x="806"/>
        <item x="889"/>
        <item x="369"/>
        <item x="939"/>
        <item x="534"/>
        <item x="677"/>
        <item x="794"/>
        <item x="994"/>
        <item x="419"/>
        <item x="507"/>
        <item x="477"/>
        <item x="591"/>
        <item x="660"/>
        <item x="349"/>
        <item x="584"/>
        <item x="155"/>
        <item x="617"/>
        <item x="330"/>
        <item x="587"/>
        <item x="993"/>
        <item x="631"/>
        <item x="766"/>
        <item x="498"/>
        <item x="366"/>
        <item x="612"/>
        <item x="300"/>
        <item x="95"/>
        <item x="583"/>
        <item x="431"/>
        <item x="758"/>
        <item x="817"/>
        <item x="244"/>
        <item x="649"/>
        <item x="852"/>
        <item x="828"/>
        <item x="141"/>
        <item x="811"/>
        <item x="915"/>
        <item x="453"/>
        <item x="800"/>
        <item x="827"/>
        <item x="842"/>
        <item x="405"/>
        <item x="2"/>
        <item x="518"/>
        <item x="462"/>
        <item x="940"/>
        <item x="510"/>
        <item x="372"/>
        <item x="211"/>
        <item x="954"/>
        <item x="959"/>
        <item x="788"/>
        <item x="367"/>
        <item x="525"/>
        <item x="522"/>
        <item x="627"/>
        <item x="972"/>
        <item x="688"/>
        <item x="654"/>
        <item x="598"/>
        <item x="921"/>
        <item x="741"/>
        <item x="755"/>
        <item x="880"/>
        <item x="941"/>
        <item x="804"/>
        <item x="362"/>
        <item x="593"/>
        <item x="563"/>
        <item x="375"/>
        <item x="926"/>
        <item x="814"/>
        <item x="262"/>
        <item x="318"/>
        <item x="924"/>
        <item x="760"/>
        <item x="973"/>
        <item x="949"/>
        <item x="576"/>
        <item x="815"/>
        <item x="641"/>
        <item x="385"/>
        <item x="857"/>
        <item x="289"/>
        <item x="389"/>
        <item x="611"/>
        <item x="864"/>
        <item x="638"/>
        <item x="765"/>
        <item x="352"/>
        <item x="277"/>
        <item x="783"/>
        <item x="687"/>
        <item x="340"/>
        <item x="904"/>
        <item x="380"/>
        <item x="913"/>
        <item x="963"/>
        <item x="847"/>
        <item x="977"/>
        <item x="387"/>
        <item x="881"/>
        <item x="753"/>
        <item x="470"/>
        <item x="670"/>
        <item x="561"/>
        <item x="902"/>
        <item x="539"/>
        <item x="909"/>
        <item x="580"/>
        <item x="861"/>
        <item x="968"/>
        <item x="702"/>
        <item x="444"/>
        <item x="826"/>
        <item x="816"/>
        <item x="691"/>
        <item x="487"/>
        <item x="938"/>
        <item x="268"/>
        <item x="892"/>
        <item x="165"/>
        <item x="424"/>
        <item x="958"/>
        <item x="445"/>
        <item x="717"/>
        <item x="809"/>
        <item x="101"/>
        <item x="255"/>
        <item x="261"/>
        <item x="276"/>
        <item x="858"/>
        <item x="69"/>
        <item x="825"/>
        <item x="374"/>
        <item x="406"/>
        <item x="665"/>
        <item x="229"/>
        <item x="567"/>
        <item x="407"/>
        <item x="792"/>
        <item x="725"/>
        <item x="639"/>
        <item x="822"/>
        <item x="644"/>
        <item x="769"/>
        <item x="292"/>
        <item x="962"/>
        <item x="428"/>
        <item x="867"/>
        <item x="329"/>
        <item x="120"/>
        <item x="341"/>
        <item x="280"/>
        <item x="263"/>
        <item x="400"/>
        <item x="377"/>
        <item x="708"/>
        <item x="952"/>
        <item x="283"/>
        <item x="683"/>
        <item x="257"/>
        <item x="780"/>
        <item x="890"/>
        <item x="785"/>
        <item x="579"/>
        <item x="368"/>
        <item x="532"/>
        <item x="446"/>
        <item x="805"/>
        <item x="668"/>
        <item x="492"/>
        <item x="319"/>
        <item x="281"/>
        <item x="752"/>
        <item x="353"/>
        <item x="388"/>
        <item x="173"/>
        <item x="350"/>
        <item x="440"/>
        <item x="322"/>
        <item x="338"/>
        <item x="748"/>
        <item x="935"/>
        <item x="887"/>
        <item x="441"/>
        <item x="712"/>
        <item x="572"/>
        <item x="425"/>
        <item x="365"/>
        <item x="840"/>
        <item x="718"/>
        <item x="432"/>
        <item x="831"/>
        <item x="838"/>
        <item x="325"/>
        <item x="302"/>
        <item x="323"/>
        <item x="581"/>
        <item x="373"/>
        <item x="346"/>
        <item x="773"/>
        <item x="301"/>
        <item x="422"/>
        <item x="956"/>
        <item x="491"/>
        <item x="894"/>
        <item x="705"/>
        <item x="981"/>
        <item x="721"/>
        <item x="602"/>
        <item x="961"/>
        <item x="678"/>
        <item x="184"/>
        <item x="328"/>
        <item x="398"/>
        <item x="275"/>
        <item x="334"/>
        <item x="762"/>
        <item x="787"/>
        <item x="361"/>
        <item x="342"/>
        <item x="711"/>
        <item x="327"/>
        <item x="463"/>
        <item x="853"/>
        <item x="911"/>
        <item x="481"/>
        <item x="980"/>
        <item x="566"/>
        <item x="306"/>
        <item x="26"/>
        <item x="286"/>
        <item x="363"/>
        <item x="272"/>
        <item x="922"/>
        <item x="344"/>
        <item x="628"/>
        <item x="156"/>
        <item x="127"/>
        <item x="285"/>
        <item x="294"/>
        <item x="312"/>
        <item x="358"/>
        <item x="976"/>
        <item x="259"/>
        <item x="291"/>
        <item x="740"/>
        <item x="52"/>
        <item x="308"/>
        <item x="290"/>
        <item x="49"/>
        <item x="849"/>
        <item x="253"/>
        <item x="208"/>
        <item x="546"/>
        <item x="296"/>
        <item x="295"/>
        <item x="348"/>
        <item x="313"/>
        <item x="401"/>
        <item x="737"/>
        <item x="351"/>
        <item x="269"/>
        <item x="859"/>
        <item x="131"/>
        <item x="514"/>
        <item x="331"/>
        <item x="78"/>
        <item x="61"/>
        <item x="767"/>
        <item x="797"/>
        <item x="666"/>
        <item x="473"/>
        <item x="434"/>
        <item x="496"/>
        <item x="590"/>
        <item x="102"/>
        <item x="270"/>
        <item x="669"/>
        <item x="246"/>
        <item x="273"/>
        <item x="799"/>
        <item x="871"/>
        <item x="94"/>
        <item x="801"/>
        <item x="252"/>
        <item x="222"/>
        <item x="274"/>
        <item x="88"/>
        <item x="347"/>
        <item x="916"/>
        <item x="24"/>
        <item x="354"/>
        <item x="891"/>
        <item x="19"/>
        <item x="829"/>
        <item x="370"/>
        <item x="820"/>
        <item x="248"/>
        <item x="597"/>
        <item x="237"/>
        <item x="320"/>
        <item x="395"/>
        <item x="699"/>
        <item x="238"/>
        <item x="22"/>
        <item x="910"/>
        <item x="371"/>
        <item x="73"/>
        <item x="176"/>
        <item x="154"/>
        <item x="213"/>
        <item x="142"/>
        <item x="109"/>
        <item x="870"/>
        <item x="16"/>
        <item x="629"/>
        <item x="975"/>
        <item x="162"/>
        <item x="298"/>
        <item x="900"/>
        <item x="71"/>
        <item x="104"/>
        <item x="92"/>
        <item x="37"/>
        <item x="279"/>
        <item x="218"/>
        <item x="74"/>
        <item x="212"/>
        <item x="390"/>
        <item x="883"/>
        <item x="56"/>
        <item x="144"/>
        <item x="230"/>
        <item x="869"/>
        <item x="39"/>
        <item x="64"/>
        <item x="221"/>
        <item x="177"/>
        <item x="107"/>
        <item x="469"/>
        <item x="188"/>
        <item x="251"/>
        <item x="113"/>
        <item x="862"/>
        <item x="67"/>
        <item x="170"/>
        <item x="228"/>
        <item x="75"/>
        <item x="605"/>
        <item x="226"/>
        <item x="80"/>
        <item x="158"/>
        <item x="648"/>
        <item x="250"/>
        <item x="215"/>
        <item x="103"/>
        <item x="189"/>
        <item x="247"/>
        <item x="245"/>
        <item x="90"/>
        <item x="203"/>
        <item x="875"/>
        <item x="220"/>
        <item x="917"/>
        <item x="125"/>
        <item x="386"/>
        <item x="778"/>
        <item x="199"/>
        <item t="default"/>
      </items>
    </pivotField>
    <pivotField numFmtId="166" showAll="0"/>
    <pivotField showAll="0"/>
    <pivotField showAll="0">
      <items count="4">
        <item x="0"/>
        <item x="2"/>
        <item x="1"/>
        <item t="default"/>
      </items>
    </pivotField>
    <pivotField showAll="0">
      <items count="8">
        <item x="6"/>
        <item x="4"/>
        <item x="3"/>
        <item x="5"/>
        <item x="1"/>
        <item x="0"/>
        <item x="2"/>
        <item t="default"/>
      </items>
    </pivotField>
  </pivotFields>
  <rowFields count="1">
    <field x="2"/>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rowItems>
  <colItems count="1">
    <i/>
  </colItems>
  <pageFields count="1">
    <pageField fld="1" hier="-1"/>
  </pageFields>
  <dataFields count="1">
    <dataField name="Sum of Revenue" fld="3" baseField="0" baseItem="0" numFmtId="165"/>
  </dataFields>
  <conditionalFormats count="1">
    <conditionalFormat priority="5">
      <pivotAreas count="1">
        <pivotArea type="data" outline="0" collapsedLevelsAreSubtotals="1" fieldPosition="0">
          <references count="1">
            <reference field="4294967294" count="1" selected="0">
              <x v="0"/>
            </reference>
          </references>
        </pivotArea>
      </pivotAreas>
    </conditionalFormat>
  </conditional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61B7821-FEE9-E84D-A783-B127CE406B49}" name="PivotTable36"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3:J4" firstHeaderRow="1" firstDataRow="1" firstDataCol="0"/>
  <pivotFields count="8">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334"/>
        <item x="436"/>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774"/>
        <item x="46"/>
        <item x="271"/>
        <item x="100"/>
        <item x="560"/>
        <item x="561"/>
        <item x="568"/>
        <item x="585"/>
        <item x="1170"/>
        <item x="624"/>
        <item x="838"/>
        <item x="700"/>
        <item x="580"/>
        <item x="739"/>
        <item x="1119"/>
        <item x="373"/>
        <item x="677"/>
        <item x="807"/>
        <item x="798"/>
        <item x="194"/>
        <item x="642"/>
        <item x="617"/>
        <item x="742"/>
        <item x="39"/>
        <item x="149"/>
        <item x="563"/>
        <item x="630"/>
        <item x="887"/>
        <item x="28"/>
        <item x="20"/>
        <item x="703"/>
        <item x="541"/>
        <item x="1292"/>
        <item x="633"/>
        <item x="858"/>
        <item x="695"/>
        <item x="1312"/>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101"/>
        <item x="1038"/>
        <item x="1198"/>
        <item x="911"/>
        <item x="1080"/>
        <item x="1335"/>
        <item x="1303"/>
        <item x="1155"/>
        <item x="861"/>
        <item x="980"/>
        <item x="1206"/>
        <item x="962"/>
        <item x="1058"/>
        <item x="238"/>
        <item x="131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062"/>
        <item x="1284"/>
        <item x="1035"/>
        <item x="1257"/>
        <item x="1069"/>
        <item x="1052"/>
        <item x="747"/>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numFmtId="2" showAll="0"/>
    <pivotField dataField="1" numFmtId="165" showAll="0"/>
    <pivotField numFmtId="166" showAll="0"/>
    <pivotField showAll="0"/>
    <pivotField showAll="0">
      <items count="4">
        <item x="0"/>
        <item x="2"/>
        <item x="1"/>
        <item t="default"/>
      </items>
    </pivotField>
    <pivotField showAll="0">
      <items count="8">
        <item x="6"/>
        <item x="4"/>
        <item x="3"/>
        <item x="5"/>
        <item x="1"/>
        <item x="0"/>
        <item x="2"/>
        <item t="default"/>
      </items>
    </pivotField>
  </pivotFields>
  <rowItems count="1">
    <i/>
  </rowItems>
  <colItems count="1">
    <i/>
  </colItems>
  <dataFields count="1">
    <dataField name="Average of Revenue" fld="3" subtotal="average" baseField="0" baseItem="0" numFmtId="165"/>
  </dataFields>
  <formats count="1">
    <format dxfId="46">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350DFE-CDED-AE4E-B3AC-39DF89361554}"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16">
  <location ref="I16:I17" firstHeaderRow="1" firstDataRow="1" firstDataCol="0"/>
  <pivotFields count="8">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334"/>
        <item x="436"/>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774"/>
        <item x="46"/>
        <item x="271"/>
        <item x="100"/>
        <item x="560"/>
        <item x="561"/>
        <item x="568"/>
        <item x="585"/>
        <item x="1170"/>
        <item x="624"/>
        <item x="838"/>
        <item x="700"/>
        <item x="580"/>
        <item x="739"/>
        <item x="1119"/>
        <item x="373"/>
        <item x="677"/>
        <item x="807"/>
        <item x="798"/>
        <item x="194"/>
        <item x="642"/>
        <item x="617"/>
        <item x="742"/>
        <item x="39"/>
        <item x="149"/>
        <item x="563"/>
        <item x="630"/>
        <item x="887"/>
        <item x="28"/>
        <item x="20"/>
        <item x="703"/>
        <item x="541"/>
        <item x="1292"/>
        <item x="633"/>
        <item x="858"/>
        <item x="695"/>
        <item x="1312"/>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101"/>
        <item x="1038"/>
        <item x="1198"/>
        <item x="911"/>
        <item x="1080"/>
        <item x="1335"/>
        <item x="1303"/>
        <item x="1155"/>
        <item x="861"/>
        <item x="980"/>
        <item x="1206"/>
        <item x="962"/>
        <item x="1058"/>
        <item x="238"/>
        <item x="131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062"/>
        <item x="1284"/>
        <item x="1035"/>
        <item x="1257"/>
        <item x="1069"/>
        <item x="1052"/>
        <item x="747"/>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x="7"/>
        <item x="0"/>
        <item x="1"/>
        <item x="8"/>
        <item x="4"/>
        <item x="5"/>
        <item x="2"/>
        <item x="3"/>
        <item x="6"/>
        <item t="default"/>
      </items>
    </pivotField>
    <pivotField dataField="1" numFmtId="2" showAll="0"/>
    <pivotField numFmtId="165" showAll="0"/>
    <pivotField numFmtId="166" showAll="0"/>
    <pivotField showAll="0"/>
    <pivotField showAll="0">
      <items count="4">
        <item x="0"/>
        <item x="2"/>
        <item x="1"/>
        <item t="default"/>
      </items>
    </pivotField>
    <pivotField showAll="0">
      <items count="8">
        <item x="6"/>
        <item x="4"/>
        <item x="3"/>
        <item x="5"/>
        <item x="1"/>
        <item x="0"/>
        <item x="2"/>
        <item t="default"/>
      </items>
    </pivotField>
  </pivotFields>
  <rowItems count="1">
    <i/>
  </rowItems>
  <colItems count="1">
    <i/>
  </colItems>
  <dataFields count="1">
    <dataField name="Average Discount Percentage" fld="2" subtotal="average" baseField="0" baseItem="0" numFmtId="9"/>
  </dataFields>
  <formats count="19">
    <format dxfId="85">
      <pivotArea type="all" dataOnly="0" outline="0" fieldPosition="0"/>
    </format>
    <format dxfId="84">
      <pivotArea outline="0" collapsedLevelsAreSubtotals="1"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dataOnly="0" labelOnly="1" outline="0" axis="axisValues" fieldPosition="0"/>
    </format>
    <format dxfId="76">
      <pivotArea dataOnly="0" labelOnly="1" outline="0" axis="axisValues" fieldPosition="0"/>
    </format>
    <format dxfId="75">
      <pivotArea outline="0" collapsedLevelsAreSubtotals="1" fieldPosition="0"/>
    </format>
    <format dxfId="74">
      <pivotArea outline="0" collapsedLevelsAreSubtotals="1"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dataOnly="0" labelOnly="1" outline="0" axis="axisValues" fieldPosition="0"/>
    </format>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2C6183-39A5-874A-B2B6-13658AD6C4A5}"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14:H15" firstHeaderRow="1" firstDataRow="1" firstDataCol="0"/>
  <pivotFields count="8">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334"/>
        <item x="436"/>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774"/>
        <item x="46"/>
        <item x="271"/>
        <item x="100"/>
        <item x="560"/>
        <item x="561"/>
        <item x="568"/>
        <item x="585"/>
        <item x="1170"/>
        <item x="624"/>
        <item x="838"/>
        <item x="700"/>
        <item x="580"/>
        <item x="739"/>
        <item x="1119"/>
        <item x="373"/>
        <item x="677"/>
        <item x="807"/>
        <item x="798"/>
        <item x="194"/>
        <item x="642"/>
        <item x="617"/>
        <item x="742"/>
        <item x="39"/>
        <item x="149"/>
        <item x="563"/>
        <item x="630"/>
        <item x="887"/>
        <item x="28"/>
        <item x="20"/>
        <item x="703"/>
        <item x="541"/>
        <item x="1292"/>
        <item x="633"/>
        <item x="858"/>
        <item x="695"/>
        <item x="1312"/>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101"/>
        <item x="1038"/>
        <item x="1198"/>
        <item x="911"/>
        <item x="1080"/>
        <item x="1335"/>
        <item x="1303"/>
        <item x="1155"/>
        <item x="861"/>
        <item x="980"/>
        <item x="1206"/>
        <item x="962"/>
        <item x="1058"/>
        <item x="238"/>
        <item x="131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062"/>
        <item x="1284"/>
        <item x="1035"/>
        <item x="1257"/>
        <item x="1069"/>
        <item x="1052"/>
        <item x="747"/>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h="1" x="7"/>
        <item h="1" x="0"/>
        <item x="1"/>
        <item h="1" x="8"/>
        <item h="1" x="4"/>
        <item h="1" x="5"/>
        <item h="1" x="2"/>
        <item h="1" x="3"/>
        <item h="1" x="6"/>
        <item t="default"/>
      </items>
    </pivotField>
    <pivotField numFmtId="2" showAll="0"/>
    <pivotField dataField="1" numFmtId="165" showAll="0"/>
    <pivotField numFmtId="166" showAll="0"/>
    <pivotField showAll="0"/>
    <pivotField showAll="0">
      <items count="4">
        <item x="0"/>
        <item x="2"/>
        <item x="1"/>
        <item t="default"/>
      </items>
    </pivotField>
    <pivotField showAll="0">
      <items count="8">
        <item x="6"/>
        <item x="4"/>
        <item x="3"/>
        <item x="5"/>
        <item x="1"/>
        <item x="0"/>
        <item x="2"/>
        <item t="default"/>
      </items>
    </pivotField>
  </pivotFields>
  <rowItems count="1">
    <i/>
  </rowItems>
  <colItems count="1">
    <i/>
  </colItems>
  <dataFields count="1">
    <dataField name="Total Revenue" fld="3" baseField="0" baseItem="0" numFmtId="165"/>
  </dataFields>
  <formats count="20">
    <format dxfId="105">
      <pivotArea dataOnly="0" outline="0" axis="axisValues" fieldPosition="0"/>
    </format>
    <format dxfId="104">
      <pivotArea type="all" dataOnly="0" outline="0" fieldPosition="0"/>
    </format>
    <format dxfId="103">
      <pivotArea outline="0" collapsedLevelsAreSubtotals="1" fieldPosition="0"/>
    </format>
    <format dxfId="102">
      <pivotArea dataOnly="0" labelOnly="1" outline="0" axis="axisValues" fieldPosition="0"/>
    </format>
    <format dxfId="101">
      <pivotArea type="all" dataOnly="0" outline="0" fieldPosition="0"/>
    </format>
    <format dxfId="100">
      <pivotArea outline="0" collapsedLevelsAreSubtotals="1"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dataOnly="0" labelOnly="1" outline="0" axis="axisValues" fieldPosition="0"/>
    </format>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outline="0" collapsedLevelsAreSubtotals="1" fieldPosition="0"/>
    </format>
    <format dxfId="91">
      <pivotArea type="all" dataOnly="0" outline="0" fieldPosition="0"/>
    </format>
    <format dxfId="90">
      <pivotArea outline="0" collapsedLevelsAreSubtotals="1" fieldPosition="0"/>
    </format>
    <format dxfId="89">
      <pivotArea dataOnly="0" labelOnly="1" outline="0" axis="axisValues" fieldPosition="0"/>
    </format>
    <format dxfId="88">
      <pivotArea type="all" dataOnly="0" outline="0" fieldPosition="0"/>
    </format>
    <format dxfId="87">
      <pivotArea dataOnly="0" labelOnly="1" outline="0" axis="axisValues" fieldPosition="0"/>
    </format>
    <format dxfId="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4ED36A-AF23-6D4D-8E7D-B63EF2507592}"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I14:I15" firstHeaderRow="1" firstDataRow="1" firstDataCol="0"/>
  <pivotFields count="8">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334"/>
        <item x="436"/>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774"/>
        <item x="46"/>
        <item x="271"/>
        <item x="100"/>
        <item x="560"/>
        <item x="561"/>
        <item x="568"/>
        <item x="585"/>
        <item x="1170"/>
        <item x="624"/>
        <item x="838"/>
        <item x="700"/>
        <item x="580"/>
        <item x="739"/>
        <item x="1119"/>
        <item x="373"/>
        <item x="677"/>
        <item x="807"/>
        <item x="798"/>
        <item x="194"/>
        <item x="642"/>
        <item x="617"/>
        <item x="742"/>
        <item x="39"/>
        <item x="149"/>
        <item x="563"/>
        <item x="630"/>
        <item x="887"/>
        <item x="28"/>
        <item x="20"/>
        <item x="703"/>
        <item x="541"/>
        <item x="1292"/>
        <item x="633"/>
        <item x="858"/>
        <item x="695"/>
        <item x="1312"/>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101"/>
        <item x="1038"/>
        <item x="1198"/>
        <item x="911"/>
        <item x="1080"/>
        <item x="1335"/>
        <item x="1303"/>
        <item x="1155"/>
        <item x="861"/>
        <item x="980"/>
        <item x="1206"/>
        <item x="962"/>
        <item x="1058"/>
        <item x="238"/>
        <item x="131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062"/>
        <item x="1284"/>
        <item x="1035"/>
        <item x="1257"/>
        <item x="1069"/>
        <item x="1052"/>
        <item x="747"/>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10">
        <item h="1" x="7"/>
        <item h="1" x="0"/>
        <item x="1"/>
        <item h="1" x="8"/>
        <item h="1" x="4"/>
        <item h="1" x="5"/>
        <item h="1" x="2"/>
        <item h="1" x="3"/>
        <item h="1" x="6"/>
        <item t="default"/>
      </items>
    </pivotField>
    <pivotField numFmtId="2" showAll="0"/>
    <pivotField numFmtId="165" showAll="0"/>
    <pivotField numFmtId="166" showAll="0"/>
    <pivotField dataField="1" showAll="0"/>
    <pivotField showAll="0">
      <items count="4">
        <item x="0"/>
        <item x="2"/>
        <item x="1"/>
        <item t="default"/>
      </items>
    </pivotField>
    <pivotField showAll="0">
      <items count="8">
        <item x="6"/>
        <item x="4"/>
        <item x="3"/>
        <item x="5"/>
        <item x="1"/>
        <item x="0"/>
        <item x="2"/>
        <item t="default"/>
      </items>
    </pivotField>
  </pivotFields>
  <rowItems count="1">
    <i/>
  </rowItems>
  <colItems count="1">
    <i/>
  </colItems>
  <dataFields count="1">
    <dataField name="Total Ratings" fld="5" baseField="0" baseItem="0" numFmtId="3"/>
  </dataFields>
  <formats count="21">
    <format dxfId="126">
      <pivotArea dataOnly="0" outline="0" axis="axisValues" fieldPosition="0"/>
    </format>
    <format dxfId="125">
      <pivotArea type="all" dataOnly="0" outline="0" fieldPosition="0"/>
    </format>
    <format dxfId="124">
      <pivotArea outline="0" collapsedLevelsAreSubtotals="1"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dataOnly="0" labelOnly="1" outline="0" axis="axisValues" fieldPosition="0"/>
    </format>
    <format dxfId="119">
      <pivotArea type="all" dataOnly="0" outline="0" fieldPosition="0"/>
    </format>
    <format dxfId="118">
      <pivotArea outline="0" collapsedLevelsAreSubtotals="1" fieldPosition="0"/>
    </format>
    <format dxfId="117">
      <pivotArea dataOnly="0" labelOnly="1" outline="0" axis="axisValues" fieldPosition="0"/>
    </format>
    <format dxfId="116">
      <pivotArea outline="0" collapsedLevelsAreSubtotals="1" fieldPosition="0"/>
    </format>
    <format dxfId="115">
      <pivotArea outline="0" collapsedLevelsAreSubtotals="1" fieldPosition="0"/>
    </format>
    <format dxfId="114">
      <pivotArea outline="0" collapsedLevelsAreSubtotals="1" fieldPosition="0"/>
    </format>
    <format dxfId="113">
      <pivotArea outline="0" fieldPosition="0">
        <references count="1">
          <reference field="4294967294" count="1">
            <x v="0"/>
          </reference>
        </references>
      </pivotArea>
    </format>
    <format dxfId="112">
      <pivotArea outline="0" collapsedLevelsAreSubtotals="1" fieldPosition="0"/>
    </format>
    <format dxfId="111">
      <pivotArea type="all" dataOnly="0" outline="0" fieldPosition="0"/>
    </format>
    <format dxfId="110">
      <pivotArea outline="0" collapsedLevelsAreSubtotals="1" fieldPosition="0"/>
    </format>
    <format dxfId="109">
      <pivotArea dataOnly="0" labelOnly="1" outline="0" axis="axisValues" fieldPosition="0"/>
    </format>
    <format dxfId="108">
      <pivotArea type="all" dataOnly="0" outline="0" fieldPosition="0"/>
    </format>
    <format dxfId="107">
      <pivotArea dataOnly="0" labelOnly="1" outline="0" axis="axisValues" fieldPosition="0"/>
    </format>
    <format dxfId="10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6D152B-6CEA-EA41-878B-484F6F699097}" name="Pivot table 1000"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20">
  <location ref="A21:B46" firstHeaderRow="1" firstDataRow="1" firstDataCol="1" rowPageCount="1" colPageCount="1"/>
  <pivotFields count="8">
    <pivotField showAll="0"/>
    <pivotField axis="axisPage" showAll="0">
      <items count="10">
        <item x="7"/>
        <item x="0"/>
        <item x="1"/>
        <item x="8"/>
        <item x="4"/>
        <item x="5"/>
        <item x="2"/>
        <item x="3"/>
        <item x="6"/>
        <item t="default"/>
      </items>
    </pivotField>
    <pivotField dataField="1" numFmtId="2"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numFmtId="165" showAll="0"/>
    <pivotField axis="axisRow" numFmtId="166"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items count="4">
        <item x="0"/>
        <item x="2"/>
        <item x="1"/>
        <item t="default"/>
      </items>
    </pivotField>
    <pivotField showAll="0">
      <items count="8">
        <item x="6"/>
        <item x="4"/>
        <item x="3"/>
        <item x="5"/>
        <item x="1"/>
        <item x="0"/>
        <item x="2"/>
        <item t="default"/>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x v="24"/>
    </i>
  </rowItems>
  <colItems count="1">
    <i/>
  </colItems>
  <pageFields count="1">
    <pageField fld="1" hier="-1"/>
  </pageFields>
  <dataFields count="1">
    <dataField name="Average of Discount Percentage" fld="2" subtotal="average" baseField="0" baseItem="0" numFmtId="9"/>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692CAB-7762-FA4A-8DF7-B4BE19516B3A}" name="PivotTable2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J70:K77" firstHeaderRow="1" firstDataRow="1" firstDataCol="1"/>
  <pivotFields count="8">
    <pivotField compact="0" outline="0" showAll="0"/>
    <pivotField compact="0" outline="0" showAll="0"/>
    <pivotField compact="0" numFmtId="2" outline="0" showAll="0"/>
    <pivotField compact="0" numFmtId="165" outline="0" showAll="0"/>
    <pivotField dataField="1" compact="0" numFmtId="166" outline="0" showAll="0"/>
    <pivotField compact="0" numFmtId="3" outline="0" showAll="0"/>
    <pivotField compact="0" outline="0" showAll="0"/>
    <pivotField axis="axisRow" compact="0" outline="0" showAll="0" sortType="descending">
      <items count="7">
        <item x="4"/>
        <item x="3"/>
        <item x="5"/>
        <item x="1"/>
        <item x="0"/>
        <item x="2"/>
        <item t="default"/>
      </items>
      <autoSortScope>
        <pivotArea dataOnly="0" outline="0" fieldPosition="0">
          <references count="1">
            <reference field="4294967294" count="1" selected="0">
              <x v="0"/>
            </reference>
          </references>
        </pivotArea>
      </autoSortScope>
    </pivotField>
  </pivotFields>
  <rowFields count="1">
    <field x="7"/>
  </rowFields>
  <rowItems count="7">
    <i>
      <x v="1"/>
    </i>
    <i>
      <x v="3"/>
    </i>
    <i>
      <x v="2"/>
    </i>
    <i>
      <x/>
    </i>
    <i>
      <x v="4"/>
    </i>
    <i>
      <x v="5"/>
    </i>
    <i t="grand">
      <x/>
    </i>
  </rowItems>
  <colItems count="1">
    <i/>
  </colItems>
  <dataFields count="1">
    <dataField name="Max. of Rating out of Five" fld="4" subtotal="max" baseField="0" baseItem="0" numFmtId="166"/>
  </dataFields>
  <conditionalFormats count="1">
    <conditionalFormat priority="1">
      <pivotAreas count="1">
        <pivotArea type="data" outline="0" collapsedLevelsAreSubtotals="1" fieldPosition="0">
          <references count="2">
            <reference field="4294967294" count="1" selected="0">
              <x v="0"/>
            </reference>
            <reference field="7" count="6" selected="0">
              <x v="0"/>
              <x v="1"/>
              <x v="2"/>
              <x v="3"/>
              <x v="4"/>
              <x v="5"/>
            </reference>
          </references>
        </pivotArea>
      </pivotAreas>
    </conditionalFormat>
  </conditional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4"/>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CFF8F7-8628-CD4A-B228-47F58E1554DE}" name="PivotTable21"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22">
  <location ref="J50:K59" firstHeaderRow="1" firstDataRow="1" firstDataCol="1"/>
  <pivotFields count="8">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334"/>
        <item x="436"/>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774"/>
        <item x="46"/>
        <item x="271"/>
        <item x="100"/>
        <item x="560"/>
        <item x="561"/>
        <item x="568"/>
        <item x="585"/>
        <item x="1170"/>
        <item x="624"/>
        <item x="838"/>
        <item x="700"/>
        <item x="580"/>
        <item x="739"/>
        <item x="1119"/>
        <item x="373"/>
        <item x="677"/>
        <item x="807"/>
        <item x="798"/>
        <item x="194"/>
        <item x="642"/>
        <item x="617"/>
        <item x="742"/>
        <item x="39"/>
        <item x="149"/>
        <item x="563"/>
        <item x="630"/>
        <item x="887"/>
        <item x="28"/>
        <item x="20"/>
        <item x="703"/>
        <item x="541"/>
        <item x="1292"/>
        <item x="633"/>
        <item x="858"/>
        <item x="695"/>
        <item x="1312"/>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101"/>
        <item x="1038"/>
        <item x="1198"/>
        <item x="911"/>
        <item x="1080"/>
        <item x="1335"/>
        <item x="1303"/>
        <item x="1155"/>
        <item x="861"/>
        <item x="980"/>
        <item x="1206"/>
        <item x="962"/>
        <item x="1058"/>
        <item x="238"/>
        <item x="131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062"/>
        <item x="1284"/>
        <item x="1035"/>
        <item x="1257"/>
        <item x="1069"/>
        <item x="1052"/>
        <item x="747"/>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items count="10">
        <item x="7"/>
        <item x="0"/>
        <item x="1"/>
        <item x="8"/>
        <item x="4"/>
        <item x="5"/>
        <item x="2"/>
        <item x="3"/>
        <item x="6"/>
        <item t="default"/>
      </items>
    </pivotField>
    <pivotField numFmtId="2" showAll="0"/>
    <pivotField numFmtId="165" showAll="0"/>
    <pivotField dataField="1" numFmtId="166" showAll="0"/>
    <pivotField showAll="0"/>
    <pivotField showAll="0">
      <items count="4">
        <item x="0"/>
        <item x="2"/>
        <item x="1"/>
        <item t="default"/>
      </items>
    </pivotField>
    <pivotField showAll="0">
      <items count="8">
        <item x="6"/>
        <item x="4"/>
        <item x="3"/>
        <item x="5"/>
        <item x="1"/>
        <item x="0"/>
        <item x="2"/>
        <item t="default"/>
      </items>
    </pivotField>
  </pivotFields>
  <rowFields count="1">
    <field x="1"/>
  </rowFields>
  <rowItems count="9">
    <i>
      <x/>
    </i>
    <i>
      <x v="1"/>
    </i>
    <i>
      <x v="2"/>
    </i>
    <i>
      <x v="3"/>
    </i>
    <i>
      <x v="4"/>
    </i>
    <i>
      <x v="5"/>
    </i>
    <i>
      <x v="6"/>
    </i>
    <i>
      <x v="7"/>
    </i>
    <i>
      <x v="8"/>
    </i>
  </rowItems>
  <colItems count="1">
    <i/>
  </colItems>
  <dataFields count="1">
    <dataField name="Average of Rating out of Five" fld="4" subtotal="average" baseField="0" baseItem="0" numFmtId="166"/>
  </dataField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chartFormats count="3">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3F95E5-6502-0E4C-8498-6B9D88FE1B71}" name="PivotTable3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3:G4" firstHeaderRow="1" firstDataRow="1" firstDataCol="0"/>
  <pivotFields count="8">
    <pivotField showAll="0"/>
    <pivotField showAll="0">
      <items count="10">
        <item x="7"/>
        <item x="0"/>
        <item x="1"/>
        <item x="8"/>
        <item x="4"/>
        <item x="5"/>
        <item x="2"/>
        <item x="3"/>
        <item x="6"/>
        <item t="default"/>
      </items>
    </pivotField>
    <pivotField numFmtId="2" showAll="0"/>
    <pivotField numFmtId="165" showAll="0"/>
    <pivotField numFmtId="166" showAll="0"/>
    <pivotField dataField="1" showAll="0"/>
    <pivotField showAll="0">
      <items count="4">
        <item x="0"/>
        <item x="2"/>
        <item x="1"/>
        <item t="default"/>
      </items>
    </pivotField>
    <pivotField showAll="0">
      <items count="8">
        <item x="6"/>
        <item x="4"/>
        <item x="3"/>
        <item x="5"/>
        <item x="1"/>
        <item x="0"/>
        <item x="2"/>
        <item t="default"/>
      </items>
    </pivotField>
  </pivotFields>
  <rowItems count="1">
    <i/>
  </rowItems>
  <colItems count="1">
    <i/>
  </colItems>
  <dataFields count="1">
    <dataField name="Total Ratings" fld="5" baseField="0" baseItem="0" numFmtId="3"/>
  </dataFields>
  <formats count="18">
    <format dxfId="42">
      <pivotArea dataOnly="0"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fieldPosition="0">
        <references count="1">
          <reference field="4294967294" count="1">
            <x v="0"/>
          </reference>
        </references>
      </pivotArea>
    </format>
    <format dxfId="28">
      <pivotArea outline="0" collapsedLevelsAreSubtotals="1"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FFBE50-710E-9F42-AC63-924C2F726F32}" name="PivotTable1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8">
  <location ref="I9:J19" firstHeaderRow="1" firstDataRow="1" firstDataCol="1"/>
  <pivotFields count="8">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334"/>
        <item x="436"/>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774"/>
        <item x="46"/>
        <item x="271"/>
        <item x="100"/>
        <item x="560"/>
        <item x="561"/>
        <item x="568"/>
        <item x="585"/>
        <item x="1170"/>
        <item x="624"/>
        <item x="838"/>
        <item x="700"/>
        <item x="580"/>
        <item x="739"/>
        <item x="1119"/>
        <item x="373"/>
        <item x="677"/>
        <item x="807"/>
        <item x="798"/>
        <item x="194"/>
        <item x="642"/>
        <item x="617"/>
        <item x="742"/>
        <item x="39"/>
        <item x="149"/>
        <item x="563"/>
        <item x="630"/>
        <item x="887"/>
        <item x="28"/>
        <item x="20"/>
        <item x="703"/>
        <item x="541"/>
        <item x="1292"/>
        <item x="633"/>
        <item x="858"/>
        <item x="695"/>
        <item x="1312"/>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101"/>
        <item x="1038"/>
        <item x="1198"/>
        <item x="911"/>
        <item x="1080"/>
        <item x="1335"/>
        <item x="1303"/>
        <item x="1155"/>
        <item x="861"/>
        <item x="980"/>
        <item x="1206"/>
        <item x="962"/>
        <item x="1058"/>
        <item x="238"/>
        <item x="131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062"/>
        <item x="1284"/>
        <item x="1035"/>
        <item x="1257"/>
        <item x="1069"/>
        <item x="1052"/>
        <item x="747"/>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items count="10">
        <item x="7"/>
        <item x="0"/>
        <item x="1"/>
        <item x="8"/>
        <item x="4"/>
        <item x="5"/>
        <item x="2"/>
        <item x="3"/>
        <item x="6"/>
        <item t="default"/>
      </items>
    </pivotField>
    <pivotField numFmtId="2" showAll="0"/>
    <pivotField dataField="1" numFmtId="165" showAll="0"/>
    <pivotField numFmtId="166" showAll="0"/>
    <pivotField showAll="0"/>
    <pivotField showAll="0">
      <items count="4">
        <item x="0"/>
        <item x="2"/>
        <item x="1"/>
        <item t="default"/>
      </items>
    </pivotField>
    <pivotField showAll="0">
      <items count="8">
        <item x="6"/>
        <item x="4"/>
        <item x="3"/>
        <item x="5"/>
        <item x="1"/>
        <item x="0"/>
        <item x="2"/>
        <item t="default"/>
      </items>
    </pivotField>
  </pivotFields>
  <rowFields count="1">
    <field x="1"/>
  </rowFields>
  <rowItems count="10">
    <i>
      <x/>
    </i>
    <i>
      <x v="1"/>
    </i>
    <i>
      <x v="2"/>
    </i>
    <i>
      <x v="3"/>
    </i>
    <i>
      <x v="4"/>
    </i>
    <i>
      <x v="5"/>
    </i>
    <i>
      <x v="6"/>
    </i>
    <i>
      <x v="7"/>
    </i>
    <i>
      <x v="8"/>
    </i>
    <i t="grand">
      <x/>
    </i>
  </rowItems>
  <colItems count="1">
    <i/>
  </colItems>
  <dataFields count="1">
    <dataField name="Sum of Revenue" fld="3" baseField="0" baseItem="0" numFmtId="165"/>
  </dataFields>
  <conditionalFormats count="1">
    <conditionalFormat priority="13">
      <pivotAreas count="1">
        <pivotArea type="data" collapsedLevelsAreSubtotals="1" fieldPosition="0">
          <references count="2">
            <reference field="4294967294" count="1" selected="0">
              <x v="0"/>
            </reference>
            <reference field="1" count="9">
              <x v="0"/>
              <x v="1"/>
              <x v="2"/>
              <x v="3"/>
              <x v="4"/>
              <x v="5"/>
              <x v="6"/>
              <x v="7"/>
              <x v="8"/>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9119D72-76C0-D64E-A84D-2BF0C2E9A3B3}" sourceName="Category">
  <pivotTables>
    <pivotTable tabId="25" name="PivotTable17"/>
    <pivotTable tabId="30" name="PivotTable10"/>
    <pivotTable tabId="25" name="PivotTable14"/>
  </pivotTables>
  <data>
    <tabular pivotCacheId="622376877">
      <items count="9">
        <i x="7" s="1"/>
        <i x="0" s="1"/>
        <i x="1" s="1"/>
        <i x="8" s="1"/>
        <i x="4" s="1"/>
        <i x="5"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1" xr10:uid="{65F77E57-6C6C-DE46-8EC3-6DB7DA6C2B8D}" sourceName="Day of the Week">
  <pivotTables>
    <pivotTable tabId="25" name="PivotTable14"/>
    <pivotTable tabId="25" name="PivotTable17"/>
    <pivotTable tabId="25" name="PivotTable16"/>
    <pivotTable tabId="30" name="PivotTable10"/>
    <pivotTable tabId="25" name="PivotTable13"/>
    <pivotTable tabId="25" name="PivotTable8"/>
    <pivotTable tabId="25" name="Pivot table 1000"/>
  </pivotTables>
  <data>
    <tabular pivotCacheId="622376877">
      <items count="7">
        <i x="6" s="1"/>
        <i x="4" s="1"/>
        <i x="3" s="1"/>
        <i x="5"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8BF40354-BD92-9145-8B0B-0287ABBF8DFF}" cache="Slicer_Category" caption="Category" rowHeight="230716"/>
  <slicer name="Day of the Week 1" xr10:uid="{68A66B30-508D-3441-83D8-A10E68F414D3}" cache="Slicer_Day_of_the_Week1" caption="Day of the Week"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748FF9A-00B0-3043-AD59-C5BA3AACC5EC}" name="Table13" displayName="Table13" ref="A1:Q1466" totalsRowShown="0">
  <autoFilter ref="A1:Q1466" xr:uid="{9748FF9A-00B0-3043-AD59-C5BA3AACC5EC}"/>
  <tableColumns count="17">
    <tableColumn id="1" xr3:uid="{EC1FB4B2-D814-8847-B7A8-26B4F03CFBCF}" name="product_id" dataDxfId="24"/>
    <tableColumn id="17" xr3:uid="{68977AE6-BC1E-7E41-9393-B3C27AB0D852}" name="Product_Name" dataDxfId="23">
      <calculatedColumnFormula>VLOOKUP(TRIM(A2), products!$A$2:$C$1352, 2, FALSE)</calculatedColumnFormula>
    </tableColumn>
    <tableColumn id="2" xr3:uid="{30EF2FC3-751E-3345-9503-6B3DB36F2EC4}" name="category" dataDxfId="22"/>
    <tableColumn id="25" xr3:uid="{EEA5068E-F2CC-014E-881D-37DB6B310079}" name="Category_Name" dataDxfId="21">
      <calculatedColumnFormula>INDEX(category!$A$1:$A$212, MATCH(Table13[[#This Row],[category]], category!$B$1:$B$212, 0))</calculatedColumnFormula>
    </tableColumn>
    <tableColumn id="14" xr3:uid="{3F9C2435-FC51-5B4F-BC02-235FFBA8815F}" name="Category_" dataDxfId="20">
      <calculatedColumnFormula>IF(ISNUMBER(SEARCH("Computers&amp;Accessories",D2)),"Computers &amp; Accessories",
IF(ISNUMBER(SEARCH("Electronics",D2)),"Electronics",
IF(ISNUMBER(SEARCH("MusicalInstruments",D2)),"Musical Instruments",
IF(ISNUMBER(SEARCH("OfficeProducts",D2)),"Office Products",
IF(ISNUMBER(SEARCH("Home&amp;Kitchen",D2)),"Home &amp; Kitchen",
IF(ISNUMBER(SEARCH("Car&amp;Motorbike",D2)),"Car &amp; Motorbike",
IF(ISNUMBER(SEARCH("HomeImprovement",D2)),"Home Improvement",
IF(ISNUMBER(SEARCH("Health&amp;PersonalCare",D2)),"Health &amp; Personal Care",
IF(ISNUMBER(SEARCH("Toys&amp;Games",D2)),"Toys &amp; Games","Unknown")))))))))</calculatedColumnFormula>
    </tableColumn>
    <tableColumn id="3" xr3:uid="{BE04DE0D-6233-8B43-8B36-188B557EF60D}" name="actual_price" dataDxfId="19"/>
    <tableColumn id="4" xr3:uid="{42545630-751F-9C4A-A8C7-5A9A91E9EB1B}" name="discount_percentage" dataDxfId="18"/>
    <tableColumn id="5" xr3:uid="{B84727B5-9487-AD45-A4BE-18F1E2F705BE}" name="discounted_price" dataDxfId="17">
      <calculatedColumnFormula>Table13[[#This Row],[actual_price]] - (Table13[[#This Row],[actual_price]] * Table13[[#This Row],[discount_percentage]])</calculatedColumnFormula>
    </tableColumn>
    <tableColumn id="12" xr3:uid="{7772CB52-9A6F-1149-B8FA-6ADD8FEB1572}" name="Revenue" dataDxfId="16">
      <calculatedColumnFormula>Table13[[#This Row],[actual_price]]-Table13[[#This Row],[discounted_price]]</calculatedColumnFormula>
    </tableColumn>
    <tableColumn id="6" xr3:uid="{EB3D6617-AB12-AC4D-9FE0-A5F2B32E1F7E}" name="rating_out_of_five" dataDxfId="15"/>
    <tableColumn id="7" xr3:uid="{89E40897-138A-F44C-A319-5CFB217D8479}" name="rating_count" dataDxfId="14"/>
    <tableColumn id="8" xr3:uid="{20B5DF20-F1AE-C343-8E52-421D791E9A6F}" name="hour of purchase" dataDxfId="13"/>
    <tableColumn id="13" xr3:uid="{8A9908AA-F224-9F49-AFE9-21E3749A5B81}" name="time_ of_purchase" dataDxfId="12">
      <calculatedColumnFormula>IF(L2&lt;TIME(12,0,0),"Morning",IF(L2&lt;TIME(18,0,0),"Afternoon","Evening"))</calculatedColumnFormula>
    </tableColumn>
    <tableColumn id="9" xr3:uid="{DFC4365A-2FA4-3C4B-918D-E9111F4BCB3E}" name="day of the week" dataDxfId="11"/>
    <tableColumn id="27" xr3:uid="{68B22D0B-AFFA-6846-8ADA-4B97927C9FB5}" name="Day_of_the_Week" dataDxfId="10"/>
    <tableColumn id="10" xr3:uid="{099082F7-D571-974F-85F1-E72F48865E0E}" name="img_link" dataDxfId="9"/>
    <tableColumn id="11" xr3:uid="{61D4D7A2-540D-F449-9460-DA447651CB1B}" name="product_link"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84E4D1-3EE9-E249-94BF-2DF48AFA1A36}" name="Table1" displayName="Table1" ref="A1:K1466" totalsRowShown="0">
  <autoFilter ref="A1:K1466" xr:uid="{00000000-0009-0000-0000-000000000000}"/>
  <tableColumns count="11">
    <tableColumn id="1" xr3:uid="{BE595BFE-B06F-674B-A82B-162F64AA5DBB}" name="product_id"/>
    <tableColumn id="2" xr3:uid="{FA6E1299-A46F-754E-B218-0EBF7747AE2C}" name="category"/>
    <tableColumn id="3" xr3:uid="{99C9EBB8-138E-854D-886C-92CFC2BB1275}" name="actual_price"/>
    <tableColumn id="4" xr3:uid="{BA7E620A-1E04-3645-B54F-D8B65DEEA0FA}" name="discount_percentage" dataDxfId="7"/>
    <tableColumn id="5" xr3:uid="{052B60C4-26C9-DE4D-A59B-30B833921EEE}" name="discounted_price" dataDxfId="6"/>
    <tableColumn id="6" xr3:uid="{93150FB0-D0A2-0343-8E8B-91B6FA93C41A}" name="rating"/>
    <tableColumn id="7" xr3:uid="{E5BCE590-542F-1F4C-A148-D5D492A769DD}" name="rating_count" dataDxfId="5"/>
    <tableColumn id="8" xr3:uid="{2FC388B6-4F8B-1147-A87F-6FE25FFB7B0B}" name="hour of purchase" dataDxfId="4"/>
    <tableColumn id="9" xr3:uid="{FB518531-4996-1D44-9A57-10CED01AFCB3}" name="day of the week"/>
    <tableColumn id="10" xr3:uid="{B7F4B20A-E9C9-3248-8265-8817B703396D}" name="img_link"/>
    <tableColumn id="11" xr3:uid="{1DF1B27F-59D4-9E47-949B-5A2A05ABD61E}" name="product_link"/>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7B2445-8FC5-924E-91CF-95B223B41DF7}" name="Table3" displayName="Table3" ref="A1:F1362" totalsRowShown="0">
  <autoFilter ref="A1:F1362" xr:uid="{AA7B2445-8FC5-924E-91CF-95B223B41DF7}">
    <filterColumn colId="0">
      <filters>
        <filter val="B08L12N5H1"/>
      </filters>
    </filterColumn>
  </autoFilter>
  <tableColumns count="6">
    <tableColumn id="1" xr3:uid="{581DE6C4-432F-1A4A-AA25-71BB17DB6B34}" name="product_id"/>
    <tableColumn id="2" xr3:uid="{6482D899-5FF3-7E4B-B90D-E0F1B6F5411B}" name="user_id"/>
    <tableColumn id="3" xr3:uid="{1C9A0128-8411-784B-A8C1-3FDDE056F1F9}" name="user_name"/>
    <tableColumn id="4" xr3:uid="{00C5E050-6135-5542-A918-5672BA9E7F46}" name="review_id"/>
    <tableColumn id="5" xr3:uid="{97A4378F-F2AB-D84F-B025-0642F5210AB7}" name="review_title"/>
    <tableColumn id="6" xr3:uid="{C18878A2-435B-AF4C-8B22-C0D43A295397}" name="review_conten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ivotTable" Target="../pivotTables/pivotTable17.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ivotTable" Target="../pivotTables/pivotTable16.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m.media-amazon.com/images/W/WEBP_402378-T1/images/I/41lZEy8e9DL._SX300_SY300_QL70_FMwebp_.jp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911D2-DA0D-674C-B403-CBC118A8E48A}">
  <dimension ref="A1:Y303"/>
  <sheetViews>
    <sheetView tabSelected="1" topLeftCell="A17" zoomScale="50" zoomScaleNormal="50" workbookViewId="0">
      <selection activeCell="V86" sqref="V86"/>
    </sheetView>
  </sheetViews>
  <sheetFormatPr baseColWidth="10" defaultRowHeight="15" x14ac:dyDescent="0.2"/>
  <cols>
    <col min="3" max="3" width="8.6640625" customWidth="1"/>
    <col min="4" max="4" width="3" customWidth="1"/>
    <col min="5" max="5" width="7.83203125" hidden="1" customWidth="1"/>
    <col min="6" max="6" width="0.1640625" hidden="1" customWidth="1"/>
    <col min="7" max="7" width="55.33203125" customWidth="1"/>
    <col min="8" max="8" width="65.83203125" customWidth="1"/>
    <col min="9" max="9" width="80.5" bestFit="1" customWidth="1"/>
  </cols>
  <sheetData>
    <row r="1" spans="1:25" x14ac:dyDescent="0.2">
      <c r="A1" s="36"/>
      <c r="B1" s="36"/>
      <c r="C1" s="36"/>
      <c r="D1" s="36"/>
      <c r="E1" s="36"/>
      <c r="F1" s="36"/>
      <c r="G1" s="36"/>
      <c r="H1" s="36"/>
      <c r="I1" s="36"/>
      <c r="J1" s="36"/>
      <c r="K1" s="36"/>
      <c r="L1" s="36"/>
      <c r="M1" s="36"/>
      <c r="N1" s="36"/>
      <c r="O1" s="36"/>
      <c r="P1" s="36"/>
      <c r="Q1" s="36"/>
      <c r="R1" s="36"/>
      <c r="S1" s="36"/>
      <c r="T1" s="36"/>
      <c r="U1" s="36"/>
      <c r="V1" s="36"/>
      <c r="W1" s="36"/>
      <c r="X1" s="36"/>
      <c r="Y1" s="36"/>
    </row>
    <row r="2" spans="1:25" x14ac:dyDescent="0.2">
      <c r="A2" s="36"/>
      <c r="B2" s="36"/>
      <c r="C2" s="36"/>
      <c r="D2" s="36"/>
      <c r="E2" s="36"/>
      <c r="F2" s="36"/>
      <c r="G2" s="36"/>
      <c r="H2" s="36"/>
      <c r="I2" s="36"/>
      <c r="J2" s="36"/>
      <c r="K2" s="36"/>
      <c r="L2" s="36"/>
      <c r="M2" s="36"/>
      <c r="N2" s="36"/>
      <c r="O2" s="36"/>
      <c r="P2" s="36"/>
      <c r="Q2" s="36"/>
      <c r="R2" s="36"/>
      <c r="S2" s="36"/>
      <c r="T2" s="36"/>
      <c r="U2" s="36"/>
      <c r="V2" s="36"/>
      <c r="W2" s="36"/>
      <c r="X2" s="36"/>
      <c r="Y2" s="36"/>
    </row>
    <row r="3" spans="1:25" x14ac:dyDescent="0.2">
      <c r="A3" s="36"/>
      <c r="B3" s="37"/>
      <c r="C3" s="37"/>
      <c r="D3" s="37"/>
      <c r="E3" s="37"/>
      <c r="F3" s="37"/>
      <c r="G3" s="37"/>
      <c r="H3" s="37"/>
      <c r="I3" s="37"/>
      <c r="J3" s="37"/>
      <c r="K3" s="37"/>
      <c r="L3" s="37"/>
      <c r="M3" s="37"/>
      <c r="N3" s="37"/>
      <c r="O3" s="37"/>
      <c r="P3" s="37"/>
      <c r="Q3" s="37"/>
      <c r="R3" s="37"/>
      <c r="S3" s="37"/>
      <c r="T3" s="36"/>
      <c r="U3" s="36"/>
      <c r="V3" s="36"/>
      <c r="W3" s="36"/>
      <c r="X3" s="36"/>
      <c r="Y3" s="36"/>
    </row>
    <row r="4" spans="1:25" x14ac:dyDescent="0.2">
      <c r="A4" s="36"/>
      <c r="B4" s="37"/>
      <c r="C4" s="37"/>
      <c r="D4" s="39"/>
      <c r="E4" s="37"/>
      <c r="F4" s="37"/>
      <c r="G4" s="37"/>
      <c r="H4" s="37"/>
      <c r="I4" s="37"/>
      <c r="J4" s="37"/>
      <c r="K4" s="37"/>
      <c r="L4" s="37"/>
      <c r="M4" s="37"/>
      <c r="N4" s="37"/>
      <c r="O4" s="37"/>
      <c r="P4" s="37"/>
      <c r="Q4" s="37"/>
      <c r="R4" s="37"/>
      <c r="S4" s="37"/>
      <c r="T4" s="36"/>
      <c r="U4" s="36"/>
      <c r="V4" s="36"/>
      <c r="W4" s="36"/>
      <c r="X4" s="36"/>
      <c r="Y4" s="36"/>
    </row>
    <row r="5" spans="1:25" x14ac:dyDescent="0.2">
      <c r="A5" s="36"/>
      <c r="B5" s="37"/>
      <c r="C5" s="37"/>
      <c r="D5" s="39"/>
      <c r="E5" s="37"/>
      <c r="F5" s="37"/>
      <c r="G5" s="37"/>
      <c r="H5" s="37"/>
      <c r="I5" s="37"/>
      <c r="J5" s="37"/>
      <c r="K5" s="37"/>
      <c r="L5" s="37"/>
      <c r="M5" s="37"/>
      <c r="N5" s="37"/>
      <c r="O5" s="37"/>
      <c r="P5" s="37"/>
      <c r="Q5" s="37"/>
      <c r="R5" s="37"/>
      <c r="S5" s="37"/>
      <c r="T5" s="36"/>
      <c r="U5" s="36"/>
      <c r="V5" s="36"/>
      <c r="W5" s="36"/>
      <c r="X5" s="36"/>
      <c r="Y5" s="36"/>
    </row>
    <row r="6" spans="1:25" x14ac:dyDescent="0.2">
      <c r="A6" s="36"/>
      <c r="B6" s="37"/>
      <c r="C6" s="37"/>
      <c r="D6" s="37"/>
      <c r="E6" s="37"/>
      <c r="F6" s="37"/>
      <c r="G6" s="37"/>
      <c r="H6" s="37"/>
      <c r="I6" s="37"/>
      <c r="J6" s="37"/>
      <c r="K6" s="37"/>
      <c r="L6" s="37"/>
      <c r="M6" s="37"/>
      <c r="N6" s="37"/>
      <c r="O6" s="37"/>
      <c r="P6" s="37"/>
      <c r="Q6" s="37"/>
      <c r="R6" s="37"/>
      <c r="S6" s="37"/>
      <c r="T6" s="36"/>
      <c r="U6" s="36"/>
      <c r="V6" s="36"/>
      <c r="W6" s="36"/>
      <c r="X6" s="36"/>
      <c r="Y6" s="36"/>
    </row>
    <row r="7" spans="1:25" x14ac:dyDescent="0.2">
      <c r="A7" s="36"/>
      <c r="B7" s="37"/>
      <c r="C7" s="37"/>
      <c r="D7" s="37"/>
      <c r="E7" s="37"/>
      <c r="F7" s="37"/>
      <c r="G7" s="37"/>
      <c r="H7" s="37"/>
      <c r="I7" s="37"/>
      <c r="J7" s="37"/>
      <c r="K7" s="37"/>
      <c r="L7" s="37"/>
      <c r="M7" s="37"/>
      <c r="N7" s="37"/>
      <c r="O7" s="37"/>
      <c r="P7" s="37"/>
      <c r="Q7" s="37"/>
      <c r="R7" s="37"/>
      <c r="S7" s="37"/>
      <c r="T7" s="36"/>
      <c r="U7" s="36"/>
      <c r="V7" s="36"/>
      <c r="W7" s="36"/>
      <c r="X7" s="36"/>
      <c r="Y7" s="36"/>
    </row>
    <row r="8" spans="1:25" x14ac:dyDescent="0.2">
      <c r="A8" s="36"/>
      <c r="B8" s="37"/>
      <c r="C8" s="37"/>
      <c r="D8" s="37"/>
      <c r="E8" s="37"/>
      <c r="F8" s="37"/>
      <c r="G8" s="37"/>
      <c r="H8" s="37"/>
      <c r="I8" s="37"/>
      <c r="J8" s="37"/>
      <c r="K8" s="37"/>
      <c r="L8" s="37"/>
      <c r="M8" s="37"/>
      <c r="N8" s="37"/>
      <c r="O8" s="37"/>
      <c r="P8" s="37"/>
      <c r="Q8" s="37"/>
      <c r="R8" s="39"/>
      <c r="S8" s="37"/>
      <c r="T8" s="36"/>
      <c r="U8" s="36"/>
      <c r="V8" s="36"/>
      <c r="W8" s="36"/>
      <c r="X8" s="36"/>
      <c r="Y8" s="36"/>
    </row>
    <row r="9" spans="1:25" x14ac:dyDescent="0.2">
      <c r="A9" s="36"/>
      <c r="B9" s="37"/>
      <c r="C9" s="37"/>
      <c r="D9" s="37"/>
      <c r="E9" s="37"/>
      <c r="F9" s="37"/>
      <c r="G9" s="37"/>
      <c r="H9" s="37"/>
      <c r="I9" s="37"/>
      <c r="J9" s="37"/>
      <c r="K9" s="37"/>
      <c r="L9" s="37"/>
      <c r="M9" s="37"/>
      <c r="N9" s="37"/>
      <c r="O9" s="37"/>
      <c r="P9" s="37"/>
      <c r="Q9" s="37"/>
      <c r="R9" s="37"/>
      <c r="S9" s="37"/>
      <c r="T9" s="36"/>
      <c r="U9" s="36"/>
      <c r="V9" s="36"/>
      <c r="W9" s="36"/>
      <c r="X9" s="36"/>
      <c r="Y9" s="36"/>
    </row>
    <row r="10" spans="1:25" x14ac:dyDescent="0.2">
      <c r="A10" s="36"/>
      <c r="B10" s="37"/>
      <c r="C10" s="37"/>
      <c r="D10" s="37"/>
      <c r="E10" s="37"/>
      <c r="F10" s="37"/>
      <c r="G10" s="37"/>
      <c r="H10" s="37"/>
      <c r="I10" s="37"/>
      <c r="J10" s="37"/>
      <c r="K10" s="37"/>
      <c r="L10" s="37"/>
      <c r="M10" s="37"/>
      <c r="N10" s="37"/>
      <c r="O10" s="37"/>
      <c r="P10" s="37"/>
      <c r="Q10" s="37"/>
      <c r="R10" s="37"/>
      <c r="S10" s="37"/>
      <c r="T10" s="36"/>
      <c r="U10" s="36"/>
      <c r="V10" s="36"/>
      <c r="W10" s="36"/>
      <c r="X10" s="36"/>
      <c r="Y10" s="36"/>
    </row>
    <row r="11" spans="1:25" x14ac:dyDescent="0.2">
      <c r="A11" s="36"/>
      <c r="B11" s="37"/>
      <c r="C11" s="37"/>
      <c r="D11" s="37"/>
      <c r="E11" s="37"/>
      <c r="F11" s="37"/>
      <c r="G11" s="37"/>
      <c r="H11" s="37"/>
      <c r="I11" s="37"/>
      <c r="J11" s="37"/>
      <c r="K11" s="37"/>
      <c r="L11" s="37"/>
      <c r="M11" s="37"/>
      <c r="N11" s="37"/>
      <c r="O11" s="37"/>
      <c r="P11" s="37"/>
      <c r="Q11" s="37"/>
      <c r="R11" s="37"/>
      <c r="S11" s="37"/>
      <c r="T11" s="36"/>
      <c r="U11" s="36"/>
      <c r="V11" s="36"/>
      <c r="W11" s="36"/>
      <c r="X11" s="36"/>
      <c r="Y11" s="36"/>
    </row>
    <row r="12" spans="1:25" x14ac:dyDescent="0.2">
      <c r="A12" s="36"/>
      <c r="B12" s="37"/>
      <c r="C12" s="37"/>
      <c r="D12" s="37"/>
      <c r="E12" s="37"/>
      <c r="F12" s="37"/>
      <c r="G12" s="37"/>
      <c r="H12" s="37"/>
      <c r="I12" s="37"/>
      <c r="J12" s="37"/>
      <c r="K12" s="37"/>
      <c r="L12" s="37"/>
      <c r="M12" s="37"/>
      <c r="N12" s="37"/>
      <c r="O12" s="37"/>
      <c r="P12" s="37"/>
      <c r="Q12" s="37"/>
      <c r="R12" s="37"/>
      <c r="S12" s="37"/>
      <c r="T12" s="36"/>
      <c r="U12" s="36"/>
      <c r="V12" s="36"/>
      <c r="W12" s="36"/>
      <c r="X12" s="36"/>
      <c r="Y12" s="36"/>
    </row>
    <row r="13" spans="1:25" ht="16" thickBot="1" x14ac:dyDescent="0.25">
      <c r="A13" s="36"/>
      <c r="B13" s="37"/>
      <c r="C13" s="37"/>
      <c r="D13" s="37"/>
      <c r="E13" s="37"/>
      <c r="F13" s="37"/>
      <c r="G13" s="37"/>
      <c r="H13" s="37"/>
      <c r="I13" s="37"/>
      <c r="J13" s="37"/>
      <c r="K13" s="37"/>
      <c r="L13" s="37"/>
      <c r="M13" s="37"/>
      <c r="N13" s="37"/>
      <c r="O13" s="37"/>
      <c r="P13" s="37"/>
      <c r="Q13" s="37"/>
      <c r="R13" s="37"/>
      <c r="S13" s="37"/>
      <c r="T13" s="36"/>
      <c r="U13" s="36"/>
      <c r="V13" s="36"/>
      <c r="W13" s="36"/>
      <c r="X13" s="36"/>
      <c r="Y13" s="36"/>
    </row>
    <row r="14" spans="1:25" ht="46" customHeight="1" thickBot="1" x14ac:dyDescent="0.25">
      <c r="A14" s="36"/>
      <c r="B14" s="37"/>
      <c r="C14" s="37"/>
      <c r="D14" s="37"/>
      <c r="E14" s="39"/>
      <c r="F14" s="39"/>
      <c r="G14" s="39"/>
      <c r="H14" s="48" t="s">
        <v>13866</v>
      </c>
      <c r="I14" s="47" t="s">
        <v>13870</v>
      </c>
      <c r="J14" s="37"/>
      <c r="K14" s="37"/>
      <c r="L14" s="37"/>
      <c r="M14" s="37"/>
      <c r="N14" s="37"/>
      <c r="O14" s="37"/>
      <c r="P14" s="37"/>
      <c r="Q14" s="37"/>
      <c r="R14" s="37"/>
      <c r="S14" s="37"/>
      <c r="T14" s="36"/>
      <c r="U14" s="36"/>
      <c r="V14" s="36"/>
      <c r="W14" s="36"/>
      <c r="X14" s="36"/>
      <c r="Y14" s="36"/>
    </row>
    <row r="15" spans="1:25" ht="103" customHeight="1" thickBot="1" x14ac:dyDescent="0.25">
      <c r="A15" s="36"/>
      <c r="B15" s="37"/>
      <c r="C15" s="37"/>
      <c r="D15" s="37"/>
      <c r="E15" s="39"/>
      <c r="F15" s="39"/>
      <c r="G15" s="39"/>
      <c r="H15" s="52">
        <v>3397507.5688000065</v>
      </c>
      <c r="I15" s="51">
        <v>25520093</v>
      </c>
      <c r="J15" s="37"/>
      <c r="K15" s="37"/>
      <c r="L15" s="37"/>
      <c r="M15" s="37"/>
      <c r="N15" s="37"/>
      <c r="O15" s="37"/>
      <c r="P15" s="37"/>
      <c r="Q15" s="37"/>
      <c r="R15" s="37"/>
      <c r="S15" s="37"/>
      <c r="T15" s="36"/>
      <c r="U15" s="36"/>
      <c r="V15" s="36"/>
      <c r="W15" s="36"/>
      <c r="X15" s="36"/>
    </row>
    <row r="16" spans="1:25" ht="45" customHeight="1" thickBot="1" x14ac:dyDescent="0.6">
      <c r="A16" s="36"/>
      <c r="B16" s="37"/>
      <c r="C16" s="37"/>
      <c r="D16" s="37"/>
      <c r="E16" s="39"/>
      <c r="F16" s="39"/>
      <c r="G16" s="39"/>
      <c r="H16" s="46" t="s">
        <v>13872</v>
      </c>
      <c r="I16" s="53" t="s">
        <v>13873</v>
      </c>
      <c r="J16" s="37"/>
      <c r="K16" s="37"/>
      <c r="L16" s="37"/>
      <c r="M16" s="37"/>
      <c r="N16" s="37"/>
      <c r="O16" s="37"/>
      <c r="P16" s="37"/>
      <c r="Q16" s="37"/>
      <c r="R16" s="37"/>
      <c r="S16" s="37"/>
      <c r="T16" s="36"/>
      <c r="U16" s="36"/>
      <c r="V16" s="36"/>
      <c r="W16" s="36"/>
      <c r="X16" s="36"/>
    </row>
    <row r="17" spans="1:25" ht="93" thickBot="1" x14ac:dyDescent="0.25">
      <c r="A17" s="36"/>
      <c r="B17" s="37"/>
      <c r="C17" s="37"/>
      <c r="D17" s="37"/>
      <c r="E17" s="39"/>
      <c r="F17" s="39"/>
      <c r="G17" s="39"/>
      <c r="H17" s="49">
        <v>2319.1177944027349</v>
      </c>
      <c r="I17" s="50">
        <v>0.47691467576791774</v>
      </c>
      <c r="J17" s="37"/>
      <c r="K17" s="37"/>
      <c r="L17" s="37"/>
      <c r="M17" s="37"/>
      <c r="N17" s="37"/>
      <c r="O17" s="37"/>
      <c r="P17" s="37"/>
      <c r="Q17" s="37"/>
      <c r="R17" s="37"/>
      <c r="S17" s="37"/>
      <c r="T17" s="36"/>
      <c r="U17" s="36"/>
      <c r="V17" s="36"/>
      <c r="W17" s="36"/>
      <c r="X17" s="36"/>
    </row>
    <row r="18" spans="1:25" x14ac:dyDescent="0.2">
      <c r="A18" s="36"/>
      <c r="B18" s="37"/>
      <c r="C18" s="37"/>
      <c r="D18" s="37"/>
      <c r="E18" s="37"/>
      <c r="F18" s="37"/>
      <c r="G18" s="37"/>
      <c r="H18" s="37"/>
      <c r="I18" s="37"/>
      <c r="J18" s="37"/>
      <c r="K18" s="37"/>
      <c r="L18" s="37"/>
      <c r="M18" s="37"/>
      <c r="N18" s="37"/>
      <c r="O18" s="37"/>
      <c r="P18" s="37"/>
      <c r="Q18" s="37"/>
      <c r="R18" s="37"/>
      <c r="S18" s="37"/>
      <c r="T18" s="36"/>
      <c r="U18" s="36"/>
      <c r="V18" s="36"/>
      <c r="W18" s="36"/>
      <c r="X18" s="36"/>
    </row>
    <row r="19" spans="1:25" x14ac:dyDescent="0.2">
      <c r="A19" s="36"/>
      <c r="B19" s="37"/>
      <c r="C19" s="37"/>
      <c r="D19" s="37"/>
      <c r="E19" s="37"/>
      <c r="F19" s="37"/>
      <c r="G19" s="37"/>
      <c r="H19" s="37"/>
      <c r="I19" s="37"/>
      <c r="J19" s="37"/>
      <c r="K19" s="37"/>
      <c r="L19" s="37"/>
      <c r="M19" s="37"/>
      <c r="N19" s="37"/>
      <c r="O19" s="37"/>
      <c r="P19" s="37"/>
      <c r="Q19" s="37"/>
      <c r="R19" s="37"/>
      <c r="S19" s="37"/>
      <c r="T19" s="36"/>
      <c r="U19" s="36"/>
      <c r="V19" s="36"/>
      <c r="W19" s="36"/>
      <c r="X19" s="36"/>
      <c r="Y19" s="36"/>
    </row>
    <row r="20" spans="1:25" x14ac:dyDescent="0.2">
      <c r="A20" s="36"/>
      <c r="B20" s="37"/>
      <c r="C20" s="37"/>
      <c r="D20" s="37"/>
      <c r="E20" s="37"/>
      <c r="F20" s="37"/>
      <c r="G20" s="37"/>
      <c r="H20" s="37"/>
      <c r="I20" s="37"/>
      <c r="J20" s="37"/>
      <c r="K20" s="37"/>
      <c r="L20" s="37"/>
      <c r="M20" s="37"/>
      <c r="N20" s="37"/>
      <c r="O20" s="37"/>
      <c r="P20" s="37"/>
      <c r="Q20" s="37"/>
      <c r="R20" s="37"/>
      <c r="S20" s="37"/>
      <c r="T20" s="36"/>
      <c r="U20" s="36"/>
      <c r="V20" s="36"/>
      <c r="W20" s="36"/>
      <c r="X20" s="36"/>
      <c r="Y20" s="36"/>
    </row>
    <row r="21" spans="1:25" x14ac:dyDescent="0.2">
      <c r="A21" s="36"/>
      <c r="B21" s="37"/>
      <c r="C21" s="37"/>
      <c r="D21" s="37"/>
      <c r="E21" s="37"/>
      <c r="F21" s="37"/>
      <c r="G21" s="37"/>
      <c r="H21" s="37"/>
      <c r="I21" s="37"/>
      <c r="J21" s="37"/>
      <c r="K21" s="37"/>
      <c r="L21" s="37"/>
      <c r="M21" s="37"/>
      <c r="N21" s="37"/>
      <c r="O21" s="37"/>
      <c r="P21" s="37"/>
      <c r="Q21" s="37"/>
      <c r="R21" s="37"/>
      <c r="S21" s="37"/>
      <c r="T21" s="36"/>
      <c r="U21" s="36"/>
      <c r="V21" s="36"/>
      <c r="W21" s="36"/>
      <c r="X21" s="36"/>
      <c r="Y21" s="36"/>
    </row>
    <row r="22" spans="1:25" x14ac:dyDescent="0.2">
      <c r="A22" s="36"/>
      <c r="B22" s="37"/>
      <c r="C22" s="37"/>
      <c r="D22" s="37"/>
      <c r="E22" s="37"/>
      <c r="F22" s="37"/>
      <c r="G22" s="37"/>
      <c r="H22" s="37"/>
      <c r="I22" s="37"/>
      <c r="J22" s="37"/>
      <c r="K22" s="37"/>
      <c r="L22" s="37"/>
      <c r="M22" s="37"/>
      <c r="N22" s="37"/>
      <c r="O22" s="37"/>
      <c r="P22" s="37"/>
      <c r="Q22" s="37"/>
      <c r="R22" s="37"/>
      <c r="S22" s="37"/>
      <c r="T22" s="36"/>
      <c r="U22" s="36"/>
      <c r="V22" s="36"/>
      <c r="W22" s="36"/>
      <c r="X22" s="36"/>
      <c r="Y22" s="36"/>
    </row>
    <row r="23" spans="1:25" x14ac:dyDescent="0.2">
      <c r="A23" s="36"/>
      <c r="B23" s="37"/>
      <c r="C23" s="37"/>
      <c r="D23" s="37"/>
      <c r="E23" s="37"/>
      <c r="F23" s="37"/>
      <c r="G23" s="37"/>
      <c r="H23" s="37"/>
      <c r="I23" s="37"/>
      <c r="J23" s="37"/>
      <c r="K23" s="37"/>
      <c r="L23" s="37"/>
      <c r="M23" s="37"/>
      <c r="N23" s="37"/>
      <c r="O23" s="37"/>
      <c r="P23" s="37"/>
      <c r="Q23" s="37"/>
      <c r="R23" s="37"/>
      <c r="S23" s="37"/>
      <c r="T23" s="36"/>
      <c r="U23" s="36"/>
      <c r="V23" s="36"/>
      <c r="W23" s="36"/>
      <c r="X23" s="36"/>
      <c r="Y23" s="36"/>
    </row>
    <row r="24" spans="1:25" x14ac:dyDescent="0.2">
      <c r="A24" s="36"/>
      <c r="B24" s="37"/>
      <c r="C24" s="37"/>
      <c r="D24" s="37"/>
      <c r="E24" s="37"/>
      <c r="F24" s="37"/>
      <c r="G24" s="37"/>
      <c r="H24" s="37"/>
      <c r="I24" s="37"/>
      <c r="J24" s="37"/>
      <c r="K24" s="37"/>
      <c r="L24" s="37"/>
      <c r="M24" s="37"/>
      <c r="N24" s="37"/>
      <c r="O24" s="37"/>
      <c r="P24" s="37"/>
      <c r="Q24" s="37"/>
      <c r="R24" s="37"/>
      <c r="S24" s="37"/>
      <c r="T24" s="36"/>
      <c r="U24" s="36"/>
      <c r="V24" s="36"/>
      <c r="W24" s="36"/>
      <c r="X24" s="36"/>
      <c r="Y24" s="36"/>
    </row>
    <row r="25" spans="1:25" x14ac:dyDescent="0.2">
      <c r="A25" s="36"/>
      <c r="B25" s="37"/>
      <c r="C25" s="37"/>
      <c r="D25" s="37"/>
      <c r="E25" s="37"/>
      <c r="F25" s="37"/>
      <c r="G25" s="37"/>
      <c r="H25" s="37"/>
      <c r="I25" s="37"/>
      <c r="J25" s="37"/>
      <c r="K25" s="37"/>
      <c r="L25" s="37"/>
      <c r="M25" s="37"/>
      <c r="N25" s="37"/>
      <c r="O25" s="37"/>
      <c r="P25" s="37"/>
      <c r="Q25" s="37"/>
      <c r="R25" s="37"/>
      <c r="S25" s="37"/>
      <c r="T25" s="36"/>
      <c r="U25" s="36"/>
      <c r="V25" s="36"/>
      <c r="W25" s="36"/>
      <c r="X25" s="36"/>
      <c r="Y25" s="36"/>
    </row>
    <row r="26" spans="1:25" x14ac:dyDescent="0.2">
      <c r="A26" s="36"/>
      <c r="B26" s="37"/>
      <c r="C26" s="37"/>
      <c r="D26" s="37"/>
      <c r="E26" s="37"/>
      <c r="F26" s="37"/>
      <c r="G26" s="37"/>
      <c r="H26" s="37"/>
      <c r="I26" s="37"/>
      <c r="J26" s="37"/>
      <c r="K26" s="37"/>
      <c r="L26" s="37"/>
      <c r="M26" s="37"/>
      <c r="N26" s="37"/>
      <c r="O26" s="37"/>
      <c r="P26" s="37"/>
      <c r="Q26" s="37"/>
      <c r="R26" s="37"/>
      <c r="S26" s="37"/>
      <c r="T26" s="36"/>
      <c r="U26" s="36"/>
      <c r="V26" s="36"/>
      <c r="W26" s="36"/>
      <c r="X26" s="36"/>
      <c r="Y26" s="36"/>
    </row>
    <row r="27" spans="1:25" x14ac:dyDescent="0.2">
      <c r="A27" s="36"/>
      <c r="B27" s="37"/>
      <c r="C27" s="37"/>
      <c r="D27" s="37"/>
      <c r="E27" s="37"/>
      <c r="F27" s="37"/>
      <c r="G27" s="37"/>
      <c r="H27" s="37"/>
      <c r="I27" s="37"/>
      <c r="J27" s="37"/>
      <c r="K27" s="37"/>
      <c r="L27" s="37"/>
      <c r="M27" s="37"/>
      <c r="N27" s="37"/>
      <c r="O27" s="37"/>
      <c r="P27" s="37"/>
      <c r="Q27" s="37"/>
      <c r="R27" s="37"/>
      <c r="S27" s="37"/>
      <c r="T27" s="36"/>
      <c r="U27" s="36"/>
      <c r="V27" s="36"/>
      <c r="W27" s="36"/>
      <c r="X27" s="36"/>
      <c r="Y27" s="36"/>
    </row>
    <row r="28" spans="1:25" x14ac:dyDescent="0.2">
      <c r="A28" s="36"/>
      <c r="B28" s="37"/>
      <c r="C28" s="37"/>
      <c r="D28" s="37"/>
      <c r="E28" s="37"/>
      <c r="F28" s="37"/>
      <c r="G28" s="37"/>
      <c r="H28" s="37"/>
      <c r="I28" s="37"/>
      <c r="J28" s="37"/>
      <c r="K28" s="37"/>
      <c r="L28" s="37"/>
      <c r="M28" s="37"/>
      <c r="N28" s="37"/>
      <c r="O28" s="37"/>
      <c r="P28" s="37"/>
      <c r="Q28" s="37"/>
      <c r="R28" s="37"/>
      <c r="S28" s="37"/>
      <c r="T28" s="36"/>
      <c r="U28" s="36"/>
      <c r="V28" s="36"/>
      <c r="W28" s="36"/>
      <c r="X28" s="36"/>
      <c r="Y28" s="36"/>
    </row>
    <row r="29" spans="1:25" x14ac:dyDescent="0.2">
      <c r="A29" s="36"/>
      <c r="B29" s="37"/>
      <c r="C29" s="37"/>
      <c r="D29" s="37"/>
      <c r="E29" s="37"/>
      <c r="F29" s="37"/>
      <c r="G29" s="37"/>
      <c r="H29" s="37"/>
      <c r="I29" s="37"/>
      <c r="J29" s="37"/>
      <c r="K29" s="37"/>
      <c r="L29" s="37"/>
      <c r="M29" s="37"/>
      <c r="N29" s="37"/>
      <c r="O29" s="37"/>
      <c r="P29" s="37"/>
      <c r="Q29" s="37"/>
      <c r="R29" s="37"/>
      <c r="S29" s="37"/>
      <c r="T29" s="36"/>
      <c r="U29" s="36"/>
      <c r="V29" s="36"/>
      <c r="W29" s="36"/>
      <c r="X29" s="36"/>
      <c r="Y29" s="36"/>
    </row>
    <row r="30" spans="1:25" x14ac:dyDescent="0.2">
      <c r="A30" s="36"/>
      <c r="B30" s="37"/>
      <c r="C30" s="37"/>
      <c r="D30" s="37"/>
      <c r="E30" s="37"/>
      <c r="F30" s="37"/>
      <c r="G30" s="37"/>
      <c r="H30" s="37"/>
      <c r="I30" s="37"/>
      <c r="J30" s="37"/>
      <c r="K30" s="37"/>
      <c r="L30" s="37"/>
      <c r="M30" s="37"/>
      <c r="N30" s="37"/>
      <c r="O30" s="37"/>
      <c r="P30" s="37"/>
      <c r="Q30" s="37"/>
      <c r="R30" s="37"/>
      <c r="S30" s="37"/>
      <c r="T30" s="36"/>
      <c r="U30" s="36"/>
      <c r="V30" s="36"/>
      <c r="W30" s="36"/>
      <c r="X30" s="36"/>
      <c r="Y30" s="36"/>
    </row>
    <row r="31" spans="1:25" x14ac:dyDescent="0.2">
      <c r="A31" s="36"/>
      <c r="B31" s="37"/>
      <c r="C31" s="37"/>
      <c r="D31" s="37"/>
      <c r="E31" s="37"/>
      <c r="F31" s="37"/>
      <c r="G31" s="37"/>
      <c r="H31" s="37"/>
      <c r="I31" s="37"/>
      <c r="J31" s="37"/>
      <c r="K31" s="37"/>
      <c r="L31" s="37"/>
      <c r="M31" s="37"/>
      <c r="N31" s="37"/>
      <c r="O31" s="37"/>
      <c r="P31" s="37"/>
      <c r="Q31" s="37"/>
      <c r="R31" s="37"/>
      <c r="S31" s="37"/>
      <c r="T31" s="36"/>
      <c r="U31" s="36"/>
      <c r="V31" s="36"/>
      <c r="W31" s="36"/>
      <c r="X31" s="36"/>
      <c r="Y31" s="36"/>
    </row>
    <row r="32" spans="1:25" x14ac:dyDescent="0.2">
      <c r="A32" s="36"/>
      <c r="B32" s="37"/>
      <c r="C32" s="37"/>
      <c r="D32" s="37"/>
      <c r="E32" s="37"/>
      <c r="F32" s="37"/>
      <c r="G32" s="37"/>
      <c r="H32" s="37"/>
      <c r="I32" s="37"/>
      <c r="J32" s="37"/>
      <c r="K32" s="37"/>
      <c r="L32" s="37"/>
      <c r="M32" s="37"/>
      <c r="N32" s="37"/>
      <c r="O32" s="37"/>
      <c r="P32" s="37"/>
      <c r="Q32" s="37"/>
      <c r="R32" s="37"/>
      <c r="S32" s="37"/>
      <c r="T32" s="36"/>
      <c r="U32" s="36"/>
      <c r="V32" s="36"/>
      <c r="W32" s="36"/>
      <c r="X32" s="36"/>
      <c r="Y32" s="36"/>
    </row>
    <row r="33" spans="1:25" x14ac:dyDescent="0.2">
      <c r="A33" s="36"/>
      <c r="B33" s="37"/>
      <c r="C33" s="37"/>
      <c r="D33" s="37"/>
      <c r="E33" s="37"/>
      <c r="F33" s="37"/>
      <c r="G33" s="37"/>
      <c r="H33" s="37"/>
      <c r="I33" s="37"/>
      <c r="J33" s="37"/>
      <c r="K33" s="37"/>
      <c r="L33" s="37"/>
      <c r="M33" s="37"/>
      <c r="N33" s="37"/>
      <c r="O33" s="37"/>
      <c r="P33" s="37"/>
      <c r="Q33" s="37"/>
      <c r="R33" s="37"/>
      <c r="S33" s="37"/>
      <c r="T33" s="36"/>
      <c r="U33" s="36"/>
      <c r="V33" s="36"/>
      <c r="W33" s="36"/>
      <c r="X33" s="36"/>
      <c r="Y33" s="36"/>
    </row>
    <row r="34" spans="1:25" x14ac:dyDescent="0.2">
      <c r="A34" s="36"/>
      <c r="B34" s="37"/>
      <c r="C34" s="37"/>
      <c r="D34" s="37"/>
      <c r="E34" s="37"/>
      <c r="F34" s="37"/>
      <c r="G34" s="37"/>
      <c r="H34" s="37"/>
      <c r="I34" s="37"/>
      <c r="J34" s="37"/>
      <c r="K34" s="37"/>
      <c r="L34" s="37"/>
      <c r="M34" s="37"/>
      <c r="N34" s="37"/>
      <c r="O34" s="37"/>
      <c r="P34" s="37"/>
      <c r="Q34" s="37"/>
      <c r="R34" s="37"/>
      <c r="S34" s="37"/>
      <c r="T34" s="36"/>
      <c r="U34" s="36"/>
      <c r="V34" s="36"/>
      <c r="W34" s="36"/>
      <c r="X34" s="36"/>
      <c r="Y34" s="36"/>
    </row>
    <row r="35" spans="1:25" x14ac:dyDescent="0.2">
      <c r="A35" s="36"/>
      <c r="B35" s="37"/>
      <c r="C35" s="37"/>
      <c r="D35" s="37"/>
      <c r="E35" s="37"/>
      <c r="F35" s="37"/>
      <c r="G35" s="37"/>
      <c r="H35" s="37"/>
      <c r="I35" s="37"/>
      <c r="J35" s="37"/>
      <c r="K35" s="37"/>
      <c r="L35" s="37"/>
      <c r="M35" s="37"/>
      <c r="N35" s="37"/>
      <c r="O35" s="37"/>
      <c r="P35" s="37"/>
      <c r="Q35" s="37"/>
      <c r="R35" s="37"/>
      <c r="S35" s="37"/>
      <c r="T35" s="36"/>
      <c r="U35" s="36"/>
      <c r="V35" s="36"/>
      <c r="W35" s="36"/>
      <c r="X35" s="36"/>
      <c r="Y35" s="36"/>
    </row>
    <row r="36" spans="1:25" x14ac:dyDescent="0.2">
      <c r="A36" s="36"/>
      <c r="B36" s="37"/>
      <c r="C36" s="37"/>
      <c r="D36" s="37"/>
      <c r="E36" s="37"/>
      <c r="F36" s="37"/>
      <c r="G36" s="37"/>
      <c r="H36" s="37"/>
      <c r="I36" s="37"/>
      <c r="J36" s="37"/>
      <c r="K36" s="37"/>
      <c r="L36" s="37"/>
      <c r="M36" s="37"/>
      <c r="N36" s="37"/>
      <c r="O36" s="37"/>
      <c r="P36" s="37"/>
      <c r="Q36" s="37"/>
      <c r="R36" s="37"/>
      <c r="S36" s="37"/>
      <c r="T36" s="36"/>
      <c r="U36" s="36"/>
      <c r="V36" s="36"/>
      <c r="W36" s="36"/>
      <c r="X36" s="36"/>
      <c r="Y36" s="36"/>
    </row>
    <row r="37" spans="1:25" x14ac:dyDescent="0.2">
      <c r="A37" s="36"/>
      <c r="B37" s="37"/>
      <c r="C37" s="37"/>
      <c r="D37" s="37"/>
      <c r="E37" s="37"/>
      <c r="F37" s="37"/>
      <c r="G37" s="37"/>
      <c r="H37" s="37"/>
      <c r="I37" s="37"/>
      <c r="J37" s="37"/>
      <c r="K37" s="37"/>
      <c r="L37" s="37"/>
      <c r="M37" s="37"/>
      <c r="N37" s="37"/>
      <c r="O37" s="37"/>
      <c r="P37" s="37"/>
      <c r="Q37" s="37"/>
      <c r="R37" s="37"/>
      <c r="S37" s="37"/>
      <c r="T37" s="36"/>
      <c r="U37" s="36"/>
      <c r="V37" s="36"/>
      <c r="W37" s="36"/>
      <c r="X37" s="36"/>
      <c r="Y37" s="36"/>
    </row>
    <row r="38" spans="1:25" x14ac:dyDescent="0.2">
      <c r="A38" s="36"/>
      <c r="B38" s="37"/>
      <c r="C38" s="37"/>
      <c r="D38" s="37"/>
      <c r="E38" s="37"/>
      <c r="F38" s="37"/>
      <c r="G38" s="37"/>
      <c r="H38" s="37"/>
      <c r="I38" s="37"/>
      <c r="J38" s="37"/>
      <c r="K38" s="37"/>
      <c r="L38" s="37"/>
      <c r="M38" s="37"/>
      <c r="N38" s="37"/>
      <c r="O38" s="37"/>
      <c r="P38" s="37"/>
      <c r="Q38" s="37"/>
      <c r="R38" s="37"/>
      <c r="S38" s="37"/>
      <c r="T38" s="36"/>
      <c r="U38" s="36"/>
      <c r="V38" s="36"/>
      <c r="W38" s="36"/>
      <c r="X38" s="36"/>
      <c r="Y38" s="36"/>
    </row>
    <row r="39" spans="1:25" x14ac:dyDescent="0.2">
      <c r="A39" s="36"/>
      <c r="B39" s="37"/>
      <c r="C39" s="37"/>
      <c r="D39" s="37"/>
      <c r="E39" s="37"/>
      <c r="F39" s="37"/>
      <c r="G39" s="37"/>
      <c r="H39" s="37"/>
      <c r="I39" s="37"/>
      <c r="J39" s="37"/>
      <c r="K39" s="37"/>
      <c r="L39" s="37"/>
      <c r="M39" s="37"/>
      <c r="N39" s="37"/>
      <c r="O39" s="37"/>
      <c r="P39" s="37"/>
      <c r="Q39" s="37"/>
      <c r="R39" s="37"/>
      <c r="S39" s="37"/>
      <c r="T39" s="36"/>
      <c r="U39" s="36"/>
      <c r="V39" s="36"/>
      <c r="W39" s="36"/>
      <c r="X39" s="36"/>
      <c r="Y39" s="36"/>
    </row>
    <row r="40" spans="1:25" x14ac:dyDescent="0.2">
      <c r="A40" s="36"/>
      <c r="B40" s="37"/>
      <c r="C40" s="37"/>
      <c r="D40" s="37"/>
      <c r="E40" s="37"/>
      <c r="F40" s="37"/>
      <c r="G40" s="37"/>
      <c r="H40" s="37"/>
      <c r="I40" s="37"/>
      <c r="J40" s="37"/>
      <c r="K40" s="37"/>
      <c r="L40" s="37"/>
      <c r="M40" s="37"/>
      <c r="N40" s="37"/>
      <c r="O40" s="37"/>
      <c r="P40" s="37"/>
      <c r="Q40" s="37"/>
      <c r="R40" s="37"/>
      <c r="S40" s="37"/>
      <c r="T40" s="36"/>
      <c r="U40" s="36"/>
      <c r="V40" s="36"/>
      <c r="W40" s="36"/>
      <c r="X40" s="36"/>
      <c r="Y40" s="36"/>
    </row>
    <row r="41" spans="1:25" x14ac:dyDescent="0.2">
      <c r="A41" s="36"/>
      <c r="B41" s="37"/>
      <c r="C41" s="37"/>
      <c r="D41" s="37"/>
      <c r="E41" s="37"/>
      <c r="F41" s="37"/>
      <c r="G41" s="37"/>
      <c r="H41" s="37"/>
      <c r="I41" s="37"/>
      <c r="J41" s="37"/>
      <c r="K41" s="37"/>
      <c r="L41" s="37"/>
      <c r="M41" s="37"/>
      <c r="N41" s="37"/>
      <c r="O41" s="37"/>
      <c r="P41" s="37"/>
      <c r="Q41" s="37"/>
      <c r="R41" s="37"/>
      <c r="S41" s="37"/>
      <c r="T41" s="36"/>
      <c r="U41" s="36"/>
      <c r="V41" s="36"/>
      <c r="W41" s="36"/>
      <c r="X41" s="36"/>
      <c r="Y41" s="36"/>
    </row>
    <row r="42" spans="1:25" x14ac:dyDescent="0.2">
      <c r="A42" s="36"/>
      <c r="B42" s="37"/>
      <c r="C42" s="37"/>
      <c r="D42" s="37"/>
      <c r="E42" s="37"/>
      <c r="F42" s="37"/>
      <c r="G42" s="37"/>
      <c r="H42" s="37"/>
      <c r="I42" s="37"/>
      <c r="J42" s="37"/>
      <c r="K42" s="37"/>
      <c r="L42" s="37"/>
      <c r="M42" s="37"/>
      <c r="N42" s="37"/>
      <c r="O42" s="37"/>
      <c r="P42" s="37"/>
      <c r="Q42" s="37"/>
      <c r="R42" s="37"/>
      <c r="S42" s="37"/>
      <c r="T42" s="36"/>
      <c r="U42" s="36"/>
      <c r="V42" s="36"/>
      <c r="W42" s="36"/>
      <c r="X42" s="36"/>
      <c r="Y42" s="36"/>
    </row>
    <row r="43" spans="1:25" x14ac:dyDescent="0.2">
      <c r="A43" s="36"/>
      <c r="B43" s="37"/>
      <c r="C43" s="37"/>
      <c r="D43" s="37"/>
      <c r="E43" s="37"/>
      <c r="F43" s="37"/>
      <c r="G43" s="37"/>
      <c r="H43" s="37"/>
      <c r="I43" s="37"/>
      <c r="J43" s="37"/>
      <c r="K43" s="37"/>
      <c r="L43" s="37"/>
      <c r="M43" s="37"/>
      <c r="N43" s="37"/>
      <c r="O43" s="37"/>
      <c r="P43" s="37"/>
      <c r="Q43" s="37"/>
      <c r="R43" s="37"/>
      <c r="S43" s="37"/>
      <c r="T43" s="36"/>
      <c r="U43" s="36"/>
      <c r="V43" s="36"/>
      <c r="W43" s="36"/>
      <c r="X43" s="36"/>
      <c r="Y43" s="36"/>
    </row>
    <row r="44" spans="1:25" x14ac:dyDescent="0.2">
      <c r="A44" s="36"/>
      <c r="B44" s="37"/>
      <c r="C44" s="37"/>
      <c r="D44" s="37"/>
      <c r="E44" s="37"/>
      <c r="F44" s="37"/>
      <c r="G44" s="37"/>
      <c r="H44" s="37"/>
      <c r="I44" s="37"/>
      <c r="J44" s="37"/>
      <c r="K44" s="37"/>
      <c r="L44" s="37"/>
      <c r="M44" s="37"/>
      <c r="N44" s="37"/>
      <c r="O44" s="37"/>
      <c r="P44" s="37"/>
      <c r="Q44" s="37"/>
      <c r="R44" s="37"/>
      <c r="S44" s="37"/>
      <c r="T44" s="36"/>
      <c r="U44" s="36"/>
      <c r="V44" s="36"/>
      <c r="W44" s="36"/>
      <c r="X44" s="36"/>
      <c r="Y44" s="36"/>
    </row>
    <row r="45" spans="1:25" x14ac:dyDescent="0.2">
      <c r="A45" s="36"/>
      <c r="B45" s="37"/>
      <c r="C45" s="37"/>
      <c r="D45" s="37"/>
      <c r="E45" s="37"/>
      <c r="F45" s="37"/>
      <c r="G45" s="37"/>
      <c r="H45" s="37"/>
      <c r="I45" s="37"/>
      <c r="J45" s="37"/>
      <c r="K45" s="37"/>
      <c r="L45" s="37"/>
      <c r="M45" s="37"/>
      <c r="N45" s="37"/>
      <c r="O45" s="37"/>
      <c r="P45" s="37"/>
      <c r="Q45" s="37"/>
      <c r="R45" s="37"/>
      <c r="S45" s="37"/>
      <c r="T45" s="36"/>
      <c r="U45" s="36"/>
      <c r="V45" s="36"/>
      <c r="W45" s="36"/>
      <c r="X45" s="36"/>
      <c r="Y45" s="36"/>
    </row>
    <row r="46" spans="1:25" x14ac:dyDescent="0.2">
      <c r="A46" s="36"/>
      <c r="B46" s="37"/>
      <c r="C46" s="37"/>
      <c r="D46" s="37"/>
      <c r="E46" s="37"/>
      <c r="F46" s="37"/>
      <c r="G46" s="37"/>
      <c r="H46" s="37"/>
      <c r="I46" s="37"/>
      <c r="J46" s="37"/>
      <c r="K46" s="37"/>
      <c r="L46" s="37"/>
      <c r="M46" s="37"/>
      <c r="N46" s="37"/>
      <c r="O46" s="37"/>
      <c r="P46" s="37"/>
      <c r="Q46" s="37"/>
      <c r="R46" s="37"/>
      <c r="S46" s="37"/>
      <c r="T46" s="36"/>
      <c r="U46" s="36"/>
      <c r="V46" s="36"/>
      <c r="W46" s="36"/>
      <c r="X46" s="36"/>
      <c r="Y46" s="36"/>
    </row>
    <row r="47" spans="1:25" x14ac:dyDescent="0.2">
      <c r="A47" s="36"/>
      <c r="B47" s="37"/>
      <c r="C47" s="37"/>
      <c r="D47" s="37"/>
      <c r="E47" s="37"/>
      <c r="F47" s="37"/>
      <c r="G47" s="37"/>
      <c r="H47" s="37"/>
      <c r="I47" s="37"/>
      <c r="J47" s="37"/>
      <c r="K47" s="37"/>
      <c r="L47" s="37"/>
      <c r="M47" s="37"/>
      <c r="N47" s="37"/>
      <c r="O47" s="37"/>
      <c r="P47" s="37"/>
      <c r="Q47" s="37"/>
      <c r="R47" s="37"/>
      <c r="S47" s="37"/>
      <c r="T47" s="36"/>
      <c r="U47" s="36"/>
      <c r="V47" s="36"/>
      <c r="W47" s="36"/>
      <c r="X47" s="36"/>
      <c r="Y47" s="36"/>
    </row>
    <row r="48" spans="1:25" x14ac:dyDescent="0.2">
      <c r="A48" s="36"/>
      <c r="B48" s="37"/>
      <c r="C48" s="37"/>
      <c r="D48" s="37"/>
      <c r="E48" s="37"/>
      <c r="F48" s="37"/>
      <c r="G48" s="37"/>
      <c r="H48" s="37"/>
      <c r="I48" s="37"/>
      <c r="J48" s="37"/>
      <c r="K48" s="37"/>
      <c r="L48" s="37"/>
      <c r="M48" s="37"/>
      <c r="N48" s="37"/>
      <c r="O48" s="37"/>
      <c r="P48" s="37"/>
      <c r="Q48" s="37"/>
      <c r="R48" s="37"/>
      <c r="S48" s="37"/>
      <c r="T48" s="36"/>
      <c r="U48" s="36"/>
      <c r="V48" s="36"/>
      <c r="W48" s="36"/>
      <c r="X48" s="36"/>
      <c r="Y48" s="36"/>
    </row>
    <row r="49" spans="1:25" x14ac:dyDescent="0.2">
      <c r="A49" s="36"/>
      <c r="B49" s="37"/>
      <c r="C49" s="37"/>
      <c r="D49" s="37"/>
      <c r="E49" s="37"/>
      <c r="F49" s="37"/>
      <c r="G49" s="37"/>
      <c r="H49" s="37"/>
      <c r="I49" s="37"/>
      <c r="J49" s="37"/>
      <c r="K49" s="37"/>
      <c r="L49" s="37"/>
      <c r="M49" s="37"/>
      <c r="N49" s="37"/>
      <c r="O49" s="37"/>
      <c r="P49" s="37"/>
      <c r="Q49" s="37"/>
      <c r="R49" s="37"/>
      <c r="S49" s="37"/>
      <c r="T49" s="36"/>
      <c r="U49" s="36"/>
      <c r="V49" s="36"/>
      <c r="W49" s="36"/>
      <c r="X49" s="36"/>
      <c r="Y49" s="36"/>
    </row>
    <row r="50" spans="1:25" x14ac:dyDescent="0.2">
      <c r="A50" s="36"/>
      <c r="B50" s="37"/>
      <c r="C50" s="37"/>
      <c r="D50" s="37"/>
      <c r="E50" s="37"/>
      <c r="F50" s="37"/>
      <c r="G50" s="37"/>
      <c r="H50" s="37"/>
      <c r="I50" s="37"/>
      <c r="J50" s="37"/>
      <c r="K50" s="37"/>
      <c r="L50" s="37"/>
      <c r="M50" s="37"/>
      <c r="N50" s="37"/>
      <c r="O50" s="37"/>
      <c r="P50" s="37"/>
      <c r="Q50" s="37"/>
      <c r="R50" s="37"/>
      <c r="S50" s="37"/>
      <c r="T50" s="36"/>
      <c r="U50" s="36"/>
      <c r="V50" s="36"/>
      <c r="W50" s="36"/>
      <c r="X50" s="36"/>
      <c r="Y50" s="36"/>
    </row>
    <row r="51" spans="1:25" x14ac:dyDescent="0.2">
      <c r="A51" s="36"/>
      <c r="B51" s="37"/>
      <c r="C51" s="37"/>
      <c r="D51" s="37"/>
      <c r="E51" s="37"/>
      <c r="F51" s="37"/>
      <c r="G51" s="37"/>
      <c r="H51" s="37"/>
      <c r="I51" s="37"/>
      <c r="J51" s="37"/>
      <c r="K51" s="37"/>
      <c r="L51" s="37"/>
      <c r="M51" s="37"/>
      <c r="N51" s="37"/>
      <c r="O51" s="37"/>
      <c r="P51" s="37"/>
      <c r="Q51" s="37"/>
      <c r="R51" s="37"/>
      <c r="S51" s="37"/>
      <c r="T51" s="36"/>
      <c r="U51" s="36"/>
      <c r="V51" s="36"/>
      <c r="W51" s="36"/>
      <c r="X51" s="36"/>
      <c r="Y51" s="36"/>
    </row>
    <row r="52" spans="1:25" x14ac:dyDescent="0.2">
      <c r="A52" s="36"/>
      <c r="B52" s="37"/>
      <c r="C52" s="37"/>
      <c r="D52" s="37"/>
      <c r="E52" s="37"/>
      <c r="F52" s="37"/>
      <c r="G52" s="37"/>
      <c r="H52" s="37"/>
      <c r="I52" s="37"/>
      <c r="J52" s="37"/>
      <c r="K52" s="37"/>
      <c r="L52" s="37"/>
      <c r="M52" s="37"/>
      <c r="N52" s="37"/>
      <c r="O52" s="37"/>
      <c r="P52" s="37"/>
      <c r="Q52" s="37"/>
      <c r="R52" s="37"/>
      <c r="S52" s="37"/>
      <c r="T52" s="36"/>
      <c r="U52" s="36"/>
      <c r="V52" s="36"/>
      <c r="W52" s="36"/>
      <c r="X52" s="36"/>
      <c r="Y52" s="36"/>
    </row>
    <row r="53" spans="1:25" x14ac:dyDescent="0.2">
      <c r="A53" s="36"/>
      <c r="B53" s="37"/>
      <c r="C53" s="37"/>
      <c r="D53" s="37"/>
      <c r="E53" s="37"/>
      <c r="F53" s="37"/>
      <c r="G53" s="37"/>
      <c r="H53" s="37"/>
      <c r="I53" s="37"/>
      <c r="J53" s="37"/>
      <c r="K53" s="37"/>
      <c r="L53" s="37"/>
      <c r="M53" s="37"/>
      <c r="N53" s="37"/>
      <c r="O53" s="37"/>
      <c r="P53" s="37"/>
      <c r="Q53" s="37"/>
      <c r="R53" s="37"/>
      <c r="S53" s="37"/>
      <c r="T53" s="36"/>
      <c r="U53" s="36"/>
      <c r="V53" s="36"/>
      <c r="W53" s="36"/>
      <c r="X53" s="36"/>
      <c r="Y53" s="36"/>
    </row>
    <row r="54" spans="1:25" x14ac:dyDescent="0.2">
      <c r="A54" s="36"/>
      <c r="B54" s="37"/>
      <c r="C54" s="37"/>
      <c r="D54" s="37"/>
      <c r="E54" s="37"/>
      <c r="F54" s="37"/>
      <c r="G54" s="37"/>
      <c r="H54" s="37"/>
      <c r="I54" s="37"/>
      <c r="J54" s="37"/>
      <c r="K54" s="37"/>
      <c r="L54" s="37"/>
      <c r="M54" s="37"/>
      <c r="N54" s="37"/>
      <c r="O54" s="37"/>
      <c r="P54" s="37"/>
      <c r="Q54" s="37"/>
      <c r="R54" s="37"/>
      <c r="S54" s="37"/>
      <c r="T54" s="36"/>
      <c r="U54" s="36"/>
      <c r="V54" s="36"/>
      <c r="W54" s="36"/>
      <c r="X54" s="36"/>
      <c r="Y54" s="36"/>
    </row>
    <row r="55" spans="1:25" x14ac:dyDescent="0.2">
      <c r="A55" s="36"/>
      <c r="B55" s="37"/>
      <c r="C55" s="37"/>
      <c r="D55" s="37"/>
      <c r="E55" s="37"/>
      <c r="F55" s="37"/>
      <c r="G55" s="37"/>
      <c r="H55" s="37"/>
      <c r="I55" s="37"/>
      <c r="J55" s="37"/>
      <c r="K55" s="37"/>
      <c r="L55" s="37"/>
      <c r="M55" s="37"/>
      <c r="N55" s="37"/>
      <c r="O55" s="37"/>
      <c r="P55" s="37"/>
      <c r="Q55" s="37"/>
      <c r="R55" s="37"/>
      <c r="S55" s="37"/>
      <c r="T55" s="36"/>
      <c r="U55" s="36"/>
      <c r="V55" s="36"/>
      <c r="W55" s="36"/>
      <c r="X55" s="36"/>
      <c r="Y55" s="36"/>
    </row>
    <row r="56" spans="1:25" x14ac:dyDescent="0.2">
      <c r="A56" s="36"/>
      <c r="B56" s="37"/>
      <c r="C56" s="37"/>
      <c r="D56" s="37"/>
      <c r="E56" s="37"/>
      <c r="F56" s="37"/>
      <c r="G56" s="37"/>
      <c r="H56" s="37"/>
      <c r="I56" s="37"/>
      <c r="J56" s="37"/>
      <c r="K56" s="37"/>
      <c r="L56" s="37"/>
      <c r="M56" s="37"/>
      <c r="N56" s="37"/>
      <c r="O56" s="37"/>
      <c r="P56" s="37"/>
      <c r="Q56" s="37"/>
      <c r="R56" s="37"/>
      <c r="S56" s="37"/>
      <c r="T56" s="36"/>
      <c r="U56" s="36"/>
      <c r="V56" s="36"/>
      <c r="W56" s="36"/>
      <c r="X56" s="36"/>
      <c r="Y56" s="36"/>
    </row>
    <row r="57" spans="1:25" x14ac:dyDescent="0.2">
      <c r="A57" s="36"/>
      <c r="B57" s="37"/>
      <c r="C57" s="37"/>
      <c r="D57" s="37"/>
      <c r="E57" s="37"/>
      <c r="F57" s="37"/>
      <c r="G57" s="37"/>
      <c r="H57" s="37"/>
      <c r="I57" s="37"/>
      <c r="J57" s="37"/>
      <c r="K57" s="37"/>
      <c r="L57" s="37"/>
      <c r="M57" s="37"/>
      <c r="N57" s="37"/>
      <c r="O57" s="37"/>
      <c r="P57" s="37"/>
      <c r="Q57" s="37"/>
      <c r="R57" s="37"/>
      <c r="S57" s="37"/>
      <c r="T57" s="36"/>
      <c r="U57" s="36"/>
      <c r="V57" s="36"/>
      <c r="W57" s="36"/>
      <c r="X57" s="36"/>
      <c r="Y57" s="36"/>
    </row>
    <row r="58" spans="1:25" x14ac:dyDescent="0.2">
      <c r="A58" s="36"/>
      <c r="B58" s="37"/>
      <c r="C58" s="37"/>
      <c r="D58" s="37"/>
      <c r="E58" s="37"/>
      <c r="F58" s="37"/>
      <c r="G58" s="37"/>
      <c r="H58" s="37"/>
      <c r="I58" s="37"/>
      <c r="J58" s="37"/>
      <c r="K58" s="37"/>
      <c r="L58" s="37"/>
      <c r="M58" s="37"/>
      <c r="N58" s="37"/>
      <c r="O58" s="37"/>
      <c r="P58" s="37"/>
      <c r="Q58" s="37"/>
      <c r="R58" s="37"/>
      <c r="S58" s="37"/>
      <c r="T58" s="36"/>
      <c r="U58" s="36"/>
      <c r="V58" s="36"/>
      <c r="W58" s="36"/>
      <c r="X58" s="36"/>
      <c r="Y58" s="36"/>
    </row>
    <row r="59" spans="1:25" x14ac:dyDescent="0.2">
      <c r="A59" s="36"/>
      <c r="B59" s="37"/>
      <c r="C59" s="37"/>
      <c r="D59" s="37"/>
      <c r="E59" s="37"/>
      <c r="F59" s="37"/>
      <c r="G59" s="37"/>
      <c r="H59" s="37"/>
      <c r="I59" s="37"/>
      <c r="J59" s="37"/>
      <c r="K59" s="37"/>
      <c r="L59" s="37"/>
      <c r="M59" s="37"/>
      <c r="N59" s="37"/>
      <c r="O59" s="37"/>
      <c r="P59" s="37"/>
      <c r="Q59" s="37"/>
      <c r="R59" s="37"/>
      <c r="S59" s="37"/>
      <c r="T59" s="36"/>
      <c r="U59" s="36"/>
      <c r="V59" s="36"/>
      <c r="W59" s="36"/>
      <c r="X59" s="36"/>
      <c r="Y59" s="36"/>
    </row>
    <row r="60" spans="1:25" x14ac:dyDescent="0.2">
      <c r="A60" s="36"/>
      <c r="B60" s="37"/>
      <c r="C60" s="37"/>
      <c r="D60" s="37"/>
      <c r="E60" s="37"/>
      <c r="F60" s="37"/>
      <c r="G60" s="37"/>
      <c r="H60" s="37"/>
      <c r="I60" s="37"/>
      <c r="J60" s="37"/>
      <c r="K60" s="37"/>
      <c r="L60" s="37"/>
      <c r="M60" s="37"/>
      <c r="N60" s="37"/>
      <c r="O60" s="37"/>
      <c r="P60" s="37"/>
      <c r="Q60" s="37"/>
      <c r="R60" s="37"/>
      <c r="S60" s="37"/>
      <c r="T60" s="36"/>
      <c r="U60" s="36"/>
      <c r="V60" s="36"/>
      <c r="W60" s="36"/>
      <c r="X60" s="36"/>
      <c r="Y60" s="36"/>
    </row>
    <row r="61" spans="1:25" x14ac:dyDescent="0.2">
      <c r="A61" s="36"/>
      <c r="B61" s="37"/>
      <c r="C61" s="37"/>
      <c r="D61" s="37"/>
      <c r="E61" s="37"/>
      <c r="F61" s="37"/>
      <c r="G61" s="37"/>
      <c r="H61" s="37"/>
      <c r="I61" s="37"/>
      <c r="J61" s="37"/>
      <c r="K61" s="37"/>
      <c r="L61" s="37"/>
      <c r="M61" s="37"/>
      <c r="N61" s="37"/>
      <c r="O61" s="37"/>
      <c r="P61" s="37"/>
      <c r="Q61" s="37"/>
      <c r="R61" s="37"/>
      <c r="S61" s="37"/>
      <c r="T61" s="36"/>
      <c r="U61" s="36"/>
      <c r="V61" s="36"/>
      <c r="W61" s="36"/>
      <c r="X61" s="36"/>
      <c r="Y61" s="36"/>
    </row>
    <row r="62" spans="1:25" x14ac:dyDescent="0.2">
      <c r="A62" s="36"/>
      <c r="B62" s="37"/>
      <c r="C62" s="37"/>
      <c r="D62" s="37"/>
      <c r="E62" s="37"/>
      <c r="F62" s="37"/>
      <c r="G62" s="37"/>
      <c r="H62" s="37"/>
      <c r="I62" s="37"/>
      <c r="J62" s="37"/>
      <c r="K62" s="37"/>
      <c r="L62" s="37"/>
      <c r="M62" s="37"/>
      <c r="N62" s="37"/>
      <c r="O62" s="37"/>
      <c r="P62" s="37"/>
      <c r="Q62" s="37"/>
      <c r="R62" s="37"/>
      <c r="S62" s="37"/>
      <c r="T62" s="36"/>
      <c r="U62" s="36"/>
      <c r="V62" s="36"/>
      <c r="W62" s="36"/>
      <c r="X62" s="36"/>
      <c r="Y62" s="36"/>
    </row>
    <row r="63" spans="1:25" x14ac:dyDescent="0.2">
      <c r="A63" s="36"/>
      <c r="B63" s="37"/>
      <c r="C63" s="37"/>
      <c r="D63" s="37"/>
      <c r="E63" s="37"/>
      <c r="F63" s="37"/>
      <c r="G63" s="37"/>
      <c r="H63" s="37"/>
      <c r="I63" s="37"/>
      <c r="J63" s="37"/>
      <c r="K63" s="37"/>
      <c r="L63" s="37"/>
      <c r="M63" s="37"/>
      <c r="N63" s="37"/>
      <c r="O63" s="37"/>
      <c r="P63" s="37"/>
      <c r="Q63" s="37"/>
      <c r="R63" s="37"/>
      <c r="S63" s="37"/>
      <c r="T63" s="36"/>
      <c r="U63" s="36"/>
      <c r="V63" s="36"/>
      <c r="W63" s="36"/>
      <c r="X63" s="36"/>
      <c r="Y63" s="36"/>
    </row>
    <row r="64" spans="1:25" x14ac:dyDescent="0.2">
      <c r="A64" s="36"/>
      <c r="B64" s="37"/>
      <c r="C64" s="37"/>
      <c r="D64" s="37"/>
      <c r="E64" s="37"/>
      <c r="F64" s="37"/>
      <c r="G64" s="37"/>
      <c r="H64" s="37"/>
      <c r="I64" s="37"/>
      <c r="J64" s="37"/>
      <c r="K64" s="37"/>
      <c r="L64" s="37"/>
      <c r="M64" s="37"/>
      <c r="N64" s="37"/>
      <c r="O64" s="37"/>
      <c r="P64" s="37"/>
      <c r="Q64" s="37"/>
      <c r="R64" s="37"/>
      <c r="S64" s="37"/>
      <c r="T64" s="36"/>
      <c r="U64" s="36"/>
      <c r="V64" s="36"/>
      <c r="W64" s="36"/>
      <c r="X64" s="36"/>
      <c r="Y64" s="36"/>
    </row>
    <row r="65" spans="1:25" x14ac:dyDescent="0.2">
      <c r="A65" s="36"/>
      <c r="B65" s="37"/>
      <c r="C65" s="37"/>
      <c r="D65" s="37"/>
      <c r="E65" s="37"/>
      <c r="F65" s="37"/>
      <c r="G65" s="37"/>
      <c r="H65" s="37"/>
      <c r="I65" s="37"/>
      <c r="J65" s="37"/>
      <c r="K65" s="37"/>
      <c r="L65" s="37"/>
      <c r="M65" s="37"/>
      <c r="N65" s="37"/>
      <c r="O65" s="37"/>
      <c r="P65" s="37"/>
      <c r="Q65" s="37"/>
      <c r="R65" s="37"/>
      <c r="S65" s="37"/>
      <c r="T65" s="36"/>
      <c r="U65" s="36"/>
      <c r="V65" s="36"/>
      <c r="W65" s="36"/>
      <c r="X65" s="36"/>
      <c r="Y65" s="36"/>
    </row>
    <row r="66" spans="1:25" x14ac:dyDescent="0.2">
      <c r="A66" s="36"/>
      <c r="B66" s="37"/>
      <c r="C66" s="37"/>
      <c r="D66" s="37"/>
      <c r="E66" s="37"/>
      <c r="F66" s="37"/>
      <c r="G66" s="37"/>
      <c r="H66" s="37"/>
      <c r="I66" s="37"/>
      <c r="J66" s="37"/>
      <c r="K66" s="37"/>
      <c r="L66" s="37"/>
      <c r="M66" s="37"/>
      <c r="N66" s="37"/>
      <c r="O66" s="37"/>
      <c r="P66" s="37"/>
      <c r="Q66" s="37"/>
      <c r="R66" s="37"/>
      <c r="S66" s="37"/>
      <c r="T66" s="36"/>
      <c r="U66" s="36"/>
      <c r="V66" s="36"/>
      <c r="W66" s="36"/>
      <c r="X66" s="36"/>
      <c r="Y66" s="36"/>
    </row>
    <row r="67" spans="1:25" x14ac:dyDescent="0.2">
      <c r="A67" s="36"/>
      <c r="B67" s="37"/>
      <c r="C67" s="37"/>
      <c r="D67" s="37"/>
      <c r="E67" s="37"/>
      <c r="F67" s="37"/>
      <c r="G67" s="37"/>
      <c r="H67" s="37"/>
      <c r="I67" s="37"/>
      <c r="J67" s="37"/>
      <c r="K67" s="37"/>
      <c r="L67" s="37"/>
      <c r="M67" s="37"/>
      <c r="N67" s="37"/>
      <c r="O67" s="37"/>
      <c r="P67" s="37"/>
      <c r="Q67" s="37"/>
      <c r="R67" s="37"/>
      <c r="S67" s="37"/>
      <c r="T67" s="36"/>
      <c r="U67" s="36"/>
      <c r="V67" s="36"/>
      <c r="W67" s="36"/>
      <c r="X67" s="36"/>
      <c r="Y67" s="36"/>
    </row>
    <row r="68" spans="1:25" x14ac:dyDescent="0.2">
      <c r="A68" s="36"/>
      <c r="B68" s="37"/>
      <c r="C68" s="37"/>
      <c r="D68" s="37"/>
      <c r="E68" s="37"/>
      <c r="F68" s="37"/>
      <c r="G68" s="37"/>
      <c r="H68" s="37"/>
      <c r="I68" s="37"/>
      <c r="J68" s="37"/>
      <c r="K68" s="37"/>
      <c r="L68" s="37"/>
      <c r="M68" s="37"/>
      <c r="N68" s="37"/>
      <c r="O68" s="37"/>
      <c r="P68" s="37"/>
      <c r="Q68" s="37"/>
      <c r="R68" s="37"/>
      <c r="S68" s="37"/>
      <c r="T68" s="36"/>
      <c r="U68" s="36"/>
      <c r="V68" s="36"/>
      <c r="W68" s="36"/>
      <c r="X68" s="36"/>
      <c r="Y68" s="36"/>
    </row>
    <row r="69" spans="1:25" x14ac:dyDescent="0.2">
      <c r="A69" s="36"/>
      <c r="B69" s="37"/>
      <c r="C69" s="37"/>
      <c r="D69" s="37"/>
      <c r="E69" s="37"/>
      <c r="F69" s="37"/>
      <c r="G69" s="37"/>
      <c r="H69" s="37"/>
      <c r="I69" s="37"/>
      <c r="J69" s="37"/>
      <c r="K69" s="37"/>
      <c r="L69" s="37"/>
      <c r="M69" s="37"/>
      <c r="N69" s="37"/>
      <c r="O69" s="37"/>
      <c r="P69" s="37"/>
      <c r="Q69" s="37"/>
      <c r="R69" s="37"/>
      <c r="S69" s="37"/>
      <c r="T69" s="36"/>
      <c r="U69" s="36"/>
      <c r="V69" s="36"/>
      <c r="W69" s="36"/>
      <c r="X69" s="36"/>
      <c r="Y69" s="36"/>
    </row>
    <row r="70" spans="1:25" x14ac:dyDescent="0.2">
      <c r="A70" s="36"/>
      <c r="B70" s="37"/>
      <c r="C70" s="37"/>
      <c r="D70" s="37"/>
      <c r="E70" s="37"/>
      <c r="F70" s="37"/>
      <c r="G70" s="37"/>
      <c r="H70" s="37"/>
      <c r="I70" s="37"/>
      <c r="J70" s="37"/>
      <c r="K70" s="37"/>
      <c r="L70" s="37"/>
      <c r="M70" s="37"/>
      <c r="N70" s="37"/>
      <c r="O70" s="37"/>
      <c r="P70" s="37"/>
      <c r="Q70" s="37"/>
      <c r="R70" s="37"/>
      <c r="S70" s="37"/>
      <c r="T70" s="36"/>
      <c r="U70" s="36"/>
      <c r="V70" s="36"/>
      <c r="W70" s="36"/>
      <c r="X70" s="36"/>
      <c r="Y70" s="36"/>
    </row>
    <row r="71" spans="1:25" x14ac:dyDescent="0.2">
      <c r="A71" s="36"/>
      <c r="B71" s="37"/>
      <c r="C71" s="37"/>
      <c r="D71" s="37"/>
      <c r="E71" s="37"/>
      <c r="F71" s="37"/>
      <c r="G71" s="37"/>
      <c r="H71" s="37"/>
      <c r="I71" s="37"/>
      <c r="J71" s="37"/>
      <c r="K71" s="37"/>
      <c r="L71" s="37"/>
      <c r="M71" s="37"/>
      <c r="N71" s="37"/>
      <c r="O71" s="37"/>
      <c r="P71" s="37"/>
      <c r="Q71" s="37"/>
      <c r="R71" s="37"/>
      <c r="S71" s="37"/>
      <c r="T71" s="36"/>
      <c r="U71" s="36"/>
      <c r="V71" s="36"/>
      <c r="W71" s="36"/>
      <c r="X71" s="36"/>
      <c r="Y71" s="36"/>
    </row>
    <row r="72" spans="1:25" x14ac:dyDescent="0.2">
      <c r="A72" s="36"/>
      <c r="B72" s="37"/>
      <c r="C72" s="37"/>
      <c r="D72" s="37"/>
      <c r="E72" s="37"/>
      <c r="F72" s="37"/>
      <c r="G72" s="37"/>
      <c r="H72" s="37"/>
      <c r="I72" s="37"/>
      <c r="J72" s="37"/>
      <c r="K72" s="37"/>
      <c r="L72" s="37"/>
      <c r="M72" s="37"/>
      <c r="N72" s="37"/>
      <c r="O72" s="37"/>
      <c r="P72" s="37"/>
      <c r="Q72" s="37"/>
      <c r="R72" s="37"/>
      <c r="S72" s="37"/>
      <c r="T72" s="36"/>
      <c r="U72" s="36"/>
      <c r="V72" s="36"/>
      <c r="W72" s="36"/>
      <c r="X72" s="36"/>
      <c r="Y72" s="36"/>
    </row>
    <row r="73" spans="1:25" x14ac:dyDescent="0.2">
      <c r="A73" s="36"/>
      <c r="B73" s="37"/>
      <c r="C73" s="37"/>
      <c r="D73" s="37"/>
      <c r="E73" s="37"/>
      <c r="F73" s="37"/>
      <c r="G73" s="37"/>
      <c r="H73" s="37"/>
      <c r="I73" s="37"/>
      <c r="J73" s="37"/>
      <c r="K73" s="37"/>
      <c r="L73" s="37"/>
      <c r="M73" s="37"/>
      <c r="N73" s="37"/>
      <c r="O73" s="37"/>
      <c r="P73" s="37"/>
      <c r="Q73" s="37"/>
      <c r="R73" s="37"/>
      <c r="S73" s="37"/>
      <c r="T73" s="36"/>
      <c r="U73" s="36"/>
      <c r="V73" s="36"/>
      <c r="W73" s="36"/>
      <c r="X73" s="36"/>
      <c r="Y73" s="36"/>
    </row>
    <row r="74" spans="1:25" x14ac:dyDescent="0.2">
      <c r="A74" s="36"/>
      <c r="B74" s="37"/>
      <c r="C74" s="37"/>
      <c r="D74" s="37"/>
      <c r="E74" s="37"/>
      <c r="F74" s="37"/>
      <c r="G74" s="37"/>
      <c r="H74" s="37"/>
      <c r="I74" s="37"/>
      <c r="J74" s="37"/>
      <c r="K74" s="37"/>
      <c r="L74" s="37"/>
      <c r="M74" s="37"/>
      <c r="N74" s="37"/>
      <c r="O74" s="37"/>
      <c r="P74" s="37"/>
      <c r="Q74" s="37"/>
      <c r="R74" s="37"/>
      <c r="S74" s="37"/>
      <c r="T74" s="36"/>
      <c r="U74" s="36"/>
      <c r="V74" s="36"/>
      <c r="W74" s="36"/>
      <c r="X74" s="36"/>
      <c r="Y74" s="36"/>
    </row>
    <row r="75" spans="1:25" x14ac:dyDescent="0.2">
      <c r="A75" s="36"/>
      <c r="B75" s="37"/>
      <c r="C75" s="37"/>
      <c r="D75" s="37"/>
      <c r="E75" s="37"/>
      <c r="F75" s="37"/>
      <c r="G75" s="37"/>
      <c r="H75" s="37"/>
      <c r="I75" s="37"/>
      <c r="J75" s="37"/>
      <c r="K75" s="37"/>
      <c r="L75" s="37"/>
      <c r="M75" s="37"/>
      <c r="N75" s="37"/>
      <c r="O75" s="37"/>
      <c r="P75" s="37"/>
      <c r="Q75" s="37"/>
      <c r="R75" s="37"/>
      <c r="S75" s="37"/>
      <c r="T75" s="36"/>
      <c r="U75" s="36"/>
      <c r="V75" s="36"/>
      <c r="W75" s="36"/>
      <c r="X75" s="36"/>
      <c r="Y75" s="36"/>
    </row>
    <row r="76" spans="1:25" x14ac:dyDescent="0.2">
      <c r="A76" s="36"/>
      <c r="B76" s="37"/>
      <c r="C76" s="37"/>
      <c r="D76" s="37"/>
      <c r="E76" s="37"/>
      <c r="F76" s="37"/>
      <c r="G76" s="37"/>
      <c r="H76" s="37"/>
      <c r="I76" s="37"/>
      <c r="J76" s="37"/>
      <c r="K76" s="37"/>
      <c r="L76" s="37"/>
      <c r="M76" s="37"/>
      <c r="N76" s="37"/>
      <c r="O76" s="37"/>
      <c r="P76" s="37"/>
      <c r="Q76" s="37"/>
      <c r="R76" s="37"/>
      <c r="S76" s="37"/>
      <c r="T76" s="36"/>
      <c r="U76" s="36"/>
      <c r="V76" s="36"/>
      <c r="W76" s="36"/>
      <c r="X76" s="36"/>
      <c r="Y76" s="36"/>
    </row>
    <row r="77" spans="1:25" x14ac:dyDescent="0.2">
      <c r="A77" s="36"/>
      <c r="B77" s="37"/>
      <c r="C77" s="37"/>
      <c r="D77" s="37"/>
      <c r="E77" s="37"/>
      <c r="F77" s="37"/>
      <c r="G77" s="37"/>
      <c r="H77" s="37"/>
      <c r="I77" s="37"/>
      <c r="J77" s="37"/>
      <c r="K77" s="37"/>
      <c r="L77" s="37"/>
      <c r="M77" s="37"/>
      <c r="N77" s="37"/>
      <c r="O77" s="37"/>
      <c r="P77" s="37"/>
      <c r="Q77" s="37"/>
      <c r="R77" s="37"/>
      <c r="S77" s="37"/>
      <c r="T77" s="36"/>
      <c r="U77" s="36"/>
      <c r="V77" s="36"/>
      <c r="W77" s="36"/>
      <c r="X77" s="36"/>
      <c r="Y77" s="36"/>
    </row>
    <row r="78" spans="1:25" x14ac:dyDescent="0.2">
      <c r="A78" s="36"/>
      <c r="B78" s="37"/>
      <c r="C78" s="37"/>
      <c r="D78" s="37"/>
      <c r="E78" s="37"/>
      <c r="F78" s="37"/>
      <c r="G78" s="37"/>
      <c r="H78" s="37"/>
      <c r="I78" s="37"/>
      <c r="J78" s="37"/>
      <c r="K78" s="37"/>
      <c r="L78" s="37"/>
      <c r="M78" s="37"/>
      <c r="N78" s="37"/>
      <c r="O78" s="37"/>
      <c r="P78" s="37"/>
      <c r="Q78" s="37"/>
      <c r="R78" s="37"/>
      <c r="S78" s="37"/>
      <c r="T78" s="36"/>
      <c r="U78" s="36"/>
      <c r="V78" s="36"/>
      <c r="W78" s="36"/>
      <c r="X78" s="36"/>
      <c r="Y78" s="36"/>
    </row>
    <row r="79" spans="1:25" x14ac:dyDescent="0.2">
      <c r="A79" s="36"/>
      <c r="B79" s="37"/>
      <c r="C79" s="37"/>
      <c r="D79" s="37"/>
      <c r="E79" s="37"/>
      <c r="F79" s="37"/>
      <c r="G79" s="37"/>
      <c r="H79" s="37"/>
      <c r="I79" s="37"/>
      <c r="J79" s="37"/>
      <c r="K79" s="37"/>
      <c r="L79" s="37"/>
      <c r="M79" s="37"/>
      <c r="N79" s="37"/>
      <c r="O79" s="37"/>
      <c r="P79" s="37"/>
      <c r="Q79" s="37"/>
      <c r="R79" s="37"/>
      <c r="S79" s="37"/>
      <c r="T79" s="36"/>
      <c r="U79" s="36"/>
      <c r="V79" s="36"/>
      <c r="W79" s="36"/>
      <c r="X79" s="36"/>
      <c r="Y79" s="36"/>
    </row>
    <row r="80" spans="1:25" x14ac:dyDescent="0.2">
      <c r="A80" s="36"/>
      <c r="B80" s="37"/>
      <c r="C80" s="37"/>
      <c r="D80" s="37"/>
      <c r="E80" s="37"/>
      <c r="F80" s="37"/>
      <c r="G80" s="37"/>
      <c r="H80" s="37"/>
      <c r="I80" s="37"/>
      <c r="J80" s="37"/>
      <c r="K80" s="37"/>
      <c r="L80" s="37"/>
      <c r="M80" s="37"/>
      <c r="N80" s="37"/>
      <c r="O80" s="37"/>
      <c r="P80" s="37"/>
      <c r="Q80" s="37"/>
      <c r="R80" s="37"/>
      <c r="S80" s="37"/>
      <c r="T80" s="36"/>
      <c r="U80" s="36"/>
      <c r="V80" s="36"/>
      <c r="W80" s="36"/>
      <c r="X80" s="36"/>
      <c r="Y80" s="36"/>
    </row>
    <row r="81" spans="1:25" x14ac:dyDescent="0.2">
      <c r="A81" s="36"/>
      <c r="B81" s="37"/>
      <c r="C81" s="37"/>
      <c r="D81" s="37"/>
      <c r="E81" s="37"/>
      <c r="F81" s="37"/>
      <c r="G81" s="37"/>
      <c r="H81" s="37"/>
      <c r="I81" s="37"/>
      <c r="J81" s="37"/>
      <c r="K81" s="37"/>
      <c r="L81" s="37"/>
      <c r="M81" s="37"/>
      <c r="N81" s="37"/>
      <c r="O81" s="37"/>
      <c r="P81" s="37"/>
      <c r="Q81" s="37"/>
      <c r="R81" s="37"/>
      <c r="S81" s="37"/>
      <c r="T81" s="36"/>
      <c r="U81" s="36"/>
      <c r="V81" s="36"/>
      <c r="W81" s="36"/>
      <c r="X81" s="36"/>
      <c r="Y81" s="36"/>
    </row>
    <row r="82" spans="1:25" x14ac:dyDescent="0.2">
      <c r="A82" s="36"/>
      <c r="B82" s="37"/>
      <c r="C82" s="37"/>
      <c r="D82" s="37"/>
      <c r="E82" s="37"/>
      <c r="F82" s="37"/>
      <c r="G82" s="37"/>
      <c r="H82" s="37"/>
      <c r="I82" s="37"/>
      <c r="J82" s="37"/>
      <c r="K82" s="37"/>
      <c r="L82" s="37"/>
      <c r="M82" s="37"/>
      <c r="N82" s="37"/>
      <c r="O82" s="37"/>
      <c r="P82" s="37"/>
      <c r="Q82" s="37"/>
      <c r="R82" s="37"/>
      <c r="S82" s="37"/>
      <c r="T82" s="36"/>
      <c r="U82" s="36"/>
      <c r="V82" s="36"/>
      <c r="W82" s="36"/>
      <c r="X82" s="36"/>
      <c r="Y82" s="36"/>
    </row>
    <row r="83" spans="1:25" x14ac:dyDescent="0.2">
      <c r="A83" s="36"/>
      <c r="B83" s="37"/>
      <c r="C83" s="37"/>
      <c r="D83" s="37"/>
      <c r="E83" s="37"/>
      <c r="F83" s="37"/>
      <c r="G83" s="37"/>
      <c r="H83" s="37"/>
      <c r="I83" s="37"/>
      <c r="J83" s="37"/>
      <c r="K83" s="37"/>
      <c r="L83" s="37"/>
      <c r="M83" s="37"/>
      <c r="N83" s="37"/>
      <c r="O83" s="37"/>
      <c r="P83" s="37"/>
      <c r="Q83" s="37"/>
      <c r="R83" s="37"/>
      <c r="S83" s="37"/>
      <c r="T83" s="36"/>
      <c r="U83" s="36"/>
      <c r="V83" s="36"/>
      <c r="W83" s="36"/>
      <c r="X83" s="36"/>
      <c r="Y83" s="36"/>
    </row>
    <row r="84" spans="1:25" x14ac:dyDescent="0.2">
      <c r="A84" s="36"/>
      <c r="B84" s="37"/>
      <c r="C84" s="37"/>
      <c r="D84" s="37"/>
      <c r="E84" s="37"/>
      <c r="F84" s="37"/>
      <c r="G84" s="37"/>
      <c r="H84" s="37"/>
      <c r="I84" s="37"/>
      <c r="J84" s="37"/>
      <c r="K84" s="37"/>
      <c r="L84" s="37"/>
      <c r="M84" s="37"/>
      <c r="N84" s="37"/>
      <c r="O84" s="37"/>
      <c r="P84" s="37"/>
      <c r="Q84" s="37"/>
      <c r="R84" s="37"/>
      <c r="S84" s="37"/>
      <c r="T84" s="36"/>
      <c r="U84" s="36"/>
      <c r="V84" s="36"/>
      <c r="W84" s="36"/>
      <c r="X84" s="36"/>
      <c r="Y84" s="36"/>
    </row>
    <row r="85" spans="1:25" x14ac:dyDescent="0.2">
      <c r="A85" s="36"/>
      <c r="B85" s="37"/>
      <c r="C85" s="37"/>
      <c r="D85" s="37"/>
      <c r="E85" s="37"/>
      <c r="F85" s="37"/>
      <c r="G85" s="37"/>
      <c r="H85" s="37"/>
      <c r="I85" s="37"/>
      <c r="J85" s="37"/>
      <c r="K85" s="37"/>
      <c r="L85" s="37"/>
      <c r="M85" s="37"/>
      <c r="N85" s="37"/>
      <c r="O85" s="37"/>
      <c r="P85" s="37"/>
      <c r="Q85" s="37"/>
      <c r="R85" s="37"/>
      <c r="S85" s="37"/>
      <c r="T85" s="36"/>
      <c r="U85" s="36"/>
      <c r="V85" s="36"/>
      <c r="W85" s="36"/>
      <c r="X85" s="36"/>
      <c r="Y85" s="36"/>
    </row>
    <row r="86" spans="1:25" x14ac:dyDescent="0.2">
      <c r="A86" s="36"/>
      <c r="B86" s="37"/>
      <c r="C86" s="37"/>
      <c r="D86" s="37"/>
      <c r="E86" s="37"/>
      <c r="F86" s="37"/>
      <c r="G86" s="37"/>
      <c r="H86" s="37"/>
      <c r="I86" s="37"/>
      <c r="J86" s="37"/>
      <c r="K86" s="37"/>
      <c r="L86" s="37"/>
      <c r="M86" s="37"/>
      <c r="N86" s="37"/>
      <c r="O86" s="37"/>
      <c r="P86" s="37"/>
      <c r="Q86" s="37"/>
      <c r="R86" s="37"/>
      <c r="S86" s="37"/>
      <c r="T86" s="36"/>
      <c r="U86" s="36"/>
      <c r="V86" s="36"/>
      <c r="W86" s="36"/>
      <c r="X86" s="36"/>
      <c r="Y86" s="36"/>
    </row>
    <row r="87" spans="1:25" x14ac:dyDescent="0.2">
      <c r="A87" s="36"/>
      <c r="B87" s="37"/>
      <c r="C87" s="37"/>
      <c r="D87" s="37"/>
      <c r="E87" s="37"/>
      <c r="F87" s="37"/>
      <c r="G87" s="37"/>
      <c r="H87" s="37"/>
      <c r="I87" s="37"/>
      <c r="J87" s="37"/>
      <c r="K87" s="37"/>
      <c r="L87" s="37"/>
      <c r="M87" s="37"/>
      <c r="N87" s="37"/>
      <c r="O87" s="37"/>
      <c r="P87" s="37"/>
      <c r="Q87" s="37"/>
      <c r="R87" s="37"/>
      <c r="S87" s="37"/>
      <c r="T87" s="36"/>
      <c r="U87" s="36"/>
      <c r="V87" s="36"/>
      <c r="W87" s="36"/>
      <c r="X87" s="36"/>
      <c r="Y87" s="36"/>
    </row>
    <row r="88" spans="1:25" x14ac:dyDescent="0.2">
      <c r="A88" s="36"/>
      <c r="B88" s="37"/>
      <c r="C88" s="37"/>
      <c r="D88" s="37"/>
      <c r="E88" s="37"/>
      <c r="F88" s="37"/>
      <c r="G88" s="37"/>
      <c r="H88" s="37"/>
      <c r="I88" s="37"/>
      <c r="J88" s="37"/>
      <c r="K88" s="37"/>
      <c r="L88" s="37"/>
      <c r="M88" s="37"/>
      <c r="N88" s="37"/>
      <c r="O88" s="37"/>
      <c r="P88" s="37"/>
      <c r="Q88" s="37"/>
      <c r="R88" s="37"/>
      <c r="S88" s="37"/>
      <c r="T88" s="36"/>
      <c r="U88" s="36"/>
      <c r="V88" s="36"/>
      <c r="W88" s="36"/>
      <c r="X88" s="36"/>
      <c r="Y88" s="36"/>
    </row>
    <row r="89" spans="1:25" x14ac:dyDescent="0.2">
      <c r="A89" s="36"/>
      <c r="B89" s="37"/>
      <c r="C89" s="37"/>
      <c r="D89" s="37"/>
      <c r="E89" s="37"/>
      <c r="F89" s="37"/>
      <c r="G89" s="37"/>
      <c r="H89" s="37"/>
      <c r="I89" s="37"/>
      <c r="J89" s="37"/>
      <c r="K89" s="37"/>
      <c r="L89" s="37"/>
      <c r="M89" s="37"/>
      <c r="N89" s="37"/>
      <c r="O89" s="37"/>
      <c r="P89" s="37"/>
      <c r="Q89" s="37"/>
      <c r="R89" s="37"/>
      <c r="S89" s="37"/>
      <c r="T89" s="36"/>
      <c r="U89" s="36"/>
      <c r="V89" s="36"/>
      <c r="W89" s="36"/>
      <c r="X89" s="36"/>
      <c r="Y89" s="36"/>
    </row>
    <row r="90" spans="1:25" x14ac:dyDescent="0.2">
      <c r="A90" s="36"/>
      <c r="B90" s="37"/>
      <c r="C90" s="37"/>
      <c r="D90" s="37"/>
      <c r="E90" s="37"/>
      <c r="F90" s="37"/>
      <c r="G90" s="37"/>
      <c r="H90" s="37"/>
      <c r="I90" s="37"/>
      <c r="J90" s="37"/>
      <c r="K90" s="37"/>
      <c r="L90" s="37"/>
      <c r="M90" s="37"/>
      <c r="N90" s="37"/>
      <c r="O90" s="37"/>
      <c r="P90" s="37"/>
      <c r="Q90" s="37"/>
      <c r="R90" s="37"/>
      <c r="S90" s="37"/>
      <c r="T90" s="36"/>
      <c r="U90" s="36"/>
      <c r="V90" s="36"/>
      <c r="W90" s="36"/>
      <c r="X90" s="36"/>
      <c r="Y90" s="36"/>
    </row>
    <row r="91" spans="1:25" x14ac:dyDescent="0.2">
      <c r="A91" s="36"/>
      <c r="B91" s="37"/>
      <c r="C91" s="37"/>
      <c r="D91" s="37"/>
      <c r="E91" s="37"/>
      <c r="F91" s="37"/>
      <c r="G91" s="37"/>
      <c r="H91" s="37"/>
      <c r="I91" s="37"/>
      <c r="J91" s="37"/>
      <c r="K91" s="37"/>
      <c r="L91" s="37"/>
      <c r="M91" s="37"/>
      <c r="N91" s="37"/>
      <c r="O91" s="37"/>
      <c r="P91" s="37"/>
      <c r="Q91" s="37"/>
      <c r="R91" s="37"/>
      <c r="S91" s="37"/>
      <c r="T91" s="36"/>
      <c r="U91" s="36"/>
      <c r="V91" s="36"/>
      <c r="W91" s="36"/>
      <c r="X91" s="36"/>
      <c r="Y91" s="36"/>
    </row>
    <row r="92" spans="1:25" x14ac:dyDescent="0.2">
      <c r="A92" s="36"/>
      <c r="B92" s="37"/>
      <c r="C92" s="37"/>
      <c r="D92" s="37"/>
      <c r="E92" s="37"/>
      <c r="F92" s="37"/>
      <c r="G92" s="37"/>
      <c r="H92" s="37"/>
      <c r="I92" s="37"/>
      <c r="J92" s="37"/>
      <c r="K92" s="37"/>
      <c r="L92" s="37"/>
      <c r="M92" s="37"/>
      <c r="N92" s="37"/>
      <c r="O92" s="37"/>
      <c r="P92" s="37"/>
      <c r="Q92" s="37"/>
      <c r="R92" s="37"/>
      <c r="S92" s="37"/>
      <c r="T92" s="36"/>
      <c r="U92" s="36"/>
      <c r="V92" s="36"/>
      <c r="W92" s="36"/>
      <c r="X92" s="36"/>
      <c r="Y92" s="36"/>
    </row>
    <row r="93" spans="1:25" x14ac:dyDescent="0.2">
      <c r="A93" s="36"/>
      <c r="B93" s="37"/>
      <c r="C93" s="37"/>
      <c r="D93" s="37"/>
      <c r="E93" s="37"/>
      <c r="F93" s="37"/>
      <c r="G93" s="37"/>
      <c r="H93" s="37"/>
      <c r="I93" s="37"/>
      <c r="J93" s="37"/>
      <c r="K93" s="37"/>
      <c r="L93" s="37"/>
      <c r="M93" s="37"/>
      <c r="N93" s="37"/>
      <c r="O93" s="37"/>
      <c r="P93" s="37"/>
      <c r="Q93" s="37"/>
      <c r="R93" s="37"/>
      <c r="S93" s="37"/>
      <c r="T93" s="36"/>
      <c r="U93" s="36"/>
      <c r="V93" s="36"/>
      <c r="W93" s="36"/>
      <c r="X93" s="36"/>
      <c r="Y93" s="36"/>
    </row>
    <row r="94" spans="1:25" x14ac:dyDescent="0.2">
      <c r="A94" s="36"/>
      <c r="B94" s="37"/>
      <c r="C94" s="37"/>
      <c r="D94" s="37"/>
      <c r="E94" s="37"/>
      <c r="F94" s="37"/>
      <c r="G94" s="37"/>
      <c r="H94" s="37"/>
      <c r="I94" s="37"/>
      <c r="J94" s="37"/>
      <c r="K94" s="37"/>
      <c r="L94" s="37"/>
      <c r="M94" s="37"/>
      <c r="N94" s="37"/>
      <c r="O94" s="37"/>
      <c r="P94" s="37"/>
      <c r="Q94" s="37"/>
      <c r="R94" s="37"/>
      <c r="S94" s="37"/>
      <c r="T94" s="36"/>
      <c r="U94" s="36"/>
      <c r="V94" s="36"/>
      <c r="W94" s="36"/>
      <c r="X94" s="36"/>
      <c r="Y94" s="36"/>
    </row>
    <row r="95" spans="1:25" x14ac:dyDescent="0.2">
      <c r="A95" s="36"/>
      <c r="B95" s="37"/>
      <c r="C95" s="37"/>
      <c r="D95" s="37"/>
      <c r="E95" s="37"/>
      <c r="F95" s="37"/>
      <c r="G95" s="37"/>
      <c r="H95" s="37"/>
      <c r="I95" s="37"/>
      <c r="J95" s="37"/>
      <c r="K95" s="37"/>
      <c r="L95" s="37"/>
      <c r="M95" s="37"/>
      <c r="N95" s="37"/>
      <c r="O95" s="37"/>
      <c r="P95" s="37"/>
      <c r="Q95" s="37"/>
      <c r="R95" s="37"/>
      <c r="S95" s="37"/>
      <c r="T95" s="36"/>
      <c r="U95" s="36"/>
      <c r="V95" s="36"/>
      <c r="W95" s="36"/>
      <c r="X95" s="36"/>
      <c r="Y95" s="36"/>
    </row>
    <row r="96" spans="1:25" x14ac:dyDescent="0.2">
      <c r="A96" s="36"/>
      <c r="B96" s="36"/>
      <c r="C96" s="36"/>
      <c r="D96" s="36"/>
      <c r="E96" s="36"/>
      <c r="F96" s="36"/>
      <c r="G96" s="36"/>
      <c r="H96" s="36"/>
      <c r="I96" s="36"/>
      <c r="J96" s="36"/>
      <c r="K96" s="36"/>
      <c r="L96" s="36"/>
      <c r="M96" s="36"/>
      <c r="N96" s="36"/>
      <c r="O96" s="36"/>
      <c r="P96" s="36"/>
      <c r="Q96" s="36"/>
      <c r="R96" s="36"/>
      <c r="S96" s="36"/>
      <c r="T96" s="36"/>
      <c r="U96" s="36"/>
      <c r="V96" s="36"/>
      <c r="W96" s="36"/>
      <c r="X96" s="36"/>
      <c r="Y96" s="36"/>
    </row>
    <row r="97" spans="1:25" x14ac:dyDescent="0.2">
      <c r="A97" s="36"/>
      <c r="B97" s="36"/>
      <c r="C97" s="36"/>
      <c r="D97" s="36"/>
      <c r="E97" s="36"/>
      <c r="F97" s="36"/>
      <c r="G97" s="36"/>
      <c r="H97" s="36"/>
      <c r="I97" s="36"/>
      <c r="J97" s="36"/>
      <c r="K97" s="36"/>
      <c r="L97" s="36"/>
      <c r="M97" s="36"/>
      <c r="N97" s="36"/>
      <c r="O97" s="36"/>
      <c r="P97" s="36"/>
      <c r="Q97" s="36"/>
      <c r="R97" s="36"/>
      <c r="S97" s="36"/>
      <c r="T97" s="36"/>
      <c r="U97" s="36"/>
      <c r="V97" s="36"/>
      <c r="W97" s="36"/>
      <c r="X97" s="36"/>
      <c r="Y97" s="36"/>
    </row>
    <row r="98" spans="1:25" x14ac:dyDescent="0.2">
      <c r="A98" s="36"/>
      <c r="B98" s="36"/>
      <c r="C98" s="36"/>
      <c r="D98" s="36"/>
      <c r="E98" s="36"/>
      <c r="F98" s="36"/>
      <c r="G98" s="36"/>
      <c r="H98" s="36"/>
      <c r="I98" s="36"/>
      <c r="J98" s="36"/>
      <c r="K98" s="36"/>
      <c r="L98" s="36"/>
      <c r="M98" s="36"/>
      <c r="N98" s="36"/>
      <c r="O98" s="36"/>
      <c r="P98" s="36"/>
      <c r="Q98" s="36"/>
      <c r="R98" s="36"/>
      <c r="S98" s="36"/>
      <c r="T98" s="36"/>
      <c r="U98" s="36"/>
      <c r="V98" s="36"/>
      <c r="W98" s="36"/>
      <c r="X98" s="36"/>
      <c r="Y98" s="36"/>
    </row>
    <row r="99" spans="1:25" x14ac:dyDescent="0.2">
      <c r="A99" s="36"/>
      <c r="B99" s="36"/>
      <c r="C99" s="36"/>
      <c r="D99" s="36"/>
      <c r="E99" s="36"/>
      <c r="F99" s="36"/>
      <c r="G99" s="36"/>
      <c r="H99" s="36"/>
      <c r="I99" s="36"/>
      <c r="J99" s="36"/>
      <c r="K99" s="36"/>
      <c r="L99" s="36"/>
      <c r="M99" s="36"/>
      <c r="N99" s="36"/>
      <c r="O99" s="36"/>
      <c r="P99" s="36"/>
      <c r="Q99" s="36"/>
      <c r="R99" s="36"/>
      <c r="S99" s="36"/>
      <c r="T99" s="36"/>
      <c r="U99" s="36"/>
      <c r="V99" s="36"/>
      <c r="W99" s="36"/>
      <c r="X99" s="36"/>
      <c r="Y99" s="36"/>
    </row>
    <row r="100" spans="1:25" x14ac:dyDescent="0.2">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row>
    <row r="101" spans="1:25" x14ac:dyDescent="0.2">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row>
    <row r="102" spans="1:25" x14ac:dyDescent="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row>
    <row r="103" spans="1:25" x14ac:dyDescent="0.2">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row>
    <row r="104" spans="1:25" x14ac:dyDescent="0.2">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row>
    <row r="105" spans="1:25" x14ac:dyDescent="0.2">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row>
    <row r="106" spans="1:25" x14ac:dyDescent="0.2">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row>
    <row r="107" spans="1:25" x14ac:dyDescent="0.2">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row>
    <row r="108" spans="1:25" x14ac:dyDescent="0.2">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row>
    <row r="109" spans="1:25" x14ac:dyDescent="0.2">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row>
    <row r="110" spans="1:25" x14ac:dyDescent="0.2">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row>
    <row r="111" spans="1:25" x14ac:dyDescent="0.2">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row>
    <row r="112" spans="1:25" x14ac:dyDescent="0.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row>
    <row r="113" spans="1:25" x14ac:dyDescent="0.2">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row>
    <row r="114" spans="1:25" x14ac:dyDescent="0.2">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row>
    <row r="115" spans="1:25" x14ac:dyDescent="0.2">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row>
    <row r="116" spans="1:25" x14ac:dyDescent="0.2">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row>
    <row r="117" spans="1:25" x14ac:dyDescent="0.2">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row>
    <row r="118" spans="1:25" x14ac:dyDescent="0.2">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row>
    <row r="119" spans="1:25" x14ac:dyDescent="0.2">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row>
    <row r="120" spans="1:25" x14ac:dyDescent="0.2">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row>
    <row r="121" spans="1:25" x14ac:dyDescent="0.2">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row>
    <row r="122" spans="1:25" x14ac:dyDescent="0.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row>
    <row r="123" spans="1:25" x14ac:dyDescent="0.2">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row>
    <row r="124" spans="1:25" x14ac:dyDescent="0.2">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row>
    <row r="125" spans="1:25" x14ac:dyDescent="0.2">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row>
    <row r="126" spans="1:25" x14ac:dyDescent="0.2">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row>
    <row r="127" spans="1:25" x14ac:dyDescent="0.2">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row>
    <row r="128" spans="1:25" x14ac:dyDescent="0.2">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row>
    <row r="129" spans="1:25" x14ac:dyDescent="0.2">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row>
    <row r="130" spans="1:25" x14ac:dyDescent="0.2">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row>
    <row r="131" spans="1:25" x14ac:dyDescent="0.2">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row>
    <row r="132" spans="1:25" x14ac:dyDescent="0.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row>
    <row r="133" spans="1:25" x14ac:dyDescent="0.2">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row>
    <row r="134" spans="1:25" x14ac:dyDescent="0.2">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row>
    <row r="135" spans="1:25" x14ac:dyDescent="0.2">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row>
    <row r="136" spans="1:25" x14ac:dyDescent="0.2">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row>
    <row r="137" spans="1:25" x14ac:dyDescent="0.2">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row>
    <row r="138" spans="1:25" x14ac:dyDescent="0.2">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row>
    <row r="139" spans="1:25" x14ac:dyDescent="0.2">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row>
    <row r="140" spans="1:25" x14ac:dyDescent="0.2">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row>
    <row r="141" spans="1:25" x14ac:dyDescent="0.2">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row>
    <row r="142" spans="1:25" x14ac:dyDescent="0.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row>
    <row r="143" spans="1:25" x14ac:dyDescent="0.2">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row>
    <row r="144" spans="1:25" x14ac:dyDescent="0.2">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row>
    <row r="145" spans="1:25" x14ac:dyDescent="0.2">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row>
    <row r="146" spans="1:25" x14ac:dyDescent="0.2">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row>
    <row r="147" spans="1:25" x14ac:dyDescent="0.2">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row>
    <row r="148" spans="1:25" x14ac:dyDescent="0.2">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row>
    <row r="149" spans="1:25" x14ac:dyDescent="0.2">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row>
    <row r="150" spans="1:25" x14ac:dyDescent="0.2">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row>
    <row r="151" spans="1:25" x14ac:dyDescent="0.2">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row>
    <row r="152" spans="1:25" x14ac:dyDescent="0.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row>
    <row r="153" spans="1:25" x14ac:dyDescent="0.2">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row>
    <row r="154" spans="1:25" x14ac:dyDescent="0.2">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row>
    <row r="155" spans="1:25" x14ac:dyDescent="0.2">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row>
    <row r="156" spans="1:25" x14ac:dyDescent="0.2">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row>
    <row r="157" spans="1:25" x14ac:dyDescent="0.2">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row>
    <row r="158" spans="1:25" x14ac:dyDescent="0.2">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row>
    <row r="159" spans="1:25" x14ac:dyDescent="0.2">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row>
    <row r="160" spans="1:25" x14ac:dyDescent="0.2">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row>
    <row r="161" spans="1:25" x14ac:dyDescent="0.2">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row>
    <row r="162" spans="1:25" x14ac:dyDescent="0.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row>
    <row r="163" spans="1:25" x14ac:dyDescent="0.2">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row>
    <row r="164" spans="1:25" x14ac:dyDescent="0.2">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row>
    <row r="165" spans="1:25" x14ac:dyDescent="0.2">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row>
    <row r="166" spans="1:25" x14ac:dyDescent="0.2">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row>
    <row r="167" spans="1:25" x14ac:dyDescent="0.2">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row>
    <row r="168" spans="1:25" x14ac:dyDescent="0.2">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row>
    <row r="169" spans="1:25" x14ac:dyDescent="0.2">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row>
    <row r="170" spans="1:25" x14ac:dyDescent="0.2">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row>
    <row r="171" spans="1:25" x14ac:dyDescent="0.2">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row>
    <row r="172" spans="1:25" x14ac:dyDescent="0.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row>
    <row r="173" spans="1:25" x14ac:dyDescent="0.2">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row>
    <row r="174" spans="1:25" x14ac:dyDescent="0.2">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row>
    <row r="175" spans="1:25" x14ac:dyDescent="0.2">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row>
    <row r="176" spans="1:25" x14ac:dyDescent="0.2">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row>
    <row r="177" spans="1:25" x14ac:dyDescent="0.2">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row>
    <row r="178" spans="1:25" x14ac:dyDescent="0.2">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row>
    <row r="179" spans="1:25" x14ac:dyDescent="0.2">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row>
    <row r="180" spans="1:25" x14ac:dyDescent="0.2">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row>
    <row r="181" spans="1:25" x14ac:dyDescent="0.2">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row>
    <row r="182" spans="1:25" x14ac:dyDescent="0.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row>
    <row r="183" spans="1:25" x14ac:dyDescent="0.2">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row>
    <row r="184" spans="1:25" x14ac:dyDescent="0.2">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row>
    <row r="185" spans="1:25" x14ac:dyDescent="0.2">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row>
    <row r="186" spans="1:25" x14ac:dyDescent="0.2">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row>
    <row r="187" spans="1:25" x14ac:dyDescent="0.2">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row>
    <row r="188" spans="1:25" x14ac:dyDescent="0.2">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row>
    <row r="189" spans="1:25" x14ac:dyDescent="0.2">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row>
    <row r="190" spans="1:25" x14ac:dyDescent="0.2">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row>
    <row r="191" spans="1:25" x14ac:dyDescent="0.2">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row>
    <row r="192" spans="1:25" x14ac:dyDescent="0.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row>
    <row r="193" spans="1:25" x14ac:dyDescent="0.2">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row>
    <row r="194" spans="1:25" x14ac:dyDescent="0.2">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row>
    <row r="195" spans="1:25" x14ac:dyDescent="0.2">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row>
    <row r="196" spans="1:25" x14ac:dyDescent="0.2">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row>
    <row r="197" spans="1:25" x14ac:dyDescent="0.2">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row>
    <row r="198" spans="1:25" x14ac:dyDescent="0.2">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row>
    <row r="199" spans="1:25" x14ac:dyDescent="0.2">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row>
    <row r="200" spans="1:25" x14ac:dyDescent="0.2">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row>
    <row r="201" spans="1:25" x14ac:dyDescent="0.2">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row>
    <row r="202" spans="1:25" x14ac:dyDescent="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row>
    <row r="203" spans="1:25" x14ac:dyDescent="0.2">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row>
    <row r="204" spans="1:25" x14ac:dyDescent="0.2">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row>
    <row r="205" spans="1:25" x14ac:dyDescent="0.2">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row>
    <row r="206" spans="1:25" x14ac:dyDescent="0.2">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row>
    <row r="207" spans="1:25" x14ac:dyDescent="0.2">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row>
    <row r="208" spans="1:25" x14ac:dyDescent="0.2">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row>
    <row r="209" spans="1:25" x14ac:dyDescent="0.2">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row>
    <row r="210" spans="1:25" x14ac:dyDescent="0.2">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row>
    <row r="211" spans="1:25" x14ac:dyDescent="0.2">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row>
    <row r="212" spans="1:25" x14ac:dyDescent="0.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row>
    <row r="213" spans="1:25" x14ac:dyDescent="0.2">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row>
    <row r="214" spans="1:25" x14ac:dyDescent="0.2">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row>
    <row r="215" spans="1:25" x14ac:dyDescent="0.2">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row>
    <row r="216" spans="1:25" x14ac:dyDescent="0.2">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row>
    <row r="217" spans="1:25" x14ac:dyDescent="0.2">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row>
    <row r="218" spans="1:25" x14ac:dyDescent="0.2">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row>
    <row r="219" spans="1:25" x14ac:dyDescent="0.2">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row>
    <row r="220" spans="1:25" x14ac:dyDescent="0.2">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row>
    <row r="221" spans="1:25" x14ac:dyDescent="0.2">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row>
    <row r="222" spans="1:25" x14ac:dyDescent="0.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row>
    <row r="223" spans="1:25" x14ac:dyDescent="0.2">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row>
    <row r="224" spans="1:25" x14ac:dyDescent="0.2">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row>
    <row r="225" spans="1:25" x14ac:dyDescent="0.2">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row>
    <row r="226" spans="1:25" x14ac:dyDescent="0.2">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row>
    <row r="227" spans="1:25" x14ac:dyDescent="0.2">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row>
    <row r="228" spans="1:25" x14ac:dyDescent="0.2">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row>
    <row r="229" spans="1:25" x14ac:dyDescent="0.2">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row>
    <row r="230" spans="1:25" x14ac:dyDescent="0.2">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row>
    <row r="231" spans="1:25" x14ac:dyDescent="0.2">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row>
    <row r="232" spans="1:25" x14ac:dyDescent="0.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row>
    <row r="233" spans="1:25" x14ac:dyDescent="0.2">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row>
    <row r="234" spans="1:25" x14ac:dyDescent="0.2">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row>
    <row r="235" spans="1:25" x14ac:dyDescent="0.2">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row>
    <row r="236" spans="1:25" x14ac:dyDescent="0.2">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row>
    <row r="237" spans="1:25" x14ac:dyDescent="0.2">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row>
    <row r="238" spans="1:25" x14ac:dyDescent="0.2">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row>
    <row r="239" spans="1:25" x14ac:dyDescent="0.2">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row>
    <row r="240" spans="1:25" x14ac:dyDescent="0.2">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row>
    <row r="241" spans="1:25" x14ac:dyDescent="0.2">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row>
    <row r="242" spans="1:25" x14ac:dyDescent="0.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row>
    <row r="243" spans="1:25" x14ac:dyDescent="0.2">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row>
    <row r="244" spans="1:25" x14ac:dyDescent="0.2">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row>
    <row r="245" spans="1:25" x14ac:dyDescent="0.2">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row>
    <row r="246" spans="1:25" x14ac:dyDescent="0.2">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row>
    <row r="247" spans="1:25" x14ac:dyDescent="0.2">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row>
    <row r="248" spans="1:25" x14ac:dyDescent="0.2">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row>
    <row r="249" spans="1:25" x14ac:dyDescent="0.2">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row>
    <row r="250" spans="1:25" x14ac:dyDescent="0.2">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row>
    <row r="251" spans="1:25" x14ac:dyDescent="0.2">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row>
    <row r="252" spans="1:25" x14ac:dyDescent="0.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row>
    <row r="253" spans="1:25" x14ac:dyDescent="0.2">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row>
    <row r="254" spans="1:25" x14ac:dyDescent="0.2">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row>
    <row r="255" spans="1:25" x14ac:dyDescent="0.2">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row>
    <row r="256" spans="1:25" x14ac:dyDescent="0.2">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row>
    <row r="257" spans="1:25" x14ac:dyDescent="0.2">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row>
    <row r="258" spans="1:25" x14ac:dyDescent="0.2">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row>
    <row r="259" spans="1:25" x14ac:dyDescent="0.2">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row>
    <row r="260" spans="1:25" x14ac:dyDescent="0.2">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row>
    <row r="261" spans="1:25" x14ac:dyDescent="0.2">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row>
    <row r="262" spans="1:25" x14ac:dyDescent="0.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row>
    <row r="263" spans="1:25" x14ac:dyDescent="0.2">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row>
    <row r="264" spans="1:25" x14ac:dyDescent="0.2">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row>
    <row r="265" spans="1:25" x14ac:dyDescent="0.2">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row>
    <row r="266" spans="1:25" x14ac:dyDescent="0.2">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row>
    <row r="267" spans="1:25" x14ac:dyDescent="0.2">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row>
    <row r="268" spans="1:25" x14ac:dyDescent="0.2">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row>
    <row r="269" spans="1:25" x14ac:dyDescent="0.2">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row>
    <row r="270" spans="1:25" x14ac:dyDescent="0.2">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row>
    <row r="271" spans="1:25" x14ac:dyDescent="0.2">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row>
    <row r="272" spans="1:25" x14ac:dyDescent="0.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row>
    <row r="273" spans="1:25" x14ac:dyDescent="0.2">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row>
    <row r="274" spans="1:25" x14ac:dyDescent="0.2">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row>
    <row r="275" spans="1:25" x14ac:dyDescent="0.2">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row>
    <row r="276" spans="1:25" x14ac:dyDescent="0.2">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row>
    <row r="277" spans="1:25" x14ac:dyDescent="0.2">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row>
    <row r="278" spans="1:25" x14ac:dyDescent="0.2">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row>
    <row r="279" spans="1:25" x14ac:dyDescent="0.2">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row>
    <row r="280" spans="1:25" x14ac:dyDescent="0.2">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row>
    <row r="281" spans="1:25" x14ac:dyDescent="0.2">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row>
    <row r="282" spans="1:25" x14ac:dyDescent="0.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row>
    <row r="283" spans="1:25" x14ac:dyDescent="0.2">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row>
    <row r="284" spans="1:25" x14ac:dyDescent="0.2">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row>
    <row r="285" spans="1:25" x14ac:dyDescent="0.2">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row>
    <row r="286" spans="1:25" x14ac:dyDescent="0.2">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row>
    <row r="287" spans="1:25" x14ac:dyDescent="0.2">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row>
    <row r="288" spans="1:25" x14ac:dyDescent="0.2">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row>
    <row r="289" spans="1:25" x14ac:dyDescent="0.2">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row>
    <row r="290" spans="1:25" x14ac:dyDescent="0.2">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row>
    <row r="291" spans="1:25" x14ac:dyDescent="0.2">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row>
    <row r="292" spans="1:25" x14ac:dyDescent="0.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row>
    <row r="293" spans="1:25" x14ac:dyDescent="0.2">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row>
    <row r="294" spans="1:25" x14ac:dyDescent="0.2">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row>
    <row r="295" spans="1:25" x14ac:dyDescent="0.2">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row>
    <row r="296" spans="1:25" x14ac:dyDescent="0.2">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row>
    <row r="297" spans="1:25" x14ac:dyDescent="0.2">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row>
    <row r="298" spans="1:25" x14ac:dyDescent="0.2">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row>
    <row r="299" spans="1:25" x14ac:dyDescent="0.2">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row>
    <row r="300" spans="1:25" x14ac:dyDescent="0.2">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row>
    <row r="301" spans="1:25" x14ac:dyDescent="0.2">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row>
    <row r="302" spans="1:25" x14ac:dyDescent="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row>
    <row r="303" spans="1:25" x14ac:dyDescent="0.2">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row>
  </sheetData>
  <pageMargins left="0.7" right="0.7" top="0.75" bottom="0.75" header="0.3" footer="0.3"/>
  <pageSetup paperSize="9" orientation="portrait" horizontalDpi="0" verticalDpi="0"/>
  <drawing r:id="rId5"/>
  <extLs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12"/>
  <sheetViews>
    <sheetView topLeftCell="A154" workbookViewId="0">
      <selection activeCell="A127" sqref="A127"/>
    </sheetView>
  </sheetViews>
  <sheetFormatPr baseColWidth="10" defaultColWidth="8.83203125" defaultRowHeight="15" x14ac:dyDescent="0.2"/>
  <cols>
    <col min="1" max="1" width="80.33203125" customWidth="1"/>
  </cols>
  <sheetData>
    <row r="1" spans="1:2" x14ac:dyDescent="0.2">
      <c r="A1" t="s">
        <v>1</v>
      </c>
    </row>
    <row r="2" spans="1:2" x14ac:dyDescent="0.2">
      <c r="A2" t="s">
        <v>13589</v>
      </c>
      <c r="B2" t="s">
        <v>12</v>
      </c>
    </row>
    <row r="3" spans="1:2" x14ac:dyDescent="0.2">
      <c r="A3" t="s">
        <v>13590</v>
      </c>
      <c r="B3" t="s">
        <v>45</v>
      </c>
    </row>
    <row r="4" spans="1:2" x14ac:dyDescent="0.2">
      <c r="A4" t="s">
        <v>13591</v>
      </c>
      <c r="B4" t="s">
        <v>62</v>
      </c>
    </row>
    <row r="5" spans="1:2" x14ac:dyDescent="0.2">
      <c r="A5" t="s">
        <v>13592</v>
      </c>
      <c r="B5" t="s">
        <v>78</v>
      </c>
    </row>
    <row r="6" spans="1:2" x14ac:dyDescent="0.2">
      <c r="A6" t="s">
        <v>13593</v>
      </c>
      <c r="B6" t="s">
        <v>194</v>
      </c>
    </row>
    <row r="7" spans="1:2" x14ac:dyDescent="0.2">
      <c r="A7" t="s">
        <v>13594</v>
      </c>
      <c r="B7" t="s">
        <v>214</v>
      </c>
    </row>
    <row r="8" spans="1:2" x14ac:dyDescent="0.2">
      <c r="A8" t="s">
        <v>13595</v>
      </c>
      <c r="B8" t="s">
        <v>268</v>
      </c>
    </row>
    <row r="9" spans="1:2" x14ac:dyDescent="0.2">
      <c r="A9" t="s">
        <v>13596</v>
      </c>
      <c r="B9" t="s">
        <v>473</v>
      </c>
    </row>
    <row r="10" spans="1:2" x14ac:dyDescent="0.2">
      <c r="A10" t="s">
        <v>13597</v>
      </c>
      <c r="B10" t="s">
        <v>485</v>
      </c>
    </row>
    <row r="11" spans="1:2" x14ac:dyDescent="0.2">
      <c r="A11" t="s">
        <v>13598</v>
      </c>
      <c r="B11" t="s">
        <v>540</v>
      </c>
    </row>
    <row r="12" spans="1:2" x14ac:dyDescent="0.2">
      <c r="A12" t="s">
        <v>13599</v>
      </c>
      <c r="B12" t="s">
        <v>569</v>
      </c>
    </row>
    <row r="13" spans="1:2" x14ac:dyDescent="0.2">
      <c r="A13" t="s">
        <v>13600</v>
      </c>
      <c r="B13" t="s">
        <v>772</v>
      </c>
    </row>
    <row r="14" spans="1:2" x14ac:dyDescent="0.2">
      <c r="A14" t="s">
        <v>13601</v>
      </c>
      <c r="B14" t="s">
        <v>793</v>
      </c>
    </row>
    <row r="15" spans="1:2" x14ac:dyDescent="0.2">
      <c r="A15" t="s">
        <v>13602</v>
      </c>
      <c r="B15" t="s">
        <v>815</v>
      </c>
    </row>
    <row r="16" spans="1:2" x14ac:dyDescent="0.2">
      <c r="A16" t="s">
        <v>13603</v>
      </c>
      <c r="B16" t="s">
        <v>846</v>
      </c>
    </row>
    <row r="17" spans="1:2" x14ac:dyDescent="0.2">
      <c r="A17" t="s">
        <v>13604</v>
      </c>
      <c r="B17" t="s">
        <v>926</v>
      </c>
    </row>
    <row r="18" spans="1:2" x14ac:dyDescent="0.2">
      <c r="A18" t="s">
        <v>13605</v>
      </c>
      <c r="B18" t="s">
        <v>942</v>
      </c>
    </row>
    <row r="19" spans="1:2" x14ac:dyDescent="0.2">
      <c r="A19" t="s">
        <v>13606</v>
      </c>
      <c r="B19" t="s">
        <v>947</v>
      </c>
    </row>
    <row r="20" spans="1:2" x14ac:dyDescent="0.2">
      <c r="A20" t="s">
        <v>13607</v>
      </c>
      <c r="B20" t="s">
        <v>1088</v>
      </c>
    </row>
    <row r="21" spans="1:2" x14ac:dyDescent="0.2">
      <c r="A21" t="s">
        <v>13608</v>
      </c>
      <c r="B21" t="s">
        <v>1161</v>
      </c>
    </row>
    <row r="22" spans="1:2" x14ac:dyDescent="0.2">
      <c r="A22" t="s">
        <v>13609</v>
      </c>
      <c r="B22" t="s">
        <v>1173</v>
      </c>
    </row>
    <row r="23" spans="1:2" x14ac:dyDescent="0.2">
      <c r="A23" t="s">
        <v>13610</v>
      </c>
      <c r="B23" t="s">
        <v>1178</v>
      </c>
    </row>
    <row r="24" spans="1:2" x14ac:dyDescent="0.2">
      <c r="A24" t="s">
        <v>13611</v>
      </c>
      <c r="B24" t="s">
        <v>1196</v>
      </c>
    </row>
    <row r="25" spans="1:2" x14ac:dyDescent="0.2">
      <c r="A25" t="s">
        <v>13612</v>
      </c>
      <c r="B25" t="s">
        <v>1203</v>
      </c>
    </row>
    <row r="26" spans="1:2" x14ac:dyDescent="0.2">
      <c r="A26" t="s">
        <v>13613</v>
      </c>
      <c r="B26" t="s">
        <v>1212</v>
      </c>
    </row>
    <row r="27" spans="1:2" x14ac:dyDescent="0.2">
      <c r="A27" t="s">
        <v>13614</v>
      </c>
      <c r="B27" t="s">
        <v>1227</v>
      </c>
    </row>
    <row r="28" spans="1:2" x14ac:dyDescent="0.2">
      <c r="A28" t="s">
        <v>13615</v>
      </c>
      <c r="B28" t="s">
        <v>1248</v>
      </c>
    </row>
    <row r="29" spans="1:2" x14ac:dyDescent="0.2">
      <c r="A29" t="s">
        <v>13616</v>
      </c>
      <c r="B29" t="s">
        <v>1252</v>
      </c>
    </row>
    <row r="30" spans="1:2" x14ac:dyDescent="0.2">
      <c r="A30" t="s">
        <v>13617</v>
      </c>
      <c r="B30" t="s">
        <v>1306</v>
      </c>
    </row>
    <row r="31" spans="1:2" x14ac:dyDescent="0.2">
      <c r="A31" t="s">
        <v>13618</v>
      </c>
      <c r="B31" t="s">
        <v>1338</v>
      </c>
    </row>
    <row r="32" spans="1:2" x14ac:dyDescent="0.2">
      <c r="A32" t="s">
        <v>13619</v>
      </c>
      <c r="B32" t="s">
        <v>1375</v>
      </c>
    </row>
    <row r="33" spans="1:2" x14ac:dyDescent="0.2">
      <c r="A33" t="s">
        <v>13620</v>
      </c>
      <c r="B33" t="s">
        <v>1400</v>
      </c>
    </row>
    <row r="34" spans="1:2" x14ac:dyDescent="0.2">
      <c r="A34" t="s">
        <v>13621</v>
      </c>
      <c r="B34" t="s">
        <v>1410</v>
      </c>
    </row>
    <row r="35" spans="1:2" x14ac:dyDescent="0.2">
      <c r="A35" t="s">
        <v>13622</v>
      </c>
      <c r="B35" t="s">
        <v>1463</v>
      </c>
    </row>
    <row r="36" spans="1:2" x14ac:dyDescent="0.2">
      <c r="A36" t="s">
        <v>13623</v>
      </c>
      <c r="B36" t="s">
        <v>1526</v>
      </c>
    </row>
    <row r="37" spans="1:2" x14ac:dyDescent="0.2">
      <c r="A37" t="s">
        <v>13624</v>
      </c>
      <c r="B37" t="s">
        <v>1565</v>
      </c>
    </row>
    <row r="38" spans="1:2" x14ac:dyDescent="0.2">
      <c r="A38" t="s">
        <v>13625</v>
      </c>
      <c r="B38" t="s">
        <v>1596</v>
      </c>
    </row>
    <row r="39" spans="1:2" x14ac:dyDescent="0.2">
      <c r="A39" t="s">
        <v>13626</v>
      </c>
      <c r="B39" t="s">
        <v>1609</v>
      </c>
    </row>
    <row r="40" spans="1:2" x14ac:dyDescent="0.2">
      <c r="A40" t="s">
        <v>13627</v>
      </c>
      <c r="B40" t="s">
        <v>1756</v>
      </c>
    </row>
    <row r="41" spans="1:2" x14ac:dyDescent="0.2">
      <c r="A41" t="s">
        <v>13628</v>
      </c>
      <c r="B41" t="s">
        <v>1788</v>
      </c>
    </row>
    <row r="42" spans="1:2" x14ac:dyDescent="0.2">
      <c r="A42" t="s">
        <v>13629</v>
      </c>
      <c r="B42" t="s">
        <v>1799</v>
      </c>
    </row>
    <row r="43" spans="1:2" x14ac:dyDescent="0.2">
      <c r="A43" t="s">
        <v>13630</v>
      </c>
      <c r="B43" t="s">
        <v>1843</v>
      </c>
    </row>
    <row r="44" spans="1:2" x14ac:dyDescent="0.2">
      <c r="A44" t="s">
        <v>13631</v>
      </c>
      <c r="B44" t="s">
        <v>1859</v>
      </c>
    </row>
    <row r="45" spans="1:2" x14ac:dyDescent="0.2">
      <c r="A45" t="s">
        <v>13632</v>
      </c>
      <c r="B45" t="s">
        <v>1921</v>
      </c>
    </row>
    <row r="46" spans="1:2" x14ac:dyDescent="0.2">
      <c r="A46" t="s">
        <v>13633</v>
      </c>
      <c r="B46" t="s">
        <v>1953</v>
      </c>
    </row>
    <row r="47" spans="1:2" x14ac:dyDescent="0.2">
      <c r="A47" t="s">
        <v>13634</v>
      </c>
      <c r="B47" t="s">
        <v>1958</v>
      </c>
    </row>
    <row r="48" spans="1:2" x14ac:dyDescent="0.2">
      <c r="A48" t="s">
        <v>13635</v>
      </c>
      <c r="B48" t="s">
        <v>1963</v>
      </c>
    </row>
    <row r="49" spans="1:2" x14ac:dyDescent="0.2">
      <c r="A49" t="s">
        <v>13636</v>
      </c>
      <c r="B49" t="s">
        <v>1972</v>
      </c>
    </row>
    <row r="50" spans="1:2" x14ac:dyDescent="0.2">
      <c r="A50" t="s">
        <v>13637</v>
      </c>
      <c r="B50" t="s">
        <v>1984</v>
      </c>
    </row>
    <row r="51" spans="1:2" x14ac:dyDescent="0.2">
      <c r="A51" t="s">
        <v>13638</v>
      </c>
      <c r="B51" t="s">
        <v>2024</v>
      </c>
    </row>
    <row r="52" spans="1:2" x14ac:dyDescent="0.2">
      <c r="A52" t="s">
        <v>13639</v>
      </c>
      <c r="B52" t="s">
        <v>2033</v>
      </c>
    </row>
    <row r="53" spans="1:2" x14ac:dyDescent="0.2">
      <c r="A53" t="s">
        <v>13640</v>
      </c>
      <c r="B53" t="s">
        <v>2040</v>
      </c>
    </row>
    <row r="54" spans="1:2" x14ac:dyDescent="0.2">
      <c r="A54" t="s">
        <v>13641</v>
      </c>
      <c r="B54" t="s">
        <v>2045</v>
      </c>
    </row>
    <row r="55" spans="1:2" x14ac:dyDescent="0.2">
      <c r="A55" t="s">
        <v>13642</v>
      </c>
      <c r="B55" t="s">
        <v>2050</v>
      </c>
    </row>
    <row r="56" spans="1:2" x14ac:dyDescent="0.2">
      <c r="A56" t="s">
        <v>13643</v>
      </c>
      <c r="B56" t="s">
        <v>2064</v>
      </c>
    </row>
    <row r="57" spans="1:2" x14ac:dyDescent="0.2">
      <c r="A57" t="s">
        <v>13644</v>
      </c>
      <c r="B57" t="s">
        <v>2073</v>
      </c>
    </row>
    <row r="58" spans="1:2" x14ac:dyDescent="0.2">
      <c r="A58" t="s">
        <v>13645</v>
      </c>
      <c r="B58" t="s">
        <v>2077</v>
      </c>
    </row>
    <row r="59" spans="1:2" x14ac:dyDescent="0.2">
      <c r="A59" t="s">
        <v>13646</v>
      </c>
      <c r="B59" t="s">
        <v>2089</v>
      </c>
    </row>
    <row r="60" spans="1:2" x14ac:dyDescent="0.2">
      <c r="A60" t="s">
        <v>13647</v>
      </c>
      <c r="B60" t="s">
        <v>2111</v>
      </c>
    </row>
    <row r="61" spans="1:2" x14ac:dyDescent="0.2">
      <c r="A61" t="s">
        <v>13648</v>
      </c>
      <c r="B61" t="s">
        <v>2116</v>
      </c>
    </row>
    <row r="62" spans="1:2" x14ac:dyDescent="0.2">
      <c r="A62" t="s">
        <v>13649</v>
      </c>
      <c r="B62" t="s">
        <v>2124</v>
      </c>
    </row>
    <row r="63" spans="1:2" x14ac:dyDescent="0.2">
      <c r="A63" t="s">
        <v>13650</v>
      </c>
      <c r="B63" t="s">
        <v>2132</v>
      </c>
    </row>
    <row r="64" spans="1:2" x14ac:dyDescent="0.2">
      <c r="A64" t="s">
        <v>13651</v>
      </c>
      <c r="B64" t="s">
        <v>2139</v>
      </c>
    </row>
    <row r="65" spans="1:2" x14ac:dyDescent="0.2">
      <c r="A65" t="s">
        <v>13652</v>
      </c>
      <c r="B65" t="s">
        <v>2160</v>
      </c>
    </row>
    <row r="66" spans="1:2" x14ac:dyDescent="0.2">
      <c r="A66" t="s">
        <v>13653</v>
      </c>
      <c r="B66" t="s">
        <v>2164</v>
      </c>
    </row>
    <row r="67" spans="1:2" x14ac:dyDescent="0.2">
      <c r="A67" t="s">
        <v>13654</v>
      </c>
      <c r="B67" t="s">
        <v>2169</v>
      </c>
    </row>
    <row r="68" spans="1:2" x14ac:dyDescent="0.2">
      <c r="A68" t="s">
        <v>13655</v>
      </c>
      <c r="B68" t="s">
        <v>2173</v>
      </c>
    </row>
    <row r="69" spans="1:2" x14ac:dyDescent="0.2">
      <c r="A69" t="s">
        <v>13656</v>
      </c>
      <c r="B69" t="s">
        <v>2192</v>
      </c>
    </row>
    <row r="70" spans="1:2" x14ac:dyDescent="0.2">
      <c r="A70" t="s">
        <v>13657</v>
      </c>
      <c r="B70" t="s">
        <v>2199</v>
      </c>
    </row>
    <row r="71" spans="1:2" x14ac:dyDescent="0.2">
      <c r="A71" t="s">
        <v>13658</v>
      </c>
      <c r="B71" t="s">
        <v>2204</v>
      </c>
    </row>
    <row r="72" spans="1:2" x14ac:dyDescent="0.2">
      <c r="A72" t="s">
        <v>13659</v>
      </c>
      <c r="B72" t="s">
        <v>2208</v>
      </c>
    </row>
    <row r="73" spans="1:2" x14ac:dyDescent="0.2">
      <c r="A73" t="s">
        <v>13660</v>
      </c>
      <c r="B73" t="s">
        <v>2229</v>
      </c>
    </row>
    <row r="74" spans="1:2" x14ac:dyDescent="0.2">
      <c r="A74" t="s">
        <v>13661</v>
      </c>
      <c r="B74" t="s">
        <v>2237</v>
      </c>
    </row>
    <row r="75" spans="1:2" x14ac:dyDescent="0.2">
      <c r="A75" t="s">
        <v>13662</v>
      </c>
      <c r="B75" t="s">
        <v>2272</v>
      </c>
    </row>
    <row r="76" spans="1:2" x14ac:dyDescent="0.2">
      <c r="A76" t="s">
        <v>13663</v>
      </c>
      <c r="B76" t="s">
        <v>2282</v>
      </c>
    </row>
    <row r="77" spans="1:2" x14ac:dyDescent="0.2">
      <c r="A77" t="s">
        <v>13664</v>
      </c>
      <c r="B77" t="s">
        <v>2290</v>
      </c>
    </row>
    <row r="78" spans="1:2" x14ac:dyDescent="0.2">
      <c r="A78" t="s">
        <v>13665</v>
      </c>
      <c r="B78" t="s">
        <v>2301</v>
      </c>
    </row>
    <row r="79" spans="1:2" x14ac:dyDescent="0.2">
      <c r="A79" t="s">
        <v>13666</v>
      </c>
      <c r="B79" t="s">
        <v>2312</v>
      </c>
    </row>
    <row r="80" spans="1:2" x14ac:dyDescent="0.2">
      <c r="A80" t="s">
        <v>13667</v>
      </c>
      <c r="B80" t="s">
        <v>2325</v>
      </c>
    </row>
    <row r="81" spans="1:2" x14ac:dyDescent="0.2">
      <c r="A81" t="s">
        <v>13668</v>
      </c>
      <c r="B81" t="s">
        <v>2329</v>
      </c>
    </row>
    <row r="82" spans="1:2" x14ac:dyDescent="0.2">
      <c r="A82" t="s">
        <v>13669</v>
      </c>
      <c r="B82" t="s">
        <v>2347</v>
      </c>
    </row>
    <row r="83" spans="1:2" x14ac:dyDescent="0.2">
      <c r="A83" t="s">
        <v>13670</v>
      </c>
      <c r="B83" t="s">
        <v>2352</v>
      </c>
    </row>
    <row r="84" spans="1:2" x14ac:dyDescent="0.2">
      <c r="A84" t="s">
        <v>13671</v>
      </c>
      <c r="B84" t="s">
        <v>2372</v>
      </c>
    </row>
    <row r="85" spans="1:2" x14ac:dyDescent="0.2">
      <c r="A85" t="s">
        <v>13672</v>
      </c>
      <c r="B85" t="s">
        <v>2380</v>
      </c>
    </row>
    <row r="86" spans="1:2" x14ac:dyDescent="0.2">
      <c r="A86" t="s">
        <v>13673</v>
      </c>
      <c r="B86" t="s">
        <v>2416</v>
      </c>
    </row>
    <row r="87" spans="1:2" x14ac:dyDescent="0.2">
      <c r="A87" t="s">
        <v>13674</v>
      </c>
      <c r="B87" t="s">
        <v>2420</v>
      </c>
    </row>
    <row r="88" spans="1:2" x14ac:dyDescent="0.2">
      <c r="A88" t="s">
        <v>13675</v>
      </c>
      <c r="B88" t="s">
        <v>2439</v>
      </c>
    </row>
    <row r="89" spans="1:2" x14ac:dyDescent="0.2">
      <c r="A89" t="s">
        <v>13676</v>
      </c>
      <c r="B89" t="s">
        <v>2455</v>
      </c>
    </row>
    <row r="90" spans="1:2" x14ac:dyDescent="0.2">
      <c r="A90" t="s">
        <v>13677</v>
      </c>
      <c r="B90" t="s">
        <v>2468</v>
      </c>
    </row>
    <row r="91" spans="1:2" x14ac:dyDescent="0.2">
      <c r="A91" t="s">
        <v>13678</v>
      </c>
      <c r="B91" t="s">
        <v>2486</v>
      </c>
    </row>
    <row r="92" spans="1:2" x14ac:dyDescent="0.2">
      <c r="A92" t="s">
        <v>13679</v>
      </c>
      <c r="B92" t="s">
        <v>2490</v>
      </c>
    </row>
    <row r="93" spans="1:2" x14ac:dyDescent="0.2">
      <c r="A93" t="s">
        <v>13680</v>
      </c>
      <c r="B93" t="s">
        <v>2494</v>
      </c>
    </row>
    <row r="94" spans="1:2" x14ac:dyDescent="0.2">
      <c r="A94" t="s">
        <v>13681</v>
      </c>
      <c r="B94" t="s">
        <v>2501</v>
      </c>
    </row>
    <row r="95" spans="1:2" x14ac:dyDescent="0.2">
      <c r="A95" t="s">
        <v>13682</v>
      </c>
      <c r="B95" t="s">
        <v>2517</v>
      </c>
    </row>
    <row r="96" spans="1:2" x14ac:dyDescent="0.2">
      <c r="A96" t="s">
        <v>13683</v>
      </c>
      <c r="B96" t="s">
        <v>2532</v>
      </c>
    </row>
    <row r="97" spans="1:2" x14ac:dyDescent="0.2">
      <c r="A97" t="s">
        <v>13684</v>
      </c>
      <c r="B97" t="s">
        <v>2543</v>
      </c>
    </row>
    <row r="98" spans="1:2" x14ac:dyDescent="0.2">
      <c r="A98" t="s">
        <v>13685</v>
      </c>
      <c r="B98" t="s">
        <v>2564</v>
      </c>
    </row>
    <row r="99" spans="1:2" x14ac:dyDescent="0.2">
      <c r="A99" t="s">
        <v>13686</v>
      </c>
      <c r="B99" t="s">
        <v>2568</v>
      </c>
    </row>
    <row r="100" spans="1:2" x14ac:dyDescent="0.2">
      <c r="A100" t="s">
        <v>13687</v>
      </c>
      <c r="B100" t="s">
        <v>2601</v>
      </c>
    </row>
    <row r="101" spans="1:2" x14ac:dyDescent="0.2">
      <c r="A101" t="s">
        <v>13688</v>
      </c>
      <c r="B101" t="s">
        <v>2605</v>
      </c>
    </row>
    <row r="102" spans="1:2" x14ac:dyDescent="0.2">
      <c r="A102" t="s">
        <v>13689</v>
      </c>
      <c r="B102" t="s">
        <v>2609</v>
      </c>
    </row>
    <row r="103" spans="1:2" x14ac:dyDescent="0.2">
      <c r="A103" t="s">
        <v>13690</v>
      </c>
      <c r="B103" t="s">
        <v>2629</v>
      </c>
    </row>
    <row r="104" spans="1:2" x14ac:dyDescent="0.2">
      <c r="A104" t="s">
        <v>13691</v>
      </c>
      <c r="B104" t="s">
        <v>2639</v>
      </c>
    </row>
    <row r="105" spans="1:2" x14ac:dyDescent="0.2">
      <c r="A105" t="s">
        <v>13692</v>
      </c>
      <c r="B105" t="s">
        <v>2652</v>
      </c>
    </row>
    <row r="106" spans="1:2" x14ac:dyDescent="0.2">
      <c r="A106" t="s">
        <v>13693</v>
      </c>
      <c r="B106" t="s">
        <v>2659</v>
      </c>
    </row>
    <row r="107" spans="1:2" x14ac:dyDescent="0.2">
      <c r="A107" t="s">
        <v>13694</v>
      </c>
      <c r="B107" t="s">
        <v>2667</v>
      </c>
    </row>
    <row r="108" spans="1:2" x14ac:dyDescent="0.2">
      <c r="A108" t="s">
        <v>13695</v>
      </c>
      <c r="B108" t="s">
        <v>2677</v>
      </c>
    </row>
    <row r="109" spans="1:2" x14ac:dyDescent="0.2">
      <c r="A109" t="s">
        <v>13696</v>
      </c>
      <c r="B109" t="s">
        <v>2684</v>
      </c>
    </row>
    <row r="110" spans="1:2" x14ac:dyDescent="0.2">
      <c r="A110" t="s">
        <v>13697</v>
      </c>
      <c r="B110" t="s">
        <v>2705</v>
      </c>
    </row>
    <row r="111" spans="1:2" x14ac:dyDescent="0.2">
      <c r="A111" t="s">
        <v>13698</v>
      </c>
      <c r="B111" t="s">
        <v>2744</v>
      </c>
    </row>
    <row r="112" spans="1:2" x14ac:dyDescent="0.2">
      <c r="A112" t="s">
        <v>13699</v>
      </c>
      <c r="B112" t="s">
        <v>2749</v>
      </c>
    </row>
    <row r="113" spans="1:2" x14ac:dyDescent="0.2">
      <c r="A113" t="s">
        <v>13700</v>
      </c>
      <c r="B113" t="s">
        <v>2794</v>
      </c>
    </row>
    <row r="114" spans="1:2" x14ac:dyDescent="0.2">
      <c r="A114" t="s">
        <v>13701</v>
      </c>
      <c r="B114" t="s">
        <v>2804</v>
      </c>
    </row>
    <row r="115" spans="1:2" x14ac:dyDescent="0.2">
      <c r="A115" t="s">
        <v>13702</v>
      </c>
      <c r="B115" t="s">
        <v>2809</v>
      </c>
    </row>
    <row r="116" spans="1:2" x14ac:dyDescent="0.2">
      <c r="A116" t="s">
        <v>13703</v>
      </c>
      <c r="B116" t="s">
        <v>2817</v>
      </c>
    </row>
    <row r="117" spans="1:2" x14ac:dyDescent="0.2">
      <c r="A117" t="s">
        <v>13704</v>
      </c>
      <c r="B117" t="s">
        <v>2828</v>
      </c>
    </row>
    <row r="118" spans="1:2" x14ac:dyDescent="0.2">
      <c r="A118" t="s">
        <v>13705</v>
      </c>
      <c r="B118" t="s">
        <v>2856</v>
      </c>
    </row>
    <row r="119" spans="1:2" x14ac:dyDescent="0.2">
      <c r="A119" t="s">
        <v>13706</v>
      </c>
      <c r="B119" t="s">
        <v>2889</v>
      </c>
    </row>
    <row r="120" spans="1:2" x14ac:dyDescent="0.2">
      <c r="A120" t="s">
        <v>13707</v>
      </c>
      <c r="B120" t="s">
        <v>2958</v>
      </c>
    </row>
    <row r="121" spans="1:2" x14ac:dyDescent="0.2">
      <c r="A121" t="s">
        <v>13708</v>
      </c>
      <c r="B121" t="s">
        <v>2973</v>
      </c>
    </row>
    <row r="122" spans="1:2" x14ac:dyDescent="0.2">
      <c r="A122" t="s">
        <v>13709</v>
      </c>
      <c r="B122" t="s">
        <v>2995</v>
      </c>
    </row>
    <row r="123" spans="1:2" x14ac:dyDescent="0.2">
      <c r="A123" t="s">
        <v>13710</v>
      </c>
      <c r="B123" t="s">
        <v>2999</v>
      </c>
    </row>
    <row r="124" spans="1:2" x14ac:dyDescent="0.2">
      <c r="A124" t="s">
        <v>13711</v>
      </c>
      <c r="B124" t="s">
        <v>3012</v>
      </c>
    </row>
    <row r="125" spans="1:2" x14ac:dyDescent="0.2">
      <c r="A125" t="s">
        <v>13712</v>
      </c>
      <c r="B125" t="s">
        <v>3041</v>
      </c>
    </row>
    <row r="126" spans="1:2" x14ac:dyDescent="0.2">
      <c r="A126" t="s">
        <v>13713</v>
      </c>
      <c r="B126" t="s">
        <v>3045</v>
      </c>
    </row>
    <row r="127" spans="1:2" x14ac:dyDescent="0.2">
      <c r="A127" t="s">
        <v>13714</v>
      </c>
      <c r="B127" t="s">
        <v>3057</v>
      </c>
    </row>
    <row r="128" spans="1:2" x14ac:dyDescent="0.2">
      <c r="A128" t="s">
        <v>13715</v>
      </c>
      <c r="B128" t="s">
        <v>3080</v>
      </c>
    </row>
    <row r="129" spans="1:2" x14ac:dyDescent="0.2">
      <c r="A129" t="s">
        <v>13716</v>
      </c>
      <c r="B129" t="s">
        <v>3091</v>
      </c>
    </row>
    <row r="130" spans="1:2" x14ac:dyDescent="0.2">
      <c r="A130" t="s">
        <v>13717</v>
      </c>
      <c r="B130" t="s">
        <v>3100</v>
      </c>
    </row>
    <row r="131" spans="1:2" x14ac:dyDescent="0.2">
      <c r="A131" t="s">
        <v>13718</v>
      </c>
      <c r="B131" t="s">
        <v>3111</v>
      </c>
    </row>
    <row r="132" spans="1:2" x14ac:dyDescent="0.2">
      <c r="A132" t="s">
        <v>13719</v>
      </c>
      <c r="B132" t="s">
        <v>3132</v>
      </c>
    </row>
    <row r="133" spans="1:2" x14ac:dyDescent="0.2">
      <c r="A133" t="s">
        <v>13720</v>
      </c>
      <c r="B133" t="s">
        <v>3136</v>
      </c>
    </row>
    <row r="134" spans="1:2" x14ac:dyDescent="0.2">
      <c r="A134" t="s">
        <v>13721</v>
      </c>
      <c r="B134" t="s">
        <v>3147</v>
      </c>
    </row>
    <row r="135" spans="1:2" x14ac:dyDescent="0.2">
      <c r="A135" t="s">
        <v>13722</v>
      </c>
      <c r="B135" t="s">
        <v>3200</v>
      </c>
    </row>
    <row r="136" spans="1:2" x14ac:dyDescent="0.2">
      <c r="A136" t="s">
        <v>13723</v>
      </c>
      <c r="B136" t="s">
        <v>3219</v>
      </c>
    </row>
    <row r="137" spans="1:2" x14ac:dyDescent="0.2">
      <c r="A137" t="s">
        <v>13724</v>
      </c>
      <c r="B137" t="s">
        <v>3241</v>
      </c>
    </row>
    <row r="138" spans="1:2" x14ac:dyDescent="0.2">
      <c r="A138" t="s">
        <v>13725</v>
      </c>
      <c r="B138" t="s">
        <v>3246</v>
      </c>
    </row>
    <row r="139" spans="1:2" x14ac:dyDescent="0.2">
      <c r="A139" t="s">
        <v>13726</v>
      </c>
      <c r="B139" t="s">
        <v>3254</v>
      </c>
    </row>
    <row r="140" spans="1:2" x14ac:dyDescent="0.2">
      <c r="A140" t="s">
        <v>13727</v>
      </c>
      <c r="B140" t="s">
        <v>3273</v>
      </c>
    </row>
    <row r="141" spans="1:2" x14ac:dyDescent="0.2">
      <c r="A141" t="s">
        <v>13728</v>
      </c>
      <c r="B141" t="s">
        <v>3310</v>
      </c>
    </row>
    <row r="142" spans="1:2" x14ac:dyDescent="0.2">
      <c r="A142" t="s">
        <v>13729</v>
      </c>
      <c r="B142" t="s">
        <v>3314</v>
      </c>
    </row>
    <row r="143" spans="1:2" x14ac:dyDescent="0.2">
      <c r="A143" t="s">
        <v>13730</v>
      </c>
      <c r="B143" t="s">
        <v>3339</v>
      </c>
    </row>
    <row r="144" spans="1:2" x14ac:dyDescent="0.2">
      <c r="A144" t="s">
        <v>13731</v>
      </c>
      <c r="B144" t="s">
        <v>3361</v>
      </c>
    </row>
    <row r="145" spans="1:2" x14ac:dyDescent="0.2">
      <c r="A145" t="s">
        <v>13732</v>
      </c>
      <c r="B145" t="s">
        <v>3367</v>
      </c>
    </row>
    <row r="146" spans="1:2" x14ac:dyDescent="0.2">
      <c r="A146" t="s">
        <v>13733</v>
      </c>
      <c r="B146" t="s">
        <v>3372</v>
      </c>
    </row>
    <row r="147" spans="1:2" x14ac:dyDescent="0.2">
      <c r="A147" t="s">
        <v>13734</v>
      </c>
      <c r="B147" t="s">
        <v>3376</v>
      </c>
    </row>
    <row r="148" spans="1:2" x14ac:dyDescent="0.2">
      <c r="A148" t="s">
        <v>13735</v>
      </c>
      <c r="B148" t="s">
        <v>3380</v>
      </c>
    </row>
    <row r="149" spans="1:2" x14ac:dyDescent="0.2">
      <c r="A149" t="s">
        <v>13736</v>
      </c>
      <c r="B149" t="s">
        <v>3387</v>
      </c>
    </row>
    <row r="150" spans="1:2" x14ac:dyDescent="0.2">
      <c r="A150" t="s">
        <v>13737</v>
      </c>
      <c r="B150" t="s">
        <v>3403</v>
      </c>
    </row>
    <row r="151" spans="1:2" x14ac:dyDescent="0.2">
      <c r="A151" t="s">
        <v>13738</v>
      </c>
      <c r="B151" t="s">
        <v>3418</v>
      </c>
    </row>
    <row r="152" spans="1:2" x14ac:dyDescent="0.2">
      <c r="A152" t="s">
        <v>13739</v>
      </c>
      <c r="B152" t="s">
        <v>3422</v>
      </c>
    </row>
    <row r="153" spans="1:2" x14ac:dyDescent="0.2">
      <c r="A153" t="s">
        <v>13740</v>
      </c>
      <c r="B153" t="s">
        <v>3426</v>
      </c>
    </row>
    <row r="154" spans="1:2" x14ac:dyDescent="0.2">
      <c r="A154" t="s">
        <v>13741</v>
      </c>
      <c r="B154" t="s">
        <v>3430</v>
      </c>
    </row>
    <row r="155" spans="1:2" x14ac:dyDescent="0.2">
      <c r="A155" t="s">
        <v>13742</v>
      </c>
      <c r="B155" t="s">
        <v>3435</v>
      </c>
    </row>
    <row r="156" spans="1:2" x14ac:dyDescent="0.2">
      <c r="A156" t="s">
        <v>13743</v>
      </c>
      <c r="B156" t="s">
        <v>3448</v>
      </c>
    </row>
    <row r="157" spans="1:2" x14ac:dyDescent="0.2">
      <c r="A157" t="s">
        <v>13744</v>
      </c>
      <c r="B157" t="s">
        <v>3452</v>
      </c>
    </row>
    <row r="158" spans="1:2" x14ac:dyDescent="0.2">
      <c r="A158" t="s">
        <v>13745</v>
      </c>
      <c r="B158" t="s">
        <v>3477</v>
      </c>
    </row>
    <row r="159" spans="1:2" x14ac:dyDescent="0.2">
      <c r="A159" t="s">
        <v>13746</v>
      </c>
      <c r="B159" t="s">
        <v>3489</v>
      </c>
    </row>
    <row r="160" spans="1:2" x14ac:dyDescent="0.2">
      <c r="A160" t="s">
        <v>13747</v>
      </c>
      <c r="B160" t="s">
        <v>3494</v>
      </c>
    </row>
    <row r="161" spans="1:2" x14ac:dyDescent="0.2">
      <c r="A161" t="s">
        <v>13748</v>
      </c>
      <c r="B161" t="s">
        <v>3498</v>
      </c>
    </row>
    <row r="162" spans="1:2" x14ac:dyDescent="0.2">
      <c r="A162" t="s">
        <v>13749</v>
      </c>
      <c r="B162" t="s">
        <v>3513</v>
      </c>
    </row>
    <row r="163" spans="1:2" x14ac:dyDescent="0.2">
      <c r="A163" t="s">
        <v>13750</v>
      </c>
      <c r="B163" t="s">
        <v>3525</v>
      </c>
    </row>
    <row r="164" spans="1:2" x14ac:dyDescent="0.2">
      <c r="A164" t="s">
        <v>13751</v>
      </c>
      <c r="B164" t="s">
        <v>3549</v>
      </c>
    </row>
    <row r="165" spans="1:2" x14ac:dyDescent="0.2">
      <c r="A165" t="s">
        <v>13752</v>
      </c>
      <c r="B165" t="s">
        <v>3559</v>
      </c>
    </row>
    <row r="166" spans="1:2" x14ac:dyDescent="0.2">
      <c r="A166" t="s">
        <v>13753</v>
      </c>
      <c r="B166" t="s">
        <v>3605</v>
      </c>
    </row>
    <row r="167" spans="1:2" x14ac:dyDescent="0.2">
      <c r="A167" t="s">
        <v>13754</v>
      </c>
      <c r="B167" t="s">
        <v>3622</v>
      </c>
    </row>
    <row r="168" spans="1:2" x14ac:dyDescent="0.2">
      <c r="A168" t="s">
        <v>13755</v>
      </c>
      <c r="B168" t="s">
        <v>3637</v>
      </c>
    </row>
    <row r="169" spans="1:2" x14ac:dyDescent="0.2">
      <c r="A169" t="s">
        <v>13756</v>
      </c>
      <c r="B169" t="s">
        <v>3642</v>
      </c>
    </row>
    <row r="170" spans="1:2" x14ac:dyDescent="0.2">
      <c r="A170" t="s">
        <v>13757</v>
      </c>
      <c r="B170" t="s">
        <v>3654</v>
      </c>
    </row>
    <row r="171" spans="1:2" x14ac:dyDescent="0.2">
      <c r="A171" t="s">
        <v>13758</v>
      </c>
      <c r="B171" t="s">
        <v>3677</v>
      </c>
    </row>
    <row r="172" spans="1:2" x14ac:dyDescent="0.2">
      <c r="A172" t="s">
        <v>13759</v>
      </c>
      <c r="B172" t="s">
        <v>3682</v>
      </c>
    </row>
    <row r="173" spans="1:2" x14ac:dyDescent="0.2">
      <c r="A173" t="s">
        <v>13760</v>
      </c>
      <c r="B173" t="s">
        <v>3704</v>
      </c>
    </row>
    <row r="174" spans="1:2" x14ac:dyDescent="0.2">
      <c r="A174" t="s">
        <v>13761</v>
      </c>
      <c r="B174" t="s">
        <v>3713</v>
      </c>
    </row>
    <row r="175" spans="1:2" x14ac:dyDescent="0.2">
      <c r="A175" t="s">
        <v>13762</v>
      </c>
      <c r="B175" t="s">
        <v>3727</v>
      </c>
    </row>
    <row r="176" spans="1:2" x14ac:dyDescent="0.2">
      <c r="A176" t="s">
        <v>13763</v>
      </c>
      <c r="B176" t="s">
        <v>3751</v>
      </c>
    </row>
    <row r="177" spans="1:2" x14ac:dyDescent="0.2">
      <c r="A177" t="s">
        <v>13764</v>
      </c>
      <c r="B177" t="s">
        <v>3758</v>
      </c>
    </row>
    <row r="178" spans="1:2" x14ac:dyDescent="0.2">
      <c r="A178" t="s">
        <v>13765</v>
      </c>
      <c r="B178" t="s">
        <v>3765</v>
      </c>
    </row>
    <row r="179" spans="1:2" x14ac:dyDescent="0.2">
      <c r="A179" t="s">
        <v>13766</v>
      </c>
      <c r="B179" t="s">
        <v>3769</v>
      </c>
    </row>
    <row r="180" spans="1:2" x14ac:dyDescent="0.2">
      <c r="A180" t="s">
        <v>13767</v>
      </c>
      <c r="B180" t="s">
        <v>3787</v>
      </c>
    </row>
    <row r="181" spans="1:2" x14ac:dyDescent="0.2">
      <c r="A181" t="s">
        <v>13768</v>
      </c>
      <c r="B181" t="s">
        <v>3864</v>
      </c>
    </row>
    <row r="182" spans="1:2" x14ac:dyDescent="0.2">
      <c r="A182" t="s">
        <v>13769</v>
      </c>
      <c r="B182" t="s">
        <v>3871</v>
      </c>
    </row>
    <row r="183" spans="1:2" x14ac:dyDescent="0.2">
      <c r="A183" t="s">
        <v>13770</v>
      </c>
      <c r="B183" t="s">
        <v>3918</v>
      </c>
    </row>
    <row r="184" spans="1:2" x14ac:dyDescent="0.2">
      <c r="A184" t="s">
        <v>13771</v>
      </c>
      <c r="B184" t="s">
        <v>3922</v>
      </c>
    </row>
    <row r="185" spans="1:2" x14ac:dyDescent="0.2">
      <c r="A185" t="s">
        <v>13772</v>
      </c>
      <c r="B185" t="s">
        <v>3930</v>
      </c>
    </row>
    <row r="186" spans="1:2" x14ac:dyDescent="0.2">
      <c r="A186" t="s">
        <v>13773</v>
      </c>
      <c r="B186" t="s">
        <v>3981</v>
      </c>
    </row>
    <row r="187" spans="1:2" x14ac:dyDescent="0.2">
      <c r="A187" t="s">
        <v>13774</v>
      </c>
      <c r="B187" t="s">
        <v>4004</v>
      </c>
    </row>
    <row r="188" spans="1:2" x14ac:dyDescent="0.2">
      <c r="A188" t="s">
        <v>13775</v>
      </c>
      <c r="B188" t="s">
        <v>4015</v>
      </c>
    </row>
    <row r="189" spans="1:2" x14ac:dyDescent="0.2">
      <c r="A189" t="s">
        <v>13776</v>
      </c>
      <c r="B189" t="s">
        <v>4033</v>
      </c>
    </row>
    <row r="190" spans="1:2" x14ac:dyDescent="0.2">
      <c r="A190" t="s">
        <v>13777</v>
      </c>
      <c r="B190" t="s">
        <v>4038</v>
      </c>
    </row>
    <row r="191" spans="1:2" x14ac:dyDescent="0.2">
      <c r="A191" t="s">
        <v>13778</v>
      </c>
      <c r="B191" t="s">
        <v>4090</v>
      </c>
    </row>
    <row r="192" spans="1:2" x14ac:dyDescent="0.2">
      <c r="A192" t="s">
        <v>13779</v>
      </c>
      <c r="B192" t="s">
        <v>4102</v>
      </c>
    </row>
    <row r="193" spans="1:2" x14ac:dyDescent="0.2">
      <c r="A193" t="s">
        <v>13780</v>
      </c>
      <c r="B193" t="s">
        <v>4184</v>
      </c>
    </row>
    <row r="194" spans="1:2" x14ac:dyDescent="0.2">
      <c r="A194" t="s">
        <v>13781</v>
      </c>
      <c r="B194" t="s">
        <v>4231</v>
      </c>
    </row>
    <row r="195" spans="1:2" x14ac:dyDescent="0.2">
      <c r="A195" t="s">
        <v>13782</v>
      </c>
      <c r="B195" t="s">
        <v>4242</v>
      </c>
    </row>
    <row r="196" spans="1:2" x14ac:dyDescent="0.2">
      <c r="A196" t="s">
        <v>13783</v>
      </c>
      <c r="B196" t="s">
        <v>4267</v>
      </c>
    </row>
    <row r="197" spans="1:2" x14ac:dyDescent="0.2">
      <c r="A197" t="s">
        <v>13784</v>
      </c>
      <c r="B197" t="s">
        <v>4281</v>
      </c>
    </row>
    <row r="198" spans="1:2" x14ac:dyDescent="0.2">
      <c r="A198" t="s">
        <v>13785</v>
      </c>
      <c r="B198" t="s">
        <v>4386</v>
      </c>
    </row>
    <row r="199" spans="1:2" x14ac:dyDescent="0.2">
      <c r="A199" t="s">
        <v>13786</v>
      </c>
      <c r="B199" t="s">
        <v>4394</v>
      </c>
    </row>
    <row r="200" spans="1:2" x14ac:dyDescent="0.2">
      <c r="A200" t="s">
        <v>13787</v>
      </c>
      <c r="B200" t="s">
        <v>4491</v>
      </c>
    </row>
    <row r="201" spans="1:2" x14ac:dyDescent="0.2">
      <c r="A201" t="s">
        <v>13788</v>
      </c>
      <c r="B201" t="s">
        <v>4495</v>
      </c>
    </row>
    <row r="202" spans="1:2" x14ac:dyDescent="0.2">
      <c r="A202" t="s">
        <v>13789</v>
      </c>
      <c r="B202" t="s">
        <v>4560</v>
      </c>
    </row>
    <row r="203" spans="1:2" x14ac:dyDescent="0.2">
      <c r="A203" t="s">
        <v>13790</v>
      </c>
      <c r="B203" t="s">
        <v>4574</v>
      </c>
    </row>
    <row r="204" spans="1:2" x14ac:dyDescent="0.2">
      <c r="A204" t="s">
        <v>13791</v>
      </c>
      <c r="B204" t="s">
        <v>4589</v>
      </c>
    </row>
    <row r="205" spans="1:2" x14ac:dyDescent="0.2">
      <c r="A205" t="s">
        <v>13792</v>
      </c>
      <c r="B205" t="s">
        <v>4613</v>
      </c>
    </row>
    <row r="206" spans="1:2" x14ac:dyDescent="0.2">
      <c r="A206" t="s">
        <v>13793</v>
      </c>
      <c r="B206" t="s">
        <v>4632</v>
      </c>
    </row>
    <row r="207" spans="1:2" x14ac:dyDescent="0.2">
      <c r="A207" t="s">
        <v>13794</v>
      </c>
      <c r="B207" t="s">
        <v>4711</v>
      </c>
    </row>
    <row r="208" spans="1:2" x14ac:dyDescent="0.2">
      <c r="A208" t="s">
        <v>13795</v>
      </c>
      <c r="B208" t="s">
        <v>4776</v>
      </c>
    </row>
    <row r="209" spans="1:2" x14ac:dyDescent="0.2">
      <c r="A209" t="s">
        <v>13796</v>
      </c>
      <c r="B209" t="s">
        <v>4789</v>
      </c>
    </row>
    <row r="210" spans="1:2" x14ac:dyDescent="0.2">
      <c r="A210" t="s">
        <v>13797</v>
      </c>
      <c r="B210" t="s">
        <v>4824</v>
      </c>
    </row>
    <row r="211" spans="1:2" x14ac:dyDescent="0.2">
      <c r="A211" t="s">
        <v>13798</v>
      </c>
      <c r="B211" t="s">
        <v>4848</v>
      </c>
    </row>
    <row r="212" spans="1:2" x14ac:dyDescent="0.2">
      <c r="A212" t="s">
        <v>13799</v>
      </c>
      <c r="B212" t="s">
        <v>4866</v>
      </c>
    </row>
  </sheetData>
  <phoneticPr fontId="2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E37" sqref="E37"/>
    </sheetView>
  </sheetViews>
  <sheetFormatPr baseColWidth="10" defaultColWidth="8.83203125" defaultRowHeight="15" x14ac:dyDescent="0.2"/>
  <sheetData>
    <row r="1" spans="1:2" x14ac:dyDescent="0.2">
      <c r="A1">
        <v>1</v>
      </c>
      <c r="B1" t="s">
        <v>13800</v>
      </c>
    </row>
    <row r="2" spans="1:2" x14ac:dyDescent="0.2">
      <c r="A2">
        <v>2</v>
      </c>
      <c r="B2" t="s">
        <v>13801</v>
      </c>
    </row>
    <row r="3" spans="1:2" x14ac:dyDescent="0.2">
      <c r="A3">
        <v>3</v>
      </c>
      <c r="B3" t="s">
        <v>13802</v>
      </c>
    </row>
    <row r="4" spans="1:2" x14ac:dyDescent="0.2">
      <c r="A4">
        <v>4</v>
      </c>
      <c r="B4" t="s">
        <v>13803</v>
      </c>
    </row>
    <row r="5" spans="1:2" x14ac:dyDescent="0.2">
      <c r="A5">
        <v>5</v>
      </c>
      <c r="B5" t="s">
        <v>13804</v>
      </c>
    </row>
    <row r="6" spans="1:2" x14ac:dyDescent="0.2">
      <c r="A6">
        <v>6</v>
      </c>
      <c r="B6" t="s">
        <v>13805</v>
      </c>
    </row>
    <row r="7" spans="1:2" x14ac:dyDescent="0.2">
      <c r="A7">
        <v>7</v>
      </c>
      <c r="B7" t="s">
        <v>13806</v>
      </c>
    </row>
  </sheetData>
  <phoneticPr fontId="2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186E-5E50-4D4B-B584-82761BA3E831}">
  <dimension ref="A1:AC139"/>
  <sheetViews>
    <sheetView workbookViewId="0">
      <selection activeCell="K67" sqref="K67"/>
    </sheetView>
  </sheetViews>
  <sheetFormatPr baseColWidth="10" defaultRowHeight="15" x14ac:dyDescent="0.2"/>
  <cols>
    <col min="1" max="1" width="12.1640625" bestFit="1" customWidth="1"/>
    <col min="2" max="2" width="26" bestFit="1" customWidth="1"/>
    <col min="3" max="4" width="10.5" bestFit="1" customWidth="1"/>
    <col min="5" max="5" width="13.1640625" bestFit="1" customWidth="1"/>
    <col min="6" max="6" width="13.5" bestFit="1" customWidth="1"/>
    <col min="7" max="7" width="23.1640625" bestFit="1" customWidth="1"/>
    <col min="8" max="8" width="5.33203125" bestFit="1" customWidth="1"/>
    <col min="9" max="9" width="20.1640625" bestFit="1" customWidth="1"/>
    <col min="10" max="10" width="13.5" bestFit="1" customWidth="1"/>
    <col min="11" max="11" width="20.5" bestFit="1" customWidth="1"/>
    <col min="12" max="15" width="6.33203125" bestFit="1" customWidth="1"/>
    <col min="16" max="16" width="7.1640625" customWidth="1"/>
    <col min="17" max="17" width="14" customWidth="1"/>
    <col min="18" max="28" width="6.33203125" bestFit="1" customWidth="1"/>
    <col min="29" max="30" width="16.6640625" bestFit="1" customWidth="1"/>
    <col min="31" max="58" width="6.33203125" bestFit="1" customWidth="1"/>
    <col min="59" max="527" width="7.1640625" bestFit="1" customWidth="1"/>
    <col min="528" max="946" width="8.6640625" bestFit="1" customWidth="1"/>
    <col min="947" max="1006" width="9.5" bestFit="1" customWidth="1"/>
    <col min="1007" max="1007" width="10" bestFit="1" customWidth="1"/>
  </cols>
  <sheetData>
    <row r="1" spans="1:11" x14ac:dyDescent="0.2">
      <c r="A1" s="29" t="s">
        <v>13860</v>
      </c>
      <c r="G1" s="29"/>
    </row>
    <row r="2" spans="1:11" x14ac:dyDescent="0.2">
      <c r="A2" s="27" t="s">
        <v>13854</v>
      </c>
      <c r="B2" t="s">
        <v>13839</v>
      </c>
      <c r="G2" t="s">
        <v>13879</v>
      </c>
      <c r="I2" t="s">
        <v>13873</v>
      </c>
      <c r="J2" t="s">
        <v>13872</v>
      </c>
    </row>
    <row r="3" spans="1:11" x14ac:dyDescent="0.2">
      <c r="G3" s="42" t="s">
        <v>13870</v>
      </c>
      <c r="I3" s="33" t="s">
        <v>13861</v>
      </c>
      <c r="J3" s="38" t="s">
        <v>13871</v>
      </c>
    </row>
    <row r="4" spans="1:11" x14ac:dyDescent="0.2">
      <c r="A4" s="27" t="s">
        <v>13835</v>
      </c>
      <c r="B4" s="27" t="s">
        <v>13838</v>
      </c>
      <c r="G4" s="43">
        <v>25520093</v>
      </c>
      <c r="I4" s="1">
        <v>0.47691467576791774</v>
      </c>
      <c r="J4" s="7">
        <v>2319.1177944027349</v>
      </c>
      <c r="K4" s="33"/>
    </row>
    <row r="5" spans="1:11" ht="31" x14ac:dyDescent="0.2">
      <c r="A5" s="27" t="s">
        <v>13836</v>
      </c>
      <c r="B5" t="s">
        <v>13832</v>
      </c>
      <c r="C5" t="s">
        <v>13834</v>
      </c>
      <c r="D5" t="s">
        <v>13833</v>
      </c>
      <c r="G5" s="40"/>
    </row>
    <row r="6" spans="1:11" ht="30" customHeight="1" x14ac:dyDescent="0.2">
      <c r="A6" s="28" t="s">
        <v>13850</v>
      </c>
      <c r="B6" s="7"/>
      <c r="C6" s="7"/>
      <c r="D6" s="7">
        <v>1680</v>
      </c>
      <c r="G6" s="41"/>
      <c r="I6" s="29"/>
    </row>
    <row r="7" spans="1:11" ht="30" customHeight="1" x14ac:dyDescent="0.2">
      <c r="A7" s="28" t="s">
        <v>13843</v>
      </c>
      <c r="B7" s="7">
        <v>111190.85679999999</v>
      </c>
      <c r="C7" s="7">
        <v>84740.28</v>
      </c>
      <c r="D7" s="7">
        <v>185332.37200000006</v>
      </c>
    </row>
    <row r="8" spans="1:11" ht="30" customHeight="1" x14ac:dyDescent="0.2">
      <c r="A8" s="28" t="s">
        <v>13844</v>
      </c>
      <c r="B8" s="7">
        <v>673539.05999999959</v>
      </c>
      <c r="C8" s="7">
        <v>542060.43000000017</v>
      </c>
      <c r="D8" s="7">
        <v>972371.98</v>
      </c>
      <c r="I8" s="29" t="s">
        <v>13865</v>
      </c>
    </row>
    <row r="9" spans="1:11" ht="30" customHeight="1" x14ac:dyDescent="0.2">
      <c r="A9" s="28" t="s">
        <v>13851</v>
      </c>
      <c r="B9" s="7"/>
      <c r="C9" s="7">
        <v>1007</v>
      </c>
      <c r="D9" s="7"/>
      <c r="G9" s="33" t="s">
        <v>13835</v>
      </c>
      <c r="I9" s="27" t="s">
        <v>13836</v>
      </c>
      <c r="J9" t="s">
        <v>13835</v>
      </c>
    </row>
    <row r="10" spans="1:11" ht="30" customHeight="1" x14ac:dyDescent="0.2">
      <c r="A10" s="28" t="s">
        <v>13847</v>
      </c>
      <c r="B10" s="7">
        <v>186512.16999999998</v>
      </c>
      <c r="C10" s="7">
        <v>224371.98</v>
      </c>
      <c r="D10" s="7">
        <v>409440.94000000012</v>
      </c>
      <c r="G10" s="7">
        <v>3397507.5688000065</v>
      </c>
      <c r="I10" s="28" t="s">
        <v>13850</v>
      </c>
      <c r="J10" s="7">
        <v>1680</v>
      </c>
    </row>
    <row r="11" spans="1:11" ht="30" customHeight="1" x14ac:dyDescent="0.2">
      <c r="A11" s="28" t="s">
        <v>13848</v>
      </c>
      <c r="B11" s="7"/>
      <c r="C11" s="7">
        <v>347.41999999999996</v>
      </c>
      <c r="D11" s="7">
        <v>569.42999999999995</v>
      </c>
      <c r="I11" s="28" t="s">
        <v>13843</v>
      </c>
      <c r="J11" s="7">
        <v>381263.50880000019</v>
      </c>
    </row>
    <row r="12" spans="1:11" ht="30" customHeight="1" x14ac:dyDescent="0.2">
      <c r="A12" s="28" t="s">
        <v>13845</v>
      </c>
      <c r="B12" s="7">
        <v>1197</v>
      </c>
      <c r="C12" s="7"/>
      <c r="D12" s="7">
        <v>223.68</v>
      </c>
      <c r="I12" s="28" t="s">
        <v>13844</v>
      </c>
      <c r="J12" s="7">
        <v>2187971.4700000021</v>
      </c>
    </row>
    <row r="13" spans="1:11" ht="30" customHeight="1" x14ac:dyDescent="0.2">
      <c r="A13" s="28" t="s">
        <v>13846</v>
      </c>
      <c r="B13" s="7">
        <v>64</v>
      </c>
      <c r="C13" s="7">
        <v>421.09999999999997</v>
      </c>
      <c r="D13" s="7">
        <v>2437.87</v>
      </c>
      <c r="I13" s="28" t="s">
        <v>13851</v>
      </c>
      <c r="J13" s="7">
        <v>1007</v>
      </c>
    </row>
    <row r="14" spans="1:11" ht="30" customHeight="1" x14ac:dyDescent="0.2">
      <c r="A14" s="28" t="s">
        <v>13849</v>
      </c>
      <c r="B14" s="7"/>
      <c r="C14" s="7"/>
      <c r="D14" s="7">
        <v>0</v>
      </c>
      <c r="I14" s="28" t="s">
        <v>13847</v>
      </c>
      <c r="J14" s="7">
        <v>820325.08999999973</v>
      </c>
    </row>
    <row r="15" spans="1:11" x14ac:dyDescent="0.2">
      <c r="I15" s="28" t="s">
        <v>13848</v>
      </c>
      <c r="J15" s="7">
        <v>916.84999999999991</v>
      </c>
    </row>
    <row r="16" spans="1:11" x14ac:dyDescent="0.2">
      <c r="I16" s="28" t="s">
        <v>13845</v>
      </c>
      <c r="J16" s="7">
        <v>1420.68</v>
      </c>
    </row>
    <row r="17" spans="1:17" x14ac:dyDescent="0.2">
      <c r="I17" s="28" t="s">
        <v>13846</v>
      </c>
      <c r="J17" s="7">
        <v>2922.9700000000003</v>
      </c>
    </row>
    <row r="18" spans="1:17" x14ac:dyDescent="0.2">
      <c r="A18" s="29" t="s">
        <v>13862</v>
      </c>
      <c r="I18" s="28" t="s">
        <v>13849</v>
      </c>
      <c r="J18" s="7">
        <v>0</v>
      </c>
    </row>
    <row r="19" spans="1:17" x14ac:dyDescent="0.2">
      <c r="A19" s="27" t="s">
        <v>13840</v>
      </c>
      <c r="B19" t="s">
        <v>13839</v>
      </c>
      <c r="E19" s="29"/>
      <c r="I19" s="28" t="s">
        <v>13837</v>
      </c>
      <c r="J19" s="7">
        <v>3397507.5688000028</v>
      </c>
    </row>
    <row r="21" spans="1:17" x14ac:dyDescent="0.2">
      <c r="A21" s="27" t="s">
        <v>13836</v>
      </c>
      <c r="B21" t="s">
        <v>13861</v>
      </c>
      <c r="E21" s="29" t="s">
        <v>13864</v>
      </c>
    </row>
    <row r="22" spans="1:17" x14ac:dyDescent="0.2">
      <c r="A22" s="32">
        <v>2</v>
      </c>
      <c r="B22" s="1">
        <v>0.48</v>
      </c>
      <c r="E22" s="27" t="s">
        <v>13836</v>
      </c>
      <c r="F22" t="s">
        <v>13861</v>
      </c>
      <c r="G22" t="s">
        <v>13863</v>
      </c>
    </row>
    <row r="23" spans="1:17" x14ac:dyDescent="0.2">
      <c r="A23" s="32">
        <v>2.2999999999999998</v>
      </c>
      <c r="B23" s="1">
        <v>0.55000000000000004</v>
      </c>
      <c r="E23" s="28" t="s">
        <v>13850</v>
      </c>
      <c r="F23" s="1">
        <v>0.42</v>
      </c>
      <c r="G23" s="22">
        <v>3.8</v>
      </c>
    </row>
    <row r="24" spans="1:17" x14ac:dyDescent="0.2">
      <c r="A24" s="32">
        <v>2.6</v>
      </c>
      <c r="B24" s="1">
        <v>0.46</v>
      </c>
      <c r="E24" s="28" t="s">
        <v>13843</v>
      </c>
      <c r="F24" s="1">
        <v>0.54024282560706416</v>
      </c>
      <c r="G24" s="22">
        <v>4.1549668874172143</v>
      </c>
    </row>
    <row r="25" spans="1:17" x14ac:dyDescent="0.2">
      <c r="A25" s="32">
        <v>2.8</v>
      </c>
      <c r="B25" s="1">
        <v>0.81499999999999995</v>
      </c>
      <c r="E25" s="28" t="s">
        <v>13844</v>
      </c>
      <c r="F25" s="1">
        <v>0.50454716981132064</v>
      </c>
      <c r="G25" s="22">
        <v>4.0845283018867864</v>
      </c>
    </row>
    <row r="26" spans="1:17" x14ac:dyDescent="0.2">
      <c r="A26" s="32">
        <v>2.9</v>
      </c>
      <c r="B26" s="1">
        <v>0.72</v>
      </c>
      <c r="E26" s="28" t="s">
        <v>13851</v>
      </c>
      <c r="F26" s="1">
        <v>0.53</v>
      </c>
      <c r="G26" s="22">
        <v>4</v>
      </c>
    </row>
    <row r="27" spans="1:17" x14ac:dyDescent="0.2">
      <c r="A27" s="32">
        <v>3</v>
      </c>
      <c r="B27" s="1">
        <v>0.67749999999999988</v>
      </c>
      <c r="E27" s="28" t="s">
        <v>13847</v>
      </c>
      <c r="F27" s="1">
        <v>0.40120535714285727</v>
      </c>
      <c r="G27" s="22">
        <v>4.0404017857142849</v>
      </c>
    </row>
    <row r="28" spans="1:17" x14ac:dyDescent="0.2">
      <c r="A28" s="32">
        <v>3.1</v>
      </c>
      <c r="B28" s="1">
        <v>0.61749999999999994</v>
      </c>
      <c r="E28" s="28" t="s">
        <v>13848</v>
      </c>
      <c r="F28" s="1">
        <v>0.57499999999999996</v>
      </c>
      <c r="G28" s="22">
        <v>4.25</v>
      </c>
    </row>
    <row r="29" spans="1:17" x14ac:dyDescent="0.2">
      <c r="A29" s="32">
        <v>3.2</v>
      </c>
      <c r="B29" s="1">
        <v>0.495</v>
      </c>
      <c r="E29" s="28" t="s">
        <v>13845</v>
      </c>
      <c r="F29" s="1">
        <v>0.45999999999999996</v>
      </c>
      <c r="G29" s="22">
        <v>3.9</v>
      </c>
    </row>
    <row r="30" spans="1:17" x14ac:dyDescent="0.2">
      <c r="A30" s="32">
        <v>3.3</v>
      </c>
      <c r="B30" s="1">
        <v>0.60562499999999997</v>
      </c>
      <c r="E30" s="28" t="s">
        <v>13846</v>
      </c>
      <c r="F30" s="1">
        <v>0.14000000000000001</v>
      </c>
      <c r="G30" s="22">
        <v>4.2888888888888888</v>
      </c>
      <c r="Q30" s="29"/>
    </row>
    <row r="31" spans="1:17" x14ac:dyDescent="0.2">
      <c r="A31" s="32">
        <v>3.4</v>
      </c>
      <c r="B31" s="1">
        <v>0.50800000000000001</v>
      </c>
      <c r="E31" s="28" t="s">
        <v>13849</v>
      </c>
      <c r="F31" s="1">
        <v>0</v>
      </c>
      <c r="G31" s="22">
        <v>4.3</v>
      </c>
    </row>
    <row r="32" spans="1:17" x14ac:dyDescent="0.2">
      <c r="A32" s="32">
        <v>3.5</v>
      </c>
      <c r="B32" s="1">
        <v>0.55538461538461537</v>
      </c>
    </row>
    <row r="33" spans="1:29" x14ac:dyDescent="0.2">
      <c r="A33" s="32">
        <v>3.6</v>
      </c>
      <c r="B33" s="1">
        <v>0.50028571428571422</v>
      </c>
    </row>
    <row r="34" spans="1:29" x14ac:dyDescent="0.2">
      <c r="A34" s="32">
        <v>3.7</v>
      </c>
      <c r="B34" s="1">
        <v>0.56166666666666654</v>
      </c>
      <c r="E34" s="34" t="s">
        <v>13880</v>
      </c>
      <c r="AC34" s="33" t="s">
        <v>13871</v>
      </c>
    </row>
    <row r="35" spans="1:29" x14ac:dyDescent="0.2">
      <c r="A35" s="32">
        <v>3.8</v>
      </c>
      <c r="B35" s="1">
        <v>0.49697674418604676</v>
      </c>
      <c r="E35" s="27" t="s">
        <v>13854</v>
      </c>
      <c r="F35" t="s">
        <v>13839</v>
      </c>
      <c r="AC35" s="7">
        <v>2319.1177944027349</v>
      </c>
    </row>
    <row r="36" spans="1:29" x14ac:dyDescent="0.2">
      <c r="A36" s="32">
        <v>3.9</v>
      </c>
      <c r="B36" s="1">
        <v>0.51556451612903209</v>
      </c>
      <c r="E36" s="29"/>
    </row>
    <row r="37" spans="1:29" x14ac:dyDescent="0.2">
      <c r="A37" s="32">
        <v>4</v>
      </c>
      <c r="B37" s="1">
        <v>0.49381215469613282</v>
      </c>
      <c r="E37" s="27" t="s">
        <v>13836</v>
      </c>
      <c r="F37" t="s">
        <v>13835</v>
      </c>
    </row>
    <row r="38" spans="1:29" x14ac:dyDescent="0.2">
      <c r="A38" s="32">
        <v>4.0999999999999996</v>
      </c>
      <c r="B38" s="1">
        <v>0.45893442622950809</v>
      </c>
      <c r="E38" s="28" t="s">
        <v>13832</v>
      </c>
      <c r="F38" s="7">
        <v>972503.08679999947</v>
      </c>
    </row>
    <row r="39" spans="1:29" x14ac:dyDescent="0.2">
      <c r="A39" s="32">
        <v>4.2</v>
      </c>
      <c r="B39" s="1">
        <v>0.48881578947368448</v>
      </c>
      <c r="E39" s="28" t="s">
        <v>13834</v>
      </c>
      <c r="F39" s="7">
        <v>852948.20999999926</v>
      </c>
    </row>
    <row r="40" spans="1:29" x14ac:dyDescent="0.2">
      <c r="A40" s="32">
        <v>4.3</v>
      </c>
      <c r="B40" s="1">
        <v>0.45178260869565201</v>
      </c>
      <c r="E40" s="28" t="s">
        <v>13833</v>
      </c>
      <c r="F40" s="7">
        <v>1572056.2719999996</v>
      </c>
    </row>
    <row r="41" spans="1:29" x14ac:dyDescent="0.2">
      <c r="A41" s="32">
        <v>4.4000000000000004</v>
      </c>
      <c r="B41" s="1">
        <v>0.39934959349593507</v>
      </c>
    </row>
    <row r="42" spans="1:29" x14ac:dyDescent="0.2">
      <c r="A42" s="32">
        <v>4.5</v>
      </c>
      <c r="B42" s="1">
        <v>0.41040000000000004</v>
      </c>
    </row>
    <row r="43" spans="1:29" x14ac:dyDescent="0.2">
      <c r="A43" s="32">
        <v>4.5999999999999996</v>
      </c>
      <c r="B43" s="1">
        <v>0.47882352941176476</v>
      </c>
    </row>
    <row r="44" spans="1:29" x14ac:dyDescent="0.2">
      <c r="A44" s="32">
        <v>4.7</v>
      </c>
      <c r="B44" s="1">
        <v>0.56833333333333336</v>
      </c>
      <c r="E44" s="29" t="s">
        <v>13867</v>
      </c>
    </row>
    <row r="45" spans="1:29" x14ac:dyDescent="0.2">
      <c r="A45" s="32">
        <v>4.8</v>
      </c>
      <c r="B45" s="1">
        <v>0.49</v>
      </c>
      <c r="E45" s="27" t="s">
        <v>13840</v>
      </c>
      <c r="F45" t="s">
        <v>13839</v>
      </c>
    </row>
    <row r="46" spans="1:29" x14ac:dyDescent="0.2">
      <c r="A46" s="32">
        <v>5</v>
      </c>
      <c r="B46" s="1">
        <v>0.68333333333333324</v>
      </c>
      <c r="E46" s="29"/>
    </row>
    <row r="47" spans="1:29" x14ac:dyDescent="0.2">
      <c r="E47" s="27" t="s">
        <v>13836</v>
      </c>
      <c r="F47" t="s">
        <v>13835</v>
      </c>
    </row>
    <row r="48" spans="1:29" x14ac:dyDescent="0.2">
      <c r="E48" s="35">
        <v>0</v>
      </c>
      <c r="F48" s="7">
        <v>0</v>
      </c>
    </row>
    <row r="49" spans="5:11" x14ac:dyDescent="0.2">
      <c r="E49" s="35">
        <v>0.02</v>
      </c>
      <c r="F49" s="7">
        <v>6.3999999999999773</v>
      </c>
      <c r="J49" s="29" t="s">
        <v>13881</v>
      </c>
    </row>
    <row r="50" spans="5:11" x14ac:dyDescent="0.2">
      <c r="E50" s="35">
        <v>0.03</v>
      </c>
      <c r="F50" s="7">
        <v>61.020000000000039</v>
      </c>
      <c r="J50" s="27" t="s">
        <v>13836</v>
      </c>
      <c r="K50" t="s">
        <v>13863</v>
      </c>
    </row>
    <row r="51" spans="5:11" x14ac:dyDescent="0.2">
      <c r="E51" s="35">
        <v>0.04</v>
      </c>
      <c r="F51" s="7">
        <v>1035.9999999999986</v>
      </c>
      <c r="J51" s="28" t="s">
        <v>13850</v>
      </c>
      <c r="K51" s="22">
        <v>3.8</v>
      </c>
    </row>
    <row r="52" spans="5:11" x14ac:dyDescent="0.2">
      <c r="E52" s="35">
        <v>0.05</v>
      </c>
      <c r="F52" s="7">
        <v>103.45000000000005</v>
      </c>
      <c r="J52" s="28" t="s">
        <v>13843</v>
      </c>
      <c r="K52" s="22">
        <v>4.1549668874172143</v>
      </c>
    </row>
    <row r="53" spans="5:11" x14ac:dyDescent="0.2">
      <c r="E53" s="35">
        <v>0.06</v>
      </c>
      <c r="F53" s="7">
        <v>611.69999999999959</v>
      </c>
      <c r="J53" s="28" t="s">
        <v>13844</v>
      </c>
      <c r="K53" s="22">
        <v>4.0845283018867864</v>
      </c>
    </row>
    <row r="54" spans="5:11" x14ac:dyDescent="0.2">
      <c r="E54" s="35">
        <v>7.0000000000000007E-2</v>
      </c>
      <c r="F54" s="7">
        <v>229.18000000000006</v>
      </c>
      <c r="J54" s="28" t="s">
        <v>13851</v>
      </c>
      <c r="K54" s="22">
        <v>4</v>
      </c>
    </row>
    <row r="55" spans="5:11" x14ac:dyDescent="0.2">
      <c r="E55" s="35">
        <v>0.08</v>
      </c>
      <c r="F55" s="7">
        <v>720.95680000000016</v>
      </c>
      <c r="J55" s="28" t="s">
        <v>13847</v>
      </c>
      <c r="K55" s="22">
        <v>4.0404017857142849</v>
      </c>
    </row>
    <row r="56" spans="5:11" x14ac:dyDescent="0.2">
      <c r="E56" s="35">
        <v>0.09</v>
      </c>
      <c r="F56" s="7">
        <v>315</v>
      </c>
      <c r="J56" s="28" t="s">
        <v>13848</v>
      </c>
      <c r="K56" s="22">
        <v>4.25</v>
      </c>
    </row>
    <row r="57" spans="5:11" x14ac:dyDescent="0.2">
      <c r="E57" s="35">
        <v>0.1</v>
      </c>
      <c r="F57" s="7">
        <v>10506.600000000002</v>
      </c>
      <c r="J57" s="28" t="s">
        <v>13845</v>
      </c>
      <c r="K57" s="22">
        <v>3.9</v>
      </c>
    </row>
    <row r="58" spans="5:11" x14ac:dyDescent="0.2">
      <c r="E58" s="35">
        <v>0.11</v>
      </c>
      <c r="F58" s="7">
        <v>8443.2699999999986</v>
      </c>
      <c r="J58" s="28" t="s">
        <v>13846</v>
      </c>
      <c r="K58" s="22">
        <v>4.2888888888888888</v>
      </c>
    </row>
    <row r="59" spans="5:11" x14ac:dyDescent="0.2">
      <c r="E59" s="35">
        <v>0.12</v>
      </c>
      <c r="F59" s="7">
        <v>901.68000000000029</v>
      </c>
      <c r="J59" s="28" t="s">
        <v>13849</v>
      </c>
      <c r="K59" s="22">
        <v>4.3</v>
      </c>
    </row>
    <row r="60" spans="5:11" x14ac:dyDescent="0.2">
      <c r="E60" s="35">
        <v>0.13</v>
      </c>
      <c r="F60" s="7">
        <v>7155.7199999999975</v>
      </c>
    </row>
    <row r="61" spans="5:11" x14ac:dyDescent="0.2">
      <c r="E61" s="35">
        <v>0.14000000000000001</v>
      </c>
      <c r="F61" s="7">
        <v>2747.2200000000003</v>
      </c>
    </row>
    <row r="62" spans="5:11" x14ac:dyDescent="0.2">
      <c r="E62" s="35">
        <v>0.15</v>
      </c>
      <c r="F62" s="7">
        <v>1272</v>
      </c>
    </row>
    <row r="63" spans="5:11" x14ac:dyDescent="0.2">
      <c r="E63" s="35">
        <v>0.16</v>
      </c>
      <c r="F63" s="7">
        <v>3157.76</v>
      </c>
    </row>
    <row r="64" spans="5:11" x14ac:dyDescent="0.2">
      <c r="E64" s="35">
        <v>0.17</v>
      </c>
      <c r="F64" s="7">
        <v>11179.2</v>
      </c>
    </row>
    <row r="65" spans="5:11" x14ac:dyDescent="0.2">
      <c r="E65" s="35">
        <v>0.18</v>
      </c>
      <c r="F65" s="7">
        <v>13139.279999999999</v>
      </c>
    </row>
    <row r="66" spans="5:11" x14ac:dyDescent="0.2">
      <c r="E66" s="35">
        <v>0.19</v>
      </c>
      <c r="F66" s="7">
        <v>19748.980000000003</v>
      </c>
    </row>
    <row r="67" spans="5:11" x14ac:dyDescent="0.2">
      <c r="E67" s="35">
        <v>0.2</v>
      </c>
      <c r="F67" s="7">
        <v>9154.1999999999989</v>
      </c>
    </row>
    <row r="68" spans="5:11" x14ac:dyDescent="0.2">
      <c r="E68" s="35">
        <v>0.21</v>
      </c>
      <c r="F68" s="7">
        <v>26095.860000000011</v>
      </c>
    </row>
    <row r="69" spans="5:11" x14ac:dyDescent="0.2">
      <c r="E69" s="35">
        <v>0.22</v>
      </c>
      <c r="F69" s="7">
        <v>25126.199999999997</v>
      </c>
    </row>
    <row r="70" spans="5:11" x14ac:dyDescent="0.2">
      <c r="E70" s="35">
        <v>0.23</v>
      </c>
      <c r="F70" s="7">
        <v>11232.510000000004</v>
      </c>
      <c r="J70" s="27" t="s">
        <v>13854</v>
      </c>
      <c r="K70" t="s">
        <v>13869</v>
      </c>
    </row>
    <row r="71" spans="5:11" x14ac:dyDescent="0.2">
      <c r="E71" s="35">
        <v>0.24</v>
      </c>
      <c r="F71" s="7">
        <v>21892.559999999998</v>
      </c>
      <c r="J71" t="s">
        <v>13802</v>
      </c>
      <c r="K71" s="22">
        <v>4.4000000000000004</v>
      </c>
    </row>
    <row r="72" spans="5:11" x14ac:dyDescent="0.2">
      <c r="E72" s="35">
        <v>0.25</v>
      </c>
      <c r="F72" s="7">
        <v>47273.25</v>
      </c>
      <c r="J72" t="s">
        <v>13804</v>
      </c>
      <c r="K72" s="22">
        <v>4.4000000000000004</v>
      </c>
    </row>
    <row r="73" spans="5:11" x14ac:dyDescent="0.2">
      <c r="E73" s="35">
        <v>0.26</v>
      </c>
      <c r="F73" s="7">
        <v>33336.160000000003</v>
      </c>
      <c r="J73" t="s">
        <v>13803</v>
      </c>
      <c r="K73" s="22">
        <v>4.3</v>
      </c>
    </row>
    <row r="74" spans="5:11" x14ac:dyDescent="0.2">
      <c r="E74" s="35">
        <v>0.27</v>
      </c>
      <c r="F74" s="7">
        <v>57719.250000000007</v>
      </c>
      <c r="J74" t="s">
        <v>13801</v>
      </c>
      <c r="K74" s="22">
        <v>4.2</v>
      </c>
    </row>
    <row r="75" spans="5:11" x14ac:dyDescent="0.2">
      <c r="E75" s="35">
        <v>0.28000000000000003</v>
      </c>
      <c r="F75" s="7">
        <v>108933.44000000003</v>
      </c>
      <c r="J75" t="s">
        <v>13805</v>
      </c>
      <c r="K75" s="22">
        <v>4.2</v>
      </c>
    </row>
    <row r="76" spans="5:11" x14ac:dyDescent="0.2">
      <c r="E76" s="35">
        <v>0.28999999999999998</v>
      </c>
      <c r="F76" s="7">
        <v>40280.709999999992</v>
      </c>
      <c r="J76" t="s">
        <v>13806</v>
      </c>
      <c r="K76" s="22">
        <v>3.9</v>
      </c>
    </row>
    <row r="77" spans="5:11" x14ac:dyDescent="0.2">
      <c r="E77" s="35">
        <v>0.3</v>
      </c>
      <c r="F77" s="7">
        <v>36465.9</v>
      </c>
      <c r="J77" t="s">
        <v>13837</v>
      </c>
      <c r="K77" s="22">
        <v>4.4000000000000004</v>
      </c>
    </row>
    <row r="78" spans="5:11" x14ac:dyDescent="0.2">
      <c r="E78" s="35">
        <v>0.31</v>
      </c>
      <c r="F78" s="7">
        <v>59633.460000000006</v>
      </c>
    </row>
    <row r="79" spans="5:11" x14ac:dyDescent="0.2">
      <c r="E79" s="35">
        <v>0.32</v>
      </c>
      <c r="F79" s="7">
        <v>73288.639999999985</v>
      </c>
    </row>
    <row r="80" spans="5:11" x14ac:dyDescent="0.2">
      <c r="E80" s="35">
        <v>0.33</v>
      </c>
      <c r="F80" s="7">
        <v>56219.45999999997</v>
      </c>
    </row>
    <row r="81" spans="5:6" x14ac:dyDescent="0.2">
      <c r="E81" s="35">
        <v>0.34</v>
      </c>
      <c r="F81" s="7">
        <v>32266.000000000004</v>
      </c>
    </row>
    <row r="82" spans="5:6" x14ac:dyDescent="0.2">
      <c r="E82" s="35">
        <v>0.35</v>
      </c>
      <c r="F82" s="7">
        <v>63184.100000000013</v>
      </c>
    </row>
    <row r="83" spans="5:6" x14ac:dyDescent="0.2">
      <c r="E83" s="35">
        <v>0.36</v>
      </c>
      <c r="F83" s="7">
        <v>24677.999999999996</v>
      </c>
    </row>
    <row r="84" spans="5:6" x14ac:dyDescent="0.2">
      <c r="E84" s="35">
        <v>0.37</v>
      </c>
      <c r="F84" s="7">
        <v>71344.50999999998</v>
      </c>
    </row>
    <row r="85" spans="5:6" x14ac:dyDescent="0.2">
      <c r="E85" s="35">
        <v>0.38</v>
      </c>
      <c r="F85" s="7">
        <v>80198.999999999985</v>
      </c>
    </row>
    <row r="86" spans="5:6" x14ac:dyDescent="0.2">
      <c r="E86" s="35">
        <v>0.39</v>
      </c>
      <c r="F86" s="7">
        <v>29457.09</v>
      </c>
    </row>
    <row r="87" spans="5:6" x14ac:dyDescent="0.2">
      <c r="E87" s="35">
        <v>0.4</v>
      </c>
      <c r="F87" s="7">
        <v>88727.200000000012</v>
      </c>
    </row>
    <row r="88" spans="5:6" x14ac:dyDescent="0.2">
      <c r="E88" s="35">
        <v>0.41</v>
      </c>
      <c r="F88" s="7">
        <v>85170.119999999966</v>
      </c>
    </row>
    <row r="89" spans="5:6" x14ac:dyDescent="0.2">
      <c r="E89" s="35">
        <v>0.42</v>
      </c>
      <c r="F89" s="7">
        <v>69546.960000000021</v>
      </c>
    </row>
    <row r="90" spans="5:6" x14ac:dyDescent="0.2">
      <c r="E90" s="35">
        <v>0.43</v>
      </c>
      <c r="F90" s="7">
        <v>80005.8</v>
      </c>
    </row>
    <row r="91" spans="5:6" x14ac:dyDescent="0.2">
      <c r="E91" s="35">
        <v>0.44</v>
      </c>
      <c r="F91" s="7">
        <v>123832.71999999999</v>
      </c>
    </row>
    <row r="92" spans="5:6" x14ac:dyDescent="0.2">
      <c r="E92" s="35">
        <v>0.45</v>
      </c>
      <c r="F92" s="7">
        <v>27481.499999999993</v>
      </c>
    </row>
    <row r="93" spans="5:6" x14ac:dyDescent="0.2">
      <c r="E93" s="35">
        <v>0.46</v>
      </c>
      <c r="F93" s="7">
        <v>64326.400000000009</v>
      </c>
    </row>
    <row r="94" spans="5:6" x14ac:dyDescent="0.2">
      <c r="E94" s="35">
        <v>0.47</v>
      </c>
      <c r="F94" s="7">
        <v>54686.37999999999</v>
      </c>
    </row>
    <row r="95" spans="5:6" x14ac:dyDescent="0.2">
      <c r="E95" s="35">
        <v>0.48</v>
      </c>
      <c r="F95" s="7">
        <v>50334.239999999998</v>
      </c>
    </row>
    <row r="96" spans="5:6" x14ac:dyDescent="0.2">
      <c r="E96" s="35">
        <v>0.49</v>
      </c>
      <c r="F96" s="7">
        <v>79815.61</v>
      </c>
    </row>
    <row r="97" spans="5:10" x14ac:dyDescent="0.2">
      <c r="E97" s="35">
        <v>0.5</v>
      </c>
      <c r="F97" s="7">
        <v>69415</v>
      </c>
    </row>
    <row r="98" spans="5:10" x14ac:dyDescent="0.2">
      <c r="E98" s="35">
        <v>0.51</v>
      </c>
      <c r="F98" s="7">
        <v>51996.03</v>
      </c>
    </row>
    <row r="99" spans="5:10" x14ac:dyDescent="0.2">
      <c r="E99" s="35">
        <v>0.52</v>
      </c>
      <c r="F99" s="7">
        <v>55942.640000000014</v>
      </c>
    </row>
    <row r="100" spans="5:10" x14ac:dyDescent="0.2">
      <c r="E100" s="35">
        <v>0.53</v>
      </c>
      <c r="F100" s="7">
        <v>113203.23000000001</v>
      </c>
    </row>
    <row r="101" spans="5:10" x14ac:dyDescent="0.2">
      <c r="E101" s="35">
        <v>0.54</v>
      </c>
      <c r="F101" s="7">
        <v>83541.780000000042</v>
      </c>
      <c r="J101" s="29"/>
    </row>
    <row r="102" spans="5:10" x14ac:dyDescent="0.2">
      <c r="E102" s="35">
        <v>0.55000000000000004</v>
      </c>
      <c r="F102" s="7">
        <v>38277.800000000003</v>
      </c>
    </row>
    <row r="103" spans="5:10" x14ac:dyDescent="0.2">
      <c r="E103" s="35">
        <v>0.56000000000000005</v>
      </c>
      <c r="F103" s="7">
        <v>14600.320000000002</v>
      </c>
    </row>
    <row r="104" spans="5:10" x14ac:dyDescent="0.2">
      <c r="E104" s="35">
        <v>0.56999999999999995</v>
      </c>
      <c r="F104" s="7">
        <v>25778.25</v>
      </c>
    </row>
    <row r="105" spans="5:10" x14ac:dyDescent="0.2">
      <c r="E105" s="35">
        <v>0.57999999999999996</v>
      </c>
      <c r="F105" s="7">
        <v>39683.01999999999</v>
      </c>
    </row>
    <row r="106" spans="5:10" x14ac:dyDescent="0.2">
      <c r="E106" s="35">
        <v>0.59</v>
      </c>
      <c r="F106" s="7">
        <v>38794.859999999993</v>
      </c>
    </row>
    <row r="107" spans="5:10" x14ac:dyDescent="0.2">
      <c r="E107" s="35">
        <v>0.6</v>
      </c>
      <c r="F107" s="7">
        <v>76249.199999999968</v>
      </c>
    </row>
    <row r="108" spans="5:10" x14ac:dyDescent="0.2">
      <c r="E108" s="35">
        <v>0.61</v>
      </c>
      <c r="F108" s="7">
        <v>13828.09</v>
      </c>
    </row>
    <row r="109" spans="5:10" x14ac:dyDescent="0.2">
      <c r="E109" s="35">
        <v>0.62</v>
      </c>
      <c r="F109" s="7">
        <v>63777.539999999972</v>
      </c>
    </row>
    <row r="110" spans="5:10" x14ac:dyDescent="0.2">
      <c r="E110" s="35">
        <v>0.63</v>
      </c>
      <c r="F110" s="7">
        <v>66567.060000000041</v>
      </c>
    </row>
    <row r="111" spans="5:10" x14ac:dyDescent="0.2">
      <c r="E111" s="35">
        <v>0.64</v>
      </c>
      <c r="F111" s="7">
        <v>40232.320000000007</v>
      </c>
    </row>
    <row r="112" spans="5:10" x14ac:dyDescent="0.2">
      <c r="E112" s="35">
        <v>0.65</v>
      </c>
      <c r="F112" s="7">
        <v>48190.999999999971</v>
      </c>
    </row>
    <row r="113" spans="5:6" x14ac:dyDescent="0.2">
      <c r="E113" s="35">
        <v>0.66</v>
      </c>
      <c r="F113" s="7">
        <v>32237.700000000008</v>
      </c>
    </row>
    <row r="114" spans="5:6" x14ac:dyDescent="0.2">
      <c r="E114" s="35">
        <v>0.67</v>
      </c>
      <c r="F114" s="7">
        <v>12180.6</v>
      </c>
    </row>
    <row r="115" spans="5:6" x14ac:dyDescent="0.2">
      <c r="E115" s="35">
        <v>0.68</v>
      </c>
      <c r="F115" s="7">
        <v>38041.24</v>
      </c>
    </row>
    <row r="116" spans="5:6" x14ac:dyDescent="0.2">
      <c r="E116" s="35">
        <v>0.69</v>
      </c>
      <c r="F116" s="7">
        <v>23559.360000000001</v>
      </c>
    </row>
    <row r="117" spans="5:6" x14ac:dyDescent="0.2">
      <c r="E117" s="35">
        <v>0.7</v>
      </c>
      <c r="F117" s="7">
        <v>47975.900000000016</v>
      </c>
    </row>
    <row r="118" spans="5:6" x14ac:dyDescent="0.2">
      <c r="E118" s="35">
        <v>0.71</v>
      </c>
      <c r="F118" s="7">
        <v>21102.620000000003</v>
      </c>
    </row>
    <row r="119" spans="5:6" x14ac:dyDescent="0.2">
      <c r="E119" s="35">
        <v>0.72</v>
      </c>
      <c r="F119" s="7">
        <v>2225.52</v>
      </c>
    </row>
    <row r="120" spans="5:6" x14ac:dyDescent="0.2">
      <c r="E120" s="35">
        <v>0.73</v>
      </c>
      <c r="F120" s="7">
        <v>30153.38</v>
      </c>
    </row>
    <row r="121" spans="5:6" x14ac:dyDescent="0.2">
      <c r="E121" s="35">
        <v>0.74</v>
      </c>
      <c r="F121" s="7">
        <v>22624.019999999997</v>
      </c>
    </row>
    <row r="122" spans="5:6" x14ac:dyDescent="0.2">
      <c r="E122" s="35">
        <v>0.75</v>
      </c>
      <c r="F122" s="7">
        <v>88902</v>
      </c>
    </row>
    <row r="123" spans="5:6" x14ac:dyDescent="0.2">
      <c r="E123" s="35">
        <v>0.76</v>
      </c>
      <c r="F123" s="7">
        <v>93926.87999999999</v>
      </c>
    </row>
    <row r="124" spans="5:6" x14ac:dyDescent="0.2">
      <c r="E124" s="35">
        <v>0.77</v>
      </c>
      <c r="F124" s="7">
        <v>25507.019999999997</v>
      </c>
    </row>
    <row r="125" spans="5:6" x14ac:dyDescent="0.2">
      <c r="E125" s="35">
        <v>0.78</v>
      </c>
      <c r="F125" s="7">
        <v>60751.080000000016</v>
      </c>
    </row>
    <row r="126" spans="5:6" x14ac:dyDescent="0.2">
      <c r="E126" s="35">
        <v>0.79</v>
      </c>
      <c r="F126" s="7">
        <v>28721.239999999998</v>
      </c>
    </row>
    <row r="127" spans="5:6" x14ac:dyDescent="0.2">
      <c r="E127" s="35">
        <v>0.8</v>
      </c>
      <c r="F127" s="7">
        <v>119515.99999999994</v>
      </c>
    </row>
    <row r="128" spans="5:6" x14ac:dyDescent="0.2">
      <c r="E128" s="35">
        <v>0.81</v>
      </c>
      <c r="F128" s="7">
        <v>22026.33</v>
      </c>
    </row>
    <row r="129" spans="5:6" x14ac:dyDescent="0.2">
      <c r="E129" s="35">
        <v>0.82</v>
      </c>
      <c r="F129" s="7">
        <v>9917.9</v>
      </c>
    </row>
    <row r="130" spans="5:6" x14ac:dyDescent="0.2">
      <c r="E130" s="35">
        <v>0.83</v>
      </c>
      <c r="F130" s="7">
        <v>15765.85</v>
      </c>
    </row>
    <row r="131" spans="5:6" x14ac:dyDescent="0.2">
      <c r="E131" s="35">
        <v>0.84</v>
      </c>
      <c r="F131" s="7">
        <v>2015.1599999999999</v>
      </c>
    </row>
    <row r="132" spans="5:6" x14ac:dyDescent="0.2">
      <c r="E132" s="35">
        <v>0.85</v>
      </c>
      <c r="F132" s="7">
        <v>25947.372000000003</v>
      </c>
    </row>
    <row r="133" spans="5:6" x14ac:dyDescent="0.2">
      <c r="E133" s="35">
        <v>0.86</v>
      </c>
      <c r="F133" s="7">
        <v>4726.5599999999995</v>
      </c>
    </row>
    <row r="134" spans="5:6" x14ac:dyDescent="0.2">
      <c r="E134" s="35">
        <v>0.87</v>
      </c>
      <c r="F134" s="7">
        <v>1999.2600000000002</v>
      </c>
    </row>
    <row r="135" spans="5:6" x14ac:dyDescent="0.2">
      <c r="E135" s="35">
        <v>0.88</v>
      </c>
      <c r="F135" s="7">
        <v>8444.48</v>
      </c>
    </row>
    <row r="136" spans="5:6" x14ac:dyDescent="0.2">
      <c r="E136" s="35">
        <v>0.89</v>
      </c>
      <c r="F136" s="7">
        <v>712</v>
      </c>
    </row>
    <row r="137" spans="5:6" x14ac:dyDescent="0.2">
      <c r="E137" s="35">
        <v>0.9</v>
      </c>
      <c r="F137" s="7">
        <v>9712.8000000000011</v>
      </c>
    </row>
    <row r="138" spans="5:6" x14ac:dyDescent="0.2">
      <c r="E138" s="35">
        <v>0.91</v>
      </c>
      <c r="F138" s="7">
        <v>90995.45</v>
      </c>
    </row>
    <row r="139" spans="5:6" x14ac:dyDescent="0.2">
      <c r="E139" s="35">
        <v>0.94</v>
      </c>
      <c r="F139" s="7">
        <v>4699.0599999999995</v>
      </c>
    </row>
  </sheetData>
  <conditionalFormatting pivot="1" sqref="J10:J18">
    <cfRule type="dataBar" priority="13">
      <dataBar>
        <cfvo type="min"/>
        <cfvo type="max"/>
        <color rgb="FFFFB628"/>
      </dataBar>
      <extLst>
        <ext xmlns:x14="http://schemas.microsoft.com/office/spreadsheetml/2009/9/main" uri="{B025F937-C7B1-47D3-B67F-A62EFF666E3E}">
          <x14:id>{068E7CFE-33DB-DC48-B000-9F1CA02D41DF}</x14:id>
        </ext>
      </extLst>
    </cfRule>
  </conditionalFormatting>
  <conditionalFormatting pivot="1" sqref="G23:G31">
    <cfRule type="dataBar" priority="10">
      <dataBar>
        <cfvo type="min"/>
        <cfvo type="max"/>
        <color rgb="FFFFB628"/>
      </dataBar>
      <extLst>
        <ext xmlns:x14="http://schemas.microsoft.com/office/spreadsheetml/2009/9/main" uri="{B025F937-C7B1-47D3-B67F-A62EFF666E3E}">
          <x14:id>{CE8D6FF7-B405-7247-B20B-B7CF2CD93F94}</x14:id>
        </ext>
      </extLst>
    </cfRule>
  </conditionalFormatting>
  <conditionalFormatting pivot="1" sqref="F23:F31">
    <cfRule type="dataBar" priority="9">
      <dataBar>
        <cfvo type="min"/>
        <cfvo type="max"/>
        <color rgb="FFFFB628"/>
      </dataBar>
      <extLst>
        <ext xmlns:x14="http://schemas.microsoft.com/office/spreadsheetml/2009/9/main" uri="{B025F937-C7B1-47D3-B67F-A62EFF666E3E}">
          <x14:id>{604BC314-E4A9-2A46-847F-14C1507C73E3}</x14:id>
        </ext>
      </extLst>
    </cfRule>
  </conditionalFormatting>
  <conditionalFormatting pivot="1" sqref="F38:F40">
    <cfRule type="dataBar" priority="6">
      <dataBar>
        <cfvo type="min"/>
        <cfvo type="max"/>
        <color rgb="FFFFB628"/>
      </dataBar>
      <extLst>
        <ext xmlns:x14="http://schemas.microsoft.com/office/spreadsheetml/2009/9/main" uri="{B025F937-C7B1-47D3-B67F-A62EFF666E3E}">
          <x14:id>{A5BC5784-5F27-124B-A617-8089222863F4}</x14:id>
        </ext>
      </extLst>
    </cfRule>
  </conditionalFormatting>
  <conditionalFormatting pivot="1" sqref="F48:F139">
    <cfRule type="dataBar" priority="5">
      <dataBar>
        <cfvo type="min"/>
        <cfvo type="max"/>
        <color rgb="FFFFB628"/>
      </dataBar>
      <extLst>
        <ext xmlns:x14="http://schemas.microsoft.com/office/spreadsheetml/2009/9/main" uri="{B025F937-C7B1-47D3-B67F-A62EFF666E3E}">
          <x14:id>{0A331A76-DB35-2D4E-B79E-7DA8558E15AF}</x14:id>
        </ext>
      </extLst>
    </cfRule>
  </conditionalFormatting>
  <conditionalFormatting sqref="J70:K70 J71:J77">
    <cfRule type="dataBar" priority="4">
      <dataBar>
        <cfvo type="min"/>
        <cfvo type="max"/>
        <color rgb="FFFFB628"/>
      </dataBar>
      <extLst>
        <ext xmlns:x14="http://schemas.microsoft.com/office/spreadsheetml/2009/9/main" uri="{B025F937-C7B1-47D3-B67F-A62EFF666E3E}">
          <x14:id>{DCDE1468-27EC-B042-83D3-B87DCC449174}</x14:id>
        </ext>
      </extLst>
    </cfRule>
  </conditionalFormatting>
  <conditionalFormatting pivot="1" sqref="K51:K59">
    <cfRule type="colorScale" priority="3">
      <colorScale>
        <cfvo type="min"/>
        <cfvo type="percentile" val="50"/>
        <cfvo type="max"/>
        <color rgb="FFF8696B"/>
        <color rgb="FFFFEB84"/>
        <color rgb="FF63BE7B"/>
      </colorScale>
    </cfRule>
  </conditionalFormatting>
  <conditionalFormatting pivot="1" sqref="K71:K76">
    <cfRule type="colorScale" priority="1">
      <colorScale>
        <cfvo type="min"/>
        <cfvo type="percentile" val="50"/>
        <cfvo type="max"/>
        <color rgb="FFF8696B"/>
        <color rgb="FFFFEB84"/>
        <color rgb="FF63BE7B"/>
      </colorScale>
    </cfRule>
  </conditionalFormatting>
  <pageMargins left="0.7" right="0.7" top="0.75" bottom="0.75" header="0.3" footer="0.3"/>
  <drawing r:id="rId14"/>
  <extLst>
    <ext xmlns:x14="http://schemas.microsoft.com/office/spreadsheetml/2009/9/main" uri="{78C0D931-6437-407d-A8EE-F0AAD7539E65}">
      <x14:conditionalFormattings>
        <x14:conditionalFormatting xmlns:xm="http://schemas.microsoft.com/office/excel/2006/main" pivot="1">
          <x14:cfRule type="dataBar" id="{068E7CFE-33DB-DC48-B000-9F1CA02D41DF}">
            <x14:dataBar minLength="0" maxLength="100" border="1" negativeBarBorderColorSameAsPositive="0">
              <x14:cfvo type="autoMin"/>
              <x14:cfvo type="autoMax"/>
              <x14:borderColor rgb="FFFFB628"/>
              <x14:negativeFillColor rgb="FFFF0000"/>
              <x14:negativeBorderColor rgb="FFFF0000"/>
              <x14:axisColor rgb="FF000000"/>
            </x14:dataBar>
          </x14:cfRule>
          <xm:sqref>J10:J18</xm:sqref>
        </x14:conditionalFormatting>
        <x14:conditionalFormatting xmlns:xm="http://schemas.microsoft.com/office/excel/2006/main" pivot="1">
          <x14:cfRule type="dataBar" id="{CE8D6FF7-B405-7247-B20B-B7CF2CD93F94}">
            <x14:dataBar minLength="0" maxLength="100" border="1" negativeBarBorderColorSameAsPositive="0">
              <x14:cfvo type="autoMin"/>
              <x14:cfvo type="autoMax"/>
              <x14:borderColor rgb="FFFFB628"/>
              <x14:negativeFillColor rgb="FFFF0000"/>
              <x14:negativeBorderColor rgb="FFFF0000"/>
              <x14:axisColor rgb="FF000000"/>
            </x14:dataBar>
          </x14:cfRule>
          <xm:sqref>G23:G31</xm:sqref>
        </x14:conditionalFormatting>
        <x14:conditionalFormatting xmlns:xm="http://schemas.microsoft.com/office/excel/2006/main" pivot="1">
          <x14:cfRule type="dataBar" id="{604BC314-E4A9-2A46-847F-14C1507C73E3}">
            <x14:dataBar minLength="0" maxLength="100" border="1" negativeBarBorderColorSameAsPositive="0">
              <x14:cfvo type="autoMin"/>
              <x14:cfvo type="autoMax"/>
              <x14:borderColor rgb="FFFFB628"/>
              <x14:negativeFillColor rgb="FFFF0000"/>
              <x14:negativeBorderColor rgb="FFFF0000"/>
              <x14:axisColor rgb="FF000000"/>
            </x14:dataBar>
          </x14:cfRule>
          <xm:sqref>F23:F31</xm:sqref>
        </x14:conditionalFormatting>
        <x14:conditionalFormatting xmlns:xm="http://schemas.microsoft.com/office/excel/2006/main" pivot="1">
          <x14:cfRule type="dataBar" id="{A5BC5784-5F27-124B-A617-8089222863F4}">
            <x14:dataBar minLength="0" maxLength="100" border="1" negativeBarBorderColorSameAsPositive="0">
              <x14:cfvo type="autoMin"/>
              <x14:cfvo type="autoMax"/>
              <x14:borderColor rgb="FFFFB628"/>
              <x14:negativeFillColor rgb="FFFF0000"/>
              <x14:negativeBorderColor rgb="FFFF0000"/>
              <x14:axisColor rgb="FF000000"/>
            </x14:dataBar>
          </x14:cfRule>
          <xm:sqref>F38:F40</xm:sqref>
        </x14:conditionalFormatting>
        <x14:conditionalFormatting xmlns:xm="http://schemas.microsoft.com/office/excel/2006/main" pivot="1">
          <x14:cfRule type="dataBar" id="{0A331A76-DB35-2D4E-B79E-7DA8558E15AF}">
            <x14:dataBar minLength="0" maxLength="100" border="1" negativeBarBorderColorSameAsPositive="0">
              <x14:cfvo type="autoMin"/>
              <x14:cfvo type="autoMax"/>
              <x14:borderColor rgb="FFFFB628"/>
              <x14:negativeFillColor rgb="FFFF0000"/>
              <x14:negativeBorderColor rgb="FFFF0000"/>
              <x14:axisColor rgb="FF000000"/>
            </x14:dataBar>
          </x14:cfRule>
          <xm:sqref>F48:F139</xm:sqref>
        </x14:conditionalFormatting>
        <x14:conditionalFormatting xmlns:xm="http://schemas.microsoft.com/office/excel/2006/main">
          <x14:cfRule type="dataBar" id="{DCDE1468-27EC-B042-83D3-B87DCC449174}">
            <x14:dataBar minLength="0" maxLength="100" border="1" negativeBarBorderColorSameAsPositive="0">
              <x14:cfvo type="autoMin"/>
              <x14:cfvo type="autoMax"/>
              <x14:borderColor rgb="FFFFB628"/>
              <x14:negativeFillColor rgb="FFFF0000"/>
              <x14:negativeBorderColor rgb="FFFF0000"/>
              <x14:axisColor rgb="FF000000"/>
            </x14:dataBar>
          </x14:cfRule>
          <xm:sqref>J70:K70 J71:J77</xm:sqref>
        </x14:conditionalFormatting>
      </x14:conditionalFormattings>
    </ext>
    <ext xmlns:x14="http://schemas.microsoft.com/office/spreadsheetml/2009/9/main" uri="{05C60535-1F16-4fd2-B633-F4F36F0B64E0}">
      <x14:sparklineGroups xmlns:xm="http://schemas.microsoft.com/office/excel/2006/main">
        <x14:sparklineGroup type="column" displayEmptyCellsAs="gap" xr2:uid="{8F85F71E-EFE2-E44F-8423-974789F9AA61}">
          <x14:colorSeries theme="5"/>
          <x14:colorNegative rgb="FFD00000"/>
          <x14:colorAxis rgb="FF000000"/>
          <x14:colorMarkers rgb="FFD00000"/>
          <x14:colorFirst rgb="FFD00000"/>
          <x14:colorLast rgb="FFD00000"/>
          <x14:colorHigh rgb="FFD00000"/>
          <x14:colorLow rgb="FFD00000"/>
          <x14:sparklines>
            <x14:sparkline>
              <xm:f>EDA!B6:D6</xm:f>
              <xm:sqref>E6</xm:sqref>
            </x14:sparkline>
            <x14:sparkline>
              <xm:f>EDA!B7:D7</xm:f>
              <xm:sqref>E7</xm:sqref>
            </x14:sparkline>
            <x14:sparkline>
              <xm:f>EDA!B8:D8</xm:f>
              <xm:sqref>E8</xm:sqref>
            </x14:sparkline>
            <x14:sparkline>
              <xm:f>EDA!B9:D9</xm:f>
              <xm:sqref>E9</xm:sqref>
            </x14:sparkline>
            <x14:sparkline>
              <xm:f>EDA!B10:D10</xm:f>
              <xm:sqref>E10</xm:sqref>
            </x14:sparkline>
            <x14:sparkline>
              <xm:f>EDA!B11:D11</xm:f>
              <xm:sqref>E11</xm:sqref>
            </x14:sparkline>
            <x14:sparkline>
              <xm:f>EDA!B12:D12</xm:f>
              <xm:sqref>E12</xm:sqref>
            </x14:sparkline>
            <x14:sparkline>
              <xm:f>EDA!B13:D13</xm:f>
              <xm:sqref>E13</xm:sqref>
            </x14:sparkline>
            <x14:sparkline>
              <xm:f>EDA!B14:D14</xm:f>
              <xm:sqref>E14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F2BA6-1092-C34E-8901-CC38F00962B0}">
  <dimension ref="A1:H1466"/>
  <sheetViews>
    <sheetView workbookViewId="0">
      <selection activeCell="J1" sqref="J1"/>
    </sheetView>
  </sheetViews>
  <sheetFormatPr baseColWidth="10" defaultRowHeight="15" x14ac:dyDescent="0.2"/>
  <sheetData>
    <row r="1" spans="1:8" x14ac:dyDescent="0.2">
      <c r="A1" t="s">
        <v>13855</v>
      </c>
      <c r="B1" t="s">
        <v>13840</v>
      </c>
      <c r="C1" s="31" t="s">
        <v>13856</v>
      </c>
      <c r="D1" t="s">
        <v>13823</v>
      </c>
      <c r="E1" s="22" t="s">
        <v>13857</v>
      </c>
      <c r="F1" s="2" t="s">
        <v>13858</v>
      </c>
      <c r="G1" s="3" t="s">
        <v>13859</v>
      </c>
      <c r="H1" t="s">
        <v>13854</v>
      </c>
    </row>
    <row r="2" spans="1:8" x14ac:dyDescent="0.2">
      <c r="A2" t="s">
        <v>10962</v>
      </c>
      <c r="B2" t="s">
        <v>13843</v>
      </c>
      <c r="C2" s="31">
        <v>0.64</v>
      </c>
      <c r="D2" s="7">
        <v>703.36</v>
      </c>
      <c r="E2" s="22">
        <v>4.2</v>
      </c>
      <c r="F2" s="2">
        <v>24269</v>
      </c>
      <c r="G2" s="3" t="s">
        <v>13832</v>
      </c>
      <c r="H2" t="s">
        <v>13805</v>
      </c>
    </row>
    <row r="3" spans="1:8" x14ac:dyDescent="0.2">
      <c r="A3" t="s">
        <v>10964</v>
      </c>
      <c r="B3" t="s">
        <v>13843</v>
      </c>
      <c r="C3" s="31">
        <v>0.43</v>
      </c>
      <c r="D3" s="7">
        <v>150.07</v>
      </c>
      <c r="E3" s="22">
        <v>4</v>
      </c>
      <c r="F3" s="2">
        <v>43994</v>
      </c>
      <c r="G3" s="3" t="s">
        <v>13833</v>
      </c>
      <c r="H3" t="s">
        <v>13804</v>
      </c>
    </row>
    <row r="4" spans="1:8" x14ac:dyDescent="0.2">
      <c r="A4" t="s">
        <v>10966</v>
      </c>
      <c r="B4" t="s">
        <v>13843</v>
      </c>
      <c r="C4" s="31">
        <v>0.9</v>
      </c>
      <c r="D4" s="7">
        <v>1709.1000000000001</v>
      </c>
      <c r="E4" s="22">
        <v>3.9</v>
      </c>
      <c r="F4" s="2">
        <v>7928</v>
      </c>
      <c r="G4" s="3" t="s">
        <v>13833</v>
      </c>
      <c r="H4" t="s">
        <v>13806</v>
      </c>
    </row>
    <row r="5" spans="1:8" x14ac:dyDescent="0.2">
      <c r="A5" t="s">
        <v>10968</v>
      </c>
      <c r="B5" t="s">
        <v>13843</v>
      </c>
      <c r="C5" s="31">
        <v>0.53</v>
      </c>
      <c r="D5" s="7">
        <v>370.47</v>
      </c>
      <c r="E5" s="22">
        <v>4.2</v>
      </c>
      <c r="F5" s="2">
        <v>94363</v>
      </c>
      <c r="G5" s="3" t="s">
        <v>13832</v>
      </c>
      <c r="H5" t="s">
        <v>13802</v>
      </c>
    </row>
    <row r="6" spans="1:8" x14ac:dyDescent="0.2">
      <c r="A6" t="s">
        <v>10970</v>
      </c>
      <c r="B6" t="s">
        <v>13843</v>
      </c>
      <c r="C6" s="31">
        <v>0.61</v>
      </c>
      <c r="D6" s="7">
        <v>243.39</v>
      </c>
      <c r="E6" s="22">
        <v>4.2</v>
      </c>
      <c r="F6" s="2">
        <v>16905</v>
      </c>
      <c r="G6" s="3" t="s">
        <v>13834</v>
      </c>
      <c r="H6" t="s">
        <v>13805</v>
      </c>
    </row>
    <row r="7" spans="1:8" x14ac:dyDescent="0.2">
      <c r="A7" t="s">
        <v>10972</v>
      </c>
      <c r="B7" t="s">
        <v>13843</v>
      </c>
      <c r="C7" s="31">
        <v>0.85</v>
      </c>
      <c r="D7" s="7">
        <v>850</v>
      </c>
      <c r="E7" s="22">
        <v>3.9</v>
      </c>
      <c r="F7" s="2">
        <v>24871</v>
      </c>
      <c r="G7" s="3" t="s">
        <v>13833</v>
      </c>
      <c r="H7" t="s">
        <v>13806</v>
      </c>
    </row>
    <row r="8" spans="1:8" x14ac:dyDescent="0.2">
      <c r="A8" t="s">
        <v>10974</v>
      </c>
      <c r="B8" t="s">
        <v>13843</v>
      </c>
      <c r="C8" s="31">
        <v>0.65</v>
      </c>
      <c r="D8" s="7">
        <v>324.35000000000002</v>
      </c>
      <c r="E8" s="22">
        <v>4.0999999999999996</v>
      </c>
      <c r="F8" s="2">
        <v>15188</v>
      </c>
      <c r="G8" s="3" t="s">
        <v>13834</v>
      </c>
      <c r="H8" t="s">
        <v>13805</v>
      </c>
    </row>
    <row r="9" spans="1:8" x14ac:dyDescent="0.2">
      <c r="A9" t="s">
        <v>10976</v>
      </c>
      <c r="B9" t="s">
        <v>13843</v>
      </c>
      <c r="C9" s="31">
        <v>0.23</v>
      </c>
      <c r="D9" s="7">
        <v>68.769999999999982</v>
      </c>
      <c r="E9" s="22">
        <v>4.3</v>
      </c>
      <c r="F9" s="2">
        <v>30411</v>
      </c>
      <c r="G9" s="3" t="s">
        <v>13834</v>
      </c>
      <c r="H9" t="s">
        <v>13802</v>
      </c>
    </row>
    <row r="10" spans="1:8" x14ac:dyDescent="0.2">
      <c r="A10" t="s">
        <v>10978</v>
      </c>
      <c r="B10" t="s">
        <v>13843</v>
      </c>
      <c r="C10" s="31">
        <v>0.5</v>
      </c>
      <c r="D10" s="7">
        <v>499.5</v>
      </c>
      <c r="E10" s="22">
        <v>4.2</v>
      </c>
      <c r="F10" s="2">
        <v>179691</v>
      </c>
      <c r="G10" s="3" t="s">
        <v>13833</v>
      </c>
      <c r="H10" t="s">
        <v>13801</v>
      </c>
    </row>
    <row r="11" spans="1:8" x14ac:dyDescent="0.2">
      <c r="A11" t="s">
        <v>10980</v>
      </c>
      <c r="B11" t="s">
        <v>13843</v>
      </c>
      <c r="C11" s="31">
        <v>0.33</v>
      </c>
      <c r="D11" s="7">
        <v>98.670000000000016</v>
      </c>
      <c r="E11" s="22">
        <v>4</v>
      </c>
      <c r="F11" s="2">
        <v>43994</v>
      </c>
      <c r="G11" s="3" t="s">
        <v>13834</v>
      </c>
      <c r="H11" t="s">
        <v>13802</v>
      </c>
    </row>
    <row r="12" spans="1:8" x14ac:dyDescent="0.2">
      <c r="A12" t="s">
        <v>10982</v>
      </c>
      <c r="B12" t="s">
        <v>13843</v>
      </c>
      <c r="C12" s="31">
        <v>0.55000000000000004</v>
      </c>
      <c r="D12" s="7">
        <v>186.45000000000002</v>
      </c>
      <c r="E12" s="22">
        <v>4.3</v>
      </c>
      <c r="F12" s="2">
        <v>13391</v>
      </c>
      <c r="G12" s="3" t="s">
        <v>13833</v>
      </c>
      <c r="H12" t="s">
        <v>13803</v>
      </c>
    </row>
    <row r="13" spans="1:8" x14ac:dyDescent="0.2">
      <c r="A13" t="s">
        <v>10984</v>
      </c>
      <c r="B13" t="s">
        <v>13843</v>
      </c>
      <c r="C13" s="31">
        <v>0.63</v>
      </c>
      <c r="D13" s="7">
        <v>503.37</v>
      </c>
      <c r="E13" s="22">
        <v>4.2</v>
      </c>
      <c r="F13" s="2">
        <v>94363</v>
      </c>
      <c r="G13" s="3" t="s">
        <v>13832</v>
      </c>
      <c r="H13" t="s">
        <v>13803</v>
      </c>
    </row>
    <row r="14" spans="1:8" x14ac:dyDescent="0.2">
      <c r="A14" t="s">
        <v>10986</v>
      </c>
      <c r="B14" t="s">
        <v>13844</v>
      </c>
      <c r="C14" s="31">
        <v>0.69</v>
      </c>
      <c r="D14" s="7">
        <v>482.99999999999994</v>
      </c>
      <c r="E14" s="22">
        <v>4.4000000000000004</v>
      </c>
      <c r="F14" s="2">
        <v>426973</v>
      </c>
      <c r="G14" s="3" t="s">
        <v>13834</v>
      </c>
      <c r="H14" t="s">
        <v>13802</v>
      </c>
    </row>
    <row r="15" spans="1:8" x14ac:dyDescent="0.2">
      <c r="A15" t="s">
        <v>10988</v>
      </c>
      <c r="B15" t="s">
        <v>13843</v>
      </c>
      <c r="C15" s="31">
        <v>0.61</v>
      </c>
      <c r="D15" s="7">
        <v>548.39</v>
      </c>
      <c r="E15" s="22">
        <v>4.2</v>
      </c>
      <c r="F15" s="2">
        <v>2262</v>
      </c>
      <c r="G15" s="3" t="s">
        <v>13833</v>
      </c>
      <c r="H15" t="s">
        <v>13804</v>
      </c>
    </row>
    <row r="16" spans="1:8" x14ac:dyDescent="0.2">
      <c r="A16" t="s">
        <v>10990</v>
      </c>
      <c r="B16" t="s">
        <v>13843</v>
      </c>
      <c r="C16" s="31">
        <v>0.6</v>
      </c>
      <c r="D16" s="7">
        <v>239.39999999999998</v>
      </c>
      <c r="E16" s="22">
        <v>4.0999999999999996</v>
      </c>
      <c r="F16" s="2">
        <v>4768</v>
      </c>
      <c r="G16" s="3" t="s">
        <v>13834</v>
      </c>
      <c r="H16" t="s">
        <v>13802</v>
      </c>
    </row>
    <row r="17" spans="1:8" x14ac:dyDescent="0.2">
      <c r="A17" t="s">
        <v>10991</v>
      </c>
      <c r="B17" t="s">
        <v>13843</v>
      </c>
      <c r="C17" s="31">
        <v>0.13</v>
      </c>
      <c r="D17" s="7">
        <v>51.870000000000005</v>
      </c>
      <c r="E17" s="22">
        <v>4.4000000000000004</v>
      </c>
      <c r="F17" s="2">
        <v>18757</v>
      </c>
      <c r="G17" s="3" t="s">
        <v>13834</v>
      </c>
      <c r="H17" t="s">
        <v>13804</v>
      </c>
    </row>
    <row r="18" spans="1:8" x14ac:dyDescent="0.2">
      <c r="A18" t="s">
        <v>10993</v>
      </c>
      <c r="B18" t="s">
        <v>13844</v>
      </c>
      <c r="C18" s="31">
        <v>0.44</v>
      </c>
      <c r="D18" s="7">
        <v>10999.56</v>
      </c>
      <c r="E18" s="22">
        <v>4.2</v>
      </c>
      <c r="F18" s="2">
        <v>32840</v>
      </c>
      <c r="G18" s="3" t="s">
        <v>13833</v>
      </c>
      <c r="H18" t="s">
        <v>13805</v>
      </c>
    </row>
    <row r="19" spans="1:8" x14ac:dyDescent="0.2">
      <c r="A19" t="s">
        <v>10995</v>
      </c>
      <c r="B19" t="s">
        <v>13843</v>
      </c>
      <c r="C19" s="31">
        <v>0.38</v>
      </c>
      <c r="D19" s="7">
        <v>151.62</v>
      </c>
      <c r="E19" s="22">
        <v>4</v>
      </c>
      <c r="F19" s="2">
        <v>43994</v>
      </c>
      <c r="G19" s="3" t="s">
        <v>13833</v>
      </c>
      <c r="H19" t="s">
        <v>13805</v>
      </c>
    </row>
    <row r="20" spans="1:8" x14ac:dyDescent="0.2">
      <c r="A20" t="s">
        <v>10997</v>
      </c>
      <c r="B20" t="s">
        <v>13843</v>
      </c>
      <c r="C20" s="31">
        <v>0.6</v>
      </c>
      <c r="D20" s="7">
        <v>299.39999999999998</v>
      </c>
      <c r="E20" s="22">
        <v>4.0999999999999996</v>
      </c>
      <c r="F20" s="2">
        <v>13045</v>
      </c>
      <c r="G20" s="3" t="s">
        <v>13832</v>
      </c>
      <c r="H20" t="s">
        <v>13802</v>
      </c>
    </row>
    <row r="21" spans="1:8" x14ac:dyDescent="0.2">
      <c r="A21" t="s">
        <v>10999</v>
      </c>
      <c r="B21" t="s">
        <v>13844</v>
      </c>
      <c r="C21" s="31">
        <v>0.39</v>
      </c>
      <c r="D21" s="7">
        <v>8576.1</v>
      </c>
      <c r="E21" s="22">
        <v>4.3</v>
      </c>
      <c r="F21" s="2">
        <v>11976</v>
      </c>
      <c r="G21" s="3" t="s">
        <v>13834</v>
      </c>
      <c r="H21" t="s">
        <v>13805</v>
      </c>
    </row>
    <row r="22" spans="1:8" x14ac:dyDescent="0.2">
      <c r="A22" t="s">
        <v>11001</v>
      </c>
      <c r="B22" t="s">
        <v>13843</v>
      </c>
      <c r="C22" s="31">
        <v>0.46</v>
      </c>
      <c r="D22" s="7">
        <v>827.54000000000008</v>
      </c>
      <c r="E22" s="22">
        <v>4.5</v>
      </c>
      <c r="F22" s="2">
        <v>815</v>
      </c>
      <c r="G22" s="3" t="s">
        <v>13833</v>
      </c>
      <c r="H22" t="s">
        <v>13804</v>
      </c>
    </row>
    <row r="23" spans="1:8" x14ac:dyDescent="0.2">
      <c r="A23" t="s">
        <v>11003</v>
      </c>
      <c r="B23" t="s">
        <v>13844</v>
      </c>
      <c r="C23" s="31">
        <v>0.44</v>
      </c>
      <c r="D23" s="7">
        <v>219.56</v>
      </c>
      <c r="E23" s="22">
        <v>3.7</v>
      </c>
      <c r="F23" s="2">
        <v>10962</v>
      </c>
      <c r="G23" s="3" t="s">
        <v>13833</v>
      </c>
      <c r="H23" t="s">
        <v>13806</v>
      </c>
    </row>
    <row r="24" spans="1:8" x14ac:dyDescent="0.2">
      <c r="A24" t="s">
        <v>11005</v>
      </c>
      <c r="B24" t="s">
        <v>13844</v>
      </c>
      <c r="C24" s="31">
        <v>0.41</v>
      </c>
      <c r="D24" s="7">
        <v>9389</v>
      </c>
      <c r="E24" s="22">
        <v>4.3</v>
      </c>
      <c r="F24" s="2">
        <v>16299</v>
      </c>
      <c r="G24" s="3" t="s">
        <v>13834</v>
      </c>
      <c r="H24" t="s">
        <v>13801</v>
      </c>
    </row>
    <row r="25" spans="1:8" x14ac:dyDescent="0.2">
      <c r="A25" t="s">
        <v>11007</v>
      </c>
      <c r="B25" t="s">
        <v>13843</v>
      </c>
      <c r="C25" s="31">
        <v>0.7</v>
      </c>
      <c r="D25" s="7">
        <v>139.29999999999998</v>
      </c>
      <c r="E25" s="22">
        <v>4</v>
      </c>
      <c r="F25" s="2">
        <v>9378</v>
      </c>
      <c r="G25" s="3" t="s">
        <v>13833</v>
      </c>
      <c r="H25" t="s">
        <v>13804</v>
      </c>
    </row>
    <row r="26" spans="1:8" x14ac:dyDescent="0.2">
      <c r="A26" t="s">
        <v>11009</v>
      </c>
      <c r="B26" t="s">
        <v>13844</v>
      </c>
      <c r="C26" s="31">
        <v>0.42</v>
      </c>
      <c r="D26" s="7">
        <v>8395.7999999999993</v>
      </c>
      <c r="E26" s="22">
        <v>4.3</v>
      </c>
      <c r="F26" s="2">
        <v>4703</v>
      </c>
      <c r="G26" s="3" t="s">
        <v>13833</v>
      </c>
      <c r="H26" t="s">
        <v>13805</v>
      </c>
    </row>
    <row r="27" spans="1:8" x14ac:dyDescent="0.2">
      <c r="A27" t="s">
        <v>11011</v>
      </c>
      <c r="B27" t="s">
        <v>13844</v>
      </c>
      <c r="C27" s="31">
        <v>0.72</v>
      </c>
      <c r="D27" s="7">
        <v>503.28</v>
      </c>
      <c r="E27" s="22">
        <v>4.2</v>
      </c>
      <c r="F27" s="2">
        <v>12153</v>
      </c>
      <c r="G27" s="3" t="s">
        <v>13833</v>
      </c>
      <c r="H27" t="s">
        <v>13806</v>
      </c>
    </row>
    <row r="28" spans="1:8" x14ac:dyDescent="0.2">
      <c r="A28" t="s">
        <v>11013</v>
      </c>
      <c r="B28" t="s">
        <v>13844</v>
      </c>
      <c r="C28" s="31">
        <v>0.25</v>
      </c>
      <c r="D28" s="7">
        <v>4999.75</v>
      </c>
      <c r="E28" s="22">
        <v>4.2</v>
      </c>
      <c r="F28" s="2">
        <v>34899</v>
      </c>
      <c r="G28" s="3" t="s">
        <v>13833</v>
      </c>
      <c r="H28" t="s">
        <v>13806</v>
      </c>
    </row>
    <row r="29" spans="1:8" x14ac:dyDescent="0.2">
      <c r="A29" t="s">
        <v>11015</v>
      </c>
      <c r="B29" t="s">
        <v>13843</v>
      </c>
      <c r="C29" s="31">
        <v>0.25</v>
      </c>
      <c r="D29" s="7">
        <v>99.75</v>
      </c>
      <c r="E29" s="22">
        <v>4</v>
      </c>
      <c r="F29" s="2">
        <v>2766</v>
      </c>
      <c r="G29" s="3" t="s">
        <v>13832</v>
      </c>
      <c r="H29" t="s">
        <v>13802</v>
      </c>
    </row>
    <row r="30" spans="1:8" x14ac:dyDescent="0.2">
      <c r="A30" t="s">
        <v>11017</v>
      </c>
      <c r="B30" t="s">
        <v>13843</v>
      </c>
      <c r="C30" s="31">
        <v>0.51</v>
      </c>
      <c r="D30" s="7">
        <v>1019.49</v>
      </c>
      <c r="E30" s="22">
        <v>4.4000000000000004</v>
      </c>
      <c r="F30" s="2">
        <v>184</v>
      </c>
      <c r="G30" s="3" t="s">
        <v>13832</v>
      </c>
      <c r="H30" t="s">
        <v>13805</v>
      </c>
    </row>
    <row r="31" spans="1:8" x14ac:dyDescent="0.2">
      <c r="A31" t="s">
        <v>11019</v>
      </c>
      <c r="B31" t="s">
        <v>13843</v>
      </c>
      <c r="C31" s="31">
        <v>0.7</v>
      </c>
      <c r="D31" s="7">
        <v>699.3</v>
      </c>
      <c r="E31" s="22">
        <v>4.3</v>
      </c>
      <c r="F31" s="2">
        <v>20850</v>
      </c>
      <c r="G31" s="3" t="s">
        <v>13833</v>
      </c>
      <c r="H31" t="s">
        <v>13804</v>
      </c>
    </row>
    <row r="32" spans="1:8" x14ac:dyDescent="0.2">
      <c r="A32" t="s">
        <v>11021</v>
      </c>
      <c r="B32" t="s">
        <v>13843</v>
      </c>
      <c r="C32" s="31">
        <v>0.73</v>
      </c>
      <c r="D32" s="7">
        <v>547.5</v>
      </c>
      <c r="E32" s="22">
        <v>4.5</v>
      </c>
      <c r="F32" s="2">
        <v>74976</v>
      </c>
      <c r="G32" s="3" t="s">
        <v>13833</v>
      </c>
      <c r="H32" t="s">
        <v>13804</v>
      </c>
    </row>
    <row r="33" spans="1:8" x14ac:dyDescent="0.2">
      <c r="A33" t="s">
        <v>11023</v>
      </c>
      <c r="B33" t="s">
        <v>13843</v>
      </c>
      <c r="C33" s="31">
        <v>0.64</v>
      </c>
      <c r="D33" s="7">
        <v>319.36</v>
      </c>
      <c r="E33" s="22">
        <v>4</v>
      </c>
      <c r="F33" s="2">
        <v>1934</v>
      </c>
      <c r="G33" s="3" t="s">
        <v>13832</v>
      </c>
      <c r="H33" t="s">
        <v>13804</v>
      </c>
    </row>
    <row r="34" spans="1:8" x14ac:dyDescent="0.2">
      <c r="A34" t="s">
        <v>11025</v>
      </c>
      <c r="B34" t="s">
        <v>13843</v>
      </c>
      <c r="C34" s="31">
        <v>0.65</v>
      </c>
      <c r="D34" s="7">
        <v>714.35</v>
      </c>
      <c r="E34" s="22">
        <v>4.3</v>
      </c>
      <c r="F34" s="2">
        <v>974</v>
      </c>
      <c r="G34" s="3" t="s">
        <v>13833</v>
      </c>
      <c r="H34" t="s">
        <v>13806</v>
      </c>
    </row>
    <row r="35" spans="1:8" x14ac:dyDescent="0.2">
      <c r="A35" t="s">
        <v>11027</v>
      </c>
      <c r="B35" t="s">
        <v>13843</v>
      </c>
      <c r="C35" s="31">
        <v>0</v>
      </c>
      <c r="D35" s="7">
        <v>0</v>
      </c>
      <c r="E35" s="22">
        <v>4.3</v>
      </c>
      <c r="F35" s="2">
        <v>355</v>
      </c>
      <c r="G35" s="3" t="s">
        <v>13833</v>
      </c>
      <c r="H35" t="s">
        <v>13803</v>
      </c>
    </row>
    <row r="36" spans="1:8" x14ac:dyDescent="0.2">
      <c r="A36" t="s">
        <v>11029</v>
      </c>
      <c r="B36" t="s">
        <v>13843</v>
      </c>
      <c r="C36" s="31">
        <v>0.8</v>
      </c>
      <c r="D36" s="7">
        <v>799.2</v>
      </c>
      <c r="E36" s="22">
        <v>3.9</v>
      </c>
      <c r="F36" s="2">
        <v>1075</v>
      </c>
      <c r="G36" s="3" t="s">
        <v>13833</v>
      </c>
      <c r="H36" t="s">
        <v>13804</v>
      </c>
    </row>
    <row r="37" spans="1:8" x14ac:dyDescent="0.2">
      <c r="A37" t="s">
        <v>11031</v>
      </c>
      <c r="B37" t="s">
        <v>13843</v>
      </c>
      <c r="C37" s="31">
        <v>0.85</v>
      </c>
      <c r="D37" s="7">
        <v>566.66099999999994</v>
      </c>
      <c r="E37" s="22">
        <v>3.9</v>
      </c>
      <c r="F37" s="2">
        <v>24871</v>
      </c>
      <c r="G37" s="3" t="s">
        <v>13833</v>
      </c>
      <c r="H37" t="s">
        <v>13805</v>
      </c>
    </row>
    <row r="38" spans="1:8" x14ac:dyDescent="0.2">
      <c r="A38" t="s">
        <v>11033</v>
      </c>
      <c r="B38" t="s">
        <v>13843</v>
      </c>
      <c r="C38" s="31">
        <v>0.53</v>
      </c>
      <c r="D38" s="7">
        <v>1007</v>
      </c>
      <c r="E38" s="22">
        <v>4.4000000000000004</v>
      </c>
      <c r="F38" s="2">
        <v>13552</v>
      </c>
      <c r="G38" s="3" t="s">
        <v>13833</v>
      </c>
      <c r="H38" t="s">
        <v>13804</v>
      </c>
    </row>
    <row r="39" spans="1:8" x14ac:dyDescent="0.2">
      <c r="A39" t="s">
        <v>11035</v>
      </c>
      <c r="B39" t="s">
        <v>13843</v>
      </c>
      <c r="C39" s="31">
        <v>0.8</v>
      </c>
      <c r="D39" s="7">
        <v>799.2</v>
      </c>
      <c r="E39" s="22">
        <v>4</v>
      </c>
      <c r="F39" s="2">
        <v>576</v>
      </c>
      <c r="G39" s="3" t="s">
        <v>13833</v>
      </c>
      <c r="H39" t="s">
        <v>13806</v>
      </c>
    </row>
    <row r="40" spans="1:8" x14ac:dyDescent="0.2">
      <c r="A40" t="s">
        <v>11037</v>
      </c>
      <c r="B40" t="s">
        <v>13844</v>
      </c>
      <c r="C40" s="31">
        <v>0.28000000000000003</v>
      </c>
      <c r="D40" s="7">
        <v>12879.720000000001</v>
      </c>
      <c r="E40" s="22">
        <v>4.2</v>
      </c>
      <c r="F40" s="2">
        <v>7298</v>
      </c>
      <c r="G40" s="3" t="s">
        <v>13832</v>
      </c>
      <c r="H40" t="s">
        <v>13803</v>
      </c>
    </row>
    <row r="41" spans="1:8" x14ac:dyDescent="0.2">
      <c r="A41" t="s">
        <v>11039</v>
      </c>
      <c r="B41" t="s">
        <v>13843</v>
      </c>
      <c r="C41" s="31">
        <v>0.51</v>
      </c>
      <c r="D41" s="7">
        <v>1019.49</v>
      </c>
      <c r="E41" s="22">
        <v>4.2</v>
      </c>
      <c r="F41" s="2">
        <v>462</v>
      </c>
      <c r="G41" s="3" t="s">
        <v>13833</v>
      </c>
      <c r="H41" t="s">
        <v>13804</v>
      </c>
    </row>
    <row r="42" spans="1:8" x14ac:dyDescent="0.2">
      <c r="A42" t="s">
        <v>11041</v>
      </c>
      <c r="B42" t="s">
        <v>13843</v>
      </c>
      <c r="C42" s="31">
        <v>0.7</v>
      </c>
      <c r="D42" s="7">
        <v>486.49999999999994</v>
      </c>
      <c r="E42" s="22">
        <v>4.5</v>
      </c>
      <c r="F42" s="2">
        <v>107687</v>
      </c>
      <c r="G42" s="3" t="s">
        <v>13832</v>
      </c>
      <c r="H42" t="s">
        <v>13805</v>
      </c>
    </row>
    <row r="43" spans="1:8" x14ac:dyDescent="0.2">
      <c r="A43" t="s">
        <v>11043</v>
      </c>
      <c r="B43" t="s">
        <v>13844</v>
      </c>
      <c r="C43" s="31">
        <v>0.43</v>
      </c>
      <c r="D43" s="7">
        <v>15049.57</v>
      </c>
      <c r="E43" s="22">
        <v>4.3</v>
      </c>
      <c r="F43" s="2">
        <v>27151</v>
      </c>
      <c r="G43" s="3" t="s">
        <v>13834</v>
      </c>
      <c r="H43" t="s">
        <v>13805</v>
      </c>
    </row>
    <row r="44" spans="1:8" x14ac:dyDescent="0.2">
      <c r="A44" t="s">
        <v>11045</v>
      </c>
      <c r="B44" t="s">
        <v>13843</v>
      </c>
      <c r="C44" s="31">
        <v>0.64</v>
      </c>
      <c r="D44" s="7">
        <v>703.36</v>
      </c>
      <c r="E44" s="22">
        <v>4.2</v>
      </c>
      <c r="F44" s="2">
        <v>24269</v>
      </c>
      <c r="G44" s="3" t="s">
        <v>13833</v>
      </c>
      <c r="H44" t="s">
        <v>13805</v>
      </c>
    </row>
    <row r="45" spans="1:8" x14ac:dyDescent="0.2">
      <c r="A45" t="s">
        <v>11047</v>
      </c>
      <c r="B45" t="s">
        <v>13843</v>
      </c>
      <c r="C45" s="31">
        <v>0.38</v>
      </c>
      <c r="D45" s="7">
        <v>607.62</v>
      </c>
      <c r="E45" s="22">
        <v>4.3</v>
      </c>
      <c r="F45" s="2">
        <v>12093</v>
      </c>
      <c r="G45" s="3" t="s">
        <v>13832</v>
      </c>
      <c r="H45" t="s">
        <v>13805</v>
      </c>
    </row>
    <row r="46" spans="1:8" x14ac:dyDescent="0.2">
      <c r="A46" t="s">
        <v>11049</v>
      </c>
      <c r="B46" t="s">
        <v>13843</v>
      </c>
      <c r="C46" s="31">
        <v>0.7</v>
      </c>
      <c r="D46" s="7">
        <v>139.29999999999998</v>
      </c>
      <c r="E46" s="22">
        <v>4</v>
      </c>
      <c r="F46" s="2">
        <v>9378</v>
      </c>
      <c r="G46" s="3" t="s">
        <v>13833</v>
      </c>
      <c r="H46" t="s">
        <v>13802</v>
      </c>
    </row>
    <row r="47" spans="1:8" x14ac:dyDescent="0.2">
      <c r="A47" t="s">
        <v>11051</v>
      </c>
      <c r="B47" t="s">
        <v>13843</v>
      </c>
      <c r="C47" s="31">
        <v>0.67</v>
      </c>
      <c r="D47" s="7">
        <v>669.33</v>
      </c>
      <c r="E47" s="22">
        <v>3.3</v>
      </c>
      <c r="F47" s="2">
        <v>9792</v>
      </c>
      <c r="G47" s="3" t="s">
        <v>13833</v>
      </c>
      <c r="H47" t="s">
        <v>13806</v>
      </c>
    </row>
    <row r="48" spans="1:8" x14ac:dyDescent="0.2">
      <c r="A48" t="s">
        <v>11053</v>
      </c>
      <c r="B48" t="s">
        <v>13843</v>
      </c>
      <c r="C48" s="31">
        <v>0.57999999999999996</v>
      </c>
      <c r="D48" s="7">
        <v>700.64</v>
      </c>
      <c r="E48" s="22">
        <v>4.0999999999999996</v>
      </c>
      <c r="F48" s="2">
        <v>8131</v>
      </c>
      <c r="G48" s="3" t="s">
        <v>13832</v>
      </c>
      <c r="H48" t="s">
        <v>13804</v>
      </c>
    </row>
    <row r="49" spans="1:8" x14ac:dyDescent="0.2">
      <c r="A49" t="s">
        <v>11055</v>
      </c>
      <c r="B49" t="s">
        <v>13844</v>
      </c>
      <c r="C49" s="31">
        <v>0.35</v>
      </c>
      <c r="D49" s="7">
        <v>166.25</v>
      </c>
      <c r="E49" s="22">
        <v>4.4000000000000004</v>
      </c>
      <c r="F49" s="2">
        <v>426973</v>
      </c>
      <c r="G49" s="3" t="s">
        <v>13834</v>
      </c>
      <c r="H49" t="s">
        <v>13805</v>
      </c>
    </row>
    <row r="50" spans="1:8" x14ac:dyDescent="0.2">
      <c r="A50" t="s">
        <v>11057</v>
      </c>
      <c r="B50" t="s">
        <v>13844</v>
      </c>
      <c r="C50" s="31">
        <v>0.6</v>
      </c>
      <c r="D50" s="7">
        <v>599.4</v>
      </c>
      <c r="E50" s="22">
        <v>3.6</v>
      </c>
      <c r="F50" s="2">
        <v>493</v>
      </c>
      <c r="G50" s="3" t="s">
        <v>13833</v>
      </c>
      <c r="H50" t="s">
        <v>13803</v>
      </c>
    </row>
    <row r="51" spans="1:8" x14ac:dyDescent="0.2">
      <c r="A51" t="s">
        <v>11059</v>
      </c>
      <c r="B51" t="s">
        <v>13843</v>
      </c>
      <c r="C51" s="31">
        <v>0.5</v>
      </c>
      <c r="D51" s="7">
        <v>197.5</v>
      </c>
      <c r="E51" s="22">
        <v>4.2</v>
      </c>
      <c r="F51" s="2">
        <v>92595</v>
      </c>
      <c r="G51" s="3" t="s">
        <v>13832</v>
      </c>
      <c r="H51" t="s">
        <v>13801</v>
      </c>
    </row>
    <row r="52" spans="1:8" x14ac:dyDescent="0.2">
      <c r="A52" t="s">
        <v>11061</v>
      </c>
      <c r="B52" t="s">
        <v>13843</v>
      </c>
      <c r="C52" s="31">
        <v>0.45</v>
      </c>
      <c r="D52" s="7">
        <v>989.55000000000018</v>
      </c>
      <c r="E52" s="22">
        <v>4.4000000000000004</v>
      </c>
      <c r="F52" s="2">
        <v>24780</v>
      </c>
      <c r="G52" s="3" t="s">
        <v>13834</v>
      </c>
      <c r="H52" t="s">
        <v>13805</v>
      </c>
    </row>
    <row r="53" spans="1:8" x14ac:dyDescent="0.2">
      <c r="A53" t="s">
        <v>11063</v>
      </c>
      <c r="B53" t="s">
        <v>13843</v>
      </c>
      <c r="C53" s="31">
        <v>0.64</v>
      </c>
      <c r="D53" s="7">
        <v>320</v>
      </c>
      <c r="E53" s="22">
        <v>4.2</v>
      </c>
      <c r="F53" s="2">
        <v>92595</v>
      </c>
      <c r="G53" s="3" t="s">
        <v>13832</v>
      </c>
      <c r="H53" t="s">
        <v>13804</v>
      </c>
    </row>
    <row r="54" spans="1:8" x14ac:dyDescent="0.2">
      <c r="A54" t="s">
        <v>11065</v>
      </c>
      <c r="B54" t="s">
        <v>13843</v>
      </c>
      <c r="C54" s="31">
        <v>0.62</v>
      </c>
      <c r="D54" s="7">
        <v>1302</v>
      </c>
      <c r="E54" s="22">
        <v>4.3</v>
      </c>
      <c r="F54" s="2">
        <v>8188</v>
      </c>
      <c r="G54" s="3" t="s">
        <v>13833</v>
      </c>
      <c r="H54" t="s">
        <v>13806</v>
      </c>
    </row>
    <row r="55" spans="1:8" x14ac:dyDescent="0.2">
      <c r="A55" t="s">
        <v>11067</v>
      </c>
      <c r="B55" t="s">
        <v>13844</v>
      </c>
      <c r="C55" s="31">
        <v>0.46</v>
      </c>
      <c r="D55" s="7">
        <v>5979.54</v>
      </c>
      <c r="E55" s="22">
        <v>4.2</v>
      </c>
      <c r="F55" s="2">
        <v>4003</v>
      </c>
      <c r="G55" s="3" t="s">
        <v>13833</v>
      </c>
      <c r="H55" t="s">
        <v>13805</v>
      </c>
    </row>
    <row r="56" spans="1:8" x14ac:dyDescent="0.2">
      <c r="A56" t="s">
        <v>11069</v>
      </c>
      <c r="B56" t="s">
        <v>13843</v>
      </c>
      <c r="C56" s="31">
        <v>0.43</v>
      </c>
      <c r="D56" s="7">
        <v>150.07</v>
      </c>
      <c r="E56" s="22">
        <v>4.0999999999999996</v>
      </c>
      <c r="F56" s="2">
        <v>314</v>
      </c>
      <c r="G56" s="3" t="s">
        <v>13832</v>
      </c>
      <c r="H56" t="s">
        <v>13802</v>
      </c>
    </row>
    <row r="57" spans="1:8" x14ac:dyDescent="0.2">
      <c r="A57" t="s">
        <v>11071</v>
      </c>
      <c r="B57" t="s">
        <v>13844</v>
      </c>
      <c r="C57" s="31">
        <v>0.54</v>
      </c>
      <c r="D57" s="7">
        <v>269.46000000000004</v>
      </c>
      <c r="E57" s="22">
        <v>3.7</v>
      </c>
      <c r="F57" s="2">
        <v>2960</v>
      </c>
      <c r="G57" s="3" t="s">
        <v>13832</v>
      </c>
      <c r="H57" t="s">
        <v>13806</v>
      </c>
    </row>
    <row r="58" spans="1:8" x14ac:dyDescent="0.2">
      <c r="A58" t="s">
        <v>11073</v>
      </c>
      <c r="B58" t="s">
        <v>13843</v>
      </c>
      <c r="C58" s="31">
        <v>0.54</v>
      </c>
      <c r="D58" s="7">
        <v>755.46</v>
      </c>
      <c r="E58" s="22">
        <v>4.2</v>
      </c>
      <c r="F58" s="2">
        <v>179691</v>
      </c>
      <c r="G58" s="3" t="s">
        <v>13834</v>
      </c>
      <c r="H58" t="s">
        <v>13806</v>
      </c>
    </row>
    <row r="59" spans="1:8" x14ac:dyDescent="0.2">
      <c r="A59" t="s">
        <v>11075</v>
      </c>
      <c r="B59" t="s">
        <v>13844</v>
      </c>
      <c r="C59" s="31">
        <v>0.27</v>
      </c>
      <c r="D59" s="7">
        <v>5939.73</v>
      </c>
      <c r="E59" s="22">
        <v>4.2</v>
      </c>
      <c r="F59" s="2">
        <v>34899</v>
      </c>
      <c r="G59" s="3" t="s">
        <v>13832</v>
      </c>
      <c r="H59" t="s">
        <v>13806</v>
      </c>
    </row>
    <row r="60" spans="1:8" x14ac:dyDescent="0.2">
      <c r="A60" t="s">
        <v>11077</v>
      </c>
      <c r="B60" t="s">
        <v>13843</v>
      </c>
      <c r="C60" s="31">
        <v>0.77</v>
      </c>
      <c r="D60" s="7">
        <v>1154.23</v>
      </c>
      <c r="E60" s="22">
        <v>4.2</v>
      </c>
      <c r="F60" s="2">
        <v>656</v>
      </c>
      <c r="G60" s="3" t="s">
        <v>13834</v>
      </c>
      <c r="H60" t="s">
        <v>13802</v>
      </c>
    </row>
    <row r="61" spans="1:8" x14ac:dyDescent="0.2">
      <c r="A61" t="s">
        <v>11079</v>
      </c>
      <c r="B61" t="s">
        <v>13843</v>
      </c>
      <c r="C61" s="31">
        <v>0.56000000000000005</v>
      </c>
      <c r="D61" s="7">
        <v>195.44000000000003</v>
      </c>
      <c r="E61" s="22">
        <v>4.3</v>
      </c>
      <c r="F61" s="2">
        <v>7064</v>
      </c>
      <c r="G61" s="3" t="s">
        <v>13834</v>
      </c>
      <c r="H61" t="s">
        <v>13802</v>
      </c>
    </row>
    <row r="62" spans="1:8" x14ac:dyDescent="0.2">
      <c r="A62" t="s">
        <v>11081</v>
      </c>
      <c r="B62" t="s">
        <v>13844</v>
      </c>
      <c r="C62" s="31">
        <v>0.78</v>
      </c>
      <c r="D62" s="7">
        <v>623.22</v>
      </c>
      <c r="E62" s="22">
        <v>3.7</v>
      </c>
      <c r="F62" s="2">
        <v>2201</v>
      </c>
      <c r="G62" s="3" t="s">
        <v>13833</v>
      </c>
      <c r="H62" t="s">
        <v>13804</v>
      </c>
    </row>
    <row r="63" spans="1:8" x14ac:dyDescent="0.2">
      <c r="A63" t="s">
        <v>11083</v>
      </c>
      <c r="B63" t="s">
        <v>13844</v>
      </c>
      <c r="C63" s="31">
        <v>0.31</v>
      </c>
      <c r="D63" s="7">
        <v>14849</v>
      </c>
      <c r="E63" s="22">
        <v>4.3</v>
      </c>
      <c r="F63" s="2">
        <v>7109</v>
      </c>
      <c r="G63" s="3" t="s">
        <v>13832</v>
      </c>
      <c r="H63" t="s">
        <v>13805</v>
      </c>
    </row>
    <row r="64" spans="1:8" x14ac:dyDescent="0.2">
      <c r="A64" t="s">
        <v>11085</v>
      </c>
      <c r="B64" t="s">
        <v>13843</v>
      </c>
      <c r="C64" s="31">
        <v>0.86</v>
      </c>
      <c r="D64" s="7">
        <v>859.14</v>
      </c>
      <c r="E64" s="22">
        <v>4</v>
      </c>
      <c r="F64" s="2">
        <v>1313</v>
      </c>
      <c r="G64" s="3" t="s">
        <v>13833</v>
      </c>
      <c r="H64" t="s">
        <v>13806</v>
      </c>
    </row>
    <row r="65" spans="1:8" x14ac:dyDescent="0.2">
      <c r="A65" t="s">
        <v>11087</v>
      </c>
      <c r="B65" t="s">
        <v>13843</v>
      </c>
      <c r="C65" s="31">
        <v>0.61</v>
      </c>
      <c r="D65" s="7">
        <v>515.45000000000005</v>
      </c>
      <c r="E65" s="22">
        <v>4.2</v>
      </c>
      <c r="F65" s="2">
        <v>29746</v>
      </c>
      <c r="G65" s="3" t="s">
        <v>13832</v>
      </c>
      <c r="H65" t="s">
        <v>13804</v>
      </c>
    </row>
    <row r="66" spans="1:8" x14ac:dyDescent="0.2">
      <c r="A66" t="s">
        <v>11089</v>
      </c>
      <c r="B66" t="s">
        <v>13844</v>
      </c>
      <c r="C66" s="31">
        <v>0.44</v>
      </c>
      <c r="D66" s="7">
        <v>10999.56</v>
      </c>
      <c r="E66" s="22">
        <v>4.2</v>
      </c>
      <c r="F66" s="2">
        <v>45238</v>
      </c>
      <c r="G66" s="3" t="s">
        <v>13832</v>
      </c>
      <c r="H66" t="s">
        <v>13805</v>
      </c>
    </row>
    <row r="67" spans="1:8" x14ac:dyDescent="0.2">
      <c r="A67" t="s">
        <v>11091</v>
      </c>
      <c r="B67" t="s">
        <v>13844</v>
      </c>
      <c r="C67" s="31">
        <v>0.78</v>
      </c>
      <c r="D67" s="7">
        <v>1092</v>
      </c>
      <c r="E67" s="22">
        <v>4.4000000000000004</v>
      </c>
      <c r="F67" s="2">
        <v>426973</v>
      </c>
      <c r="G67" s="3" t="s">
        <v>13834</v>
      </c>
      <c r="H67" t="s">
        <v>13802</v>
      </c>
    </row>
    <row r="68" spans="1:8" x14ac:dyDescent="0.2">
      <c r="A68" t="s">
        <v>11093</v>
      </c>
      <c r="B68" t="s">
        <v>13843</v>
      </c>
      <c r="C68" s="31">
        <v>0.62</v>
      </c>
      <c r="D68" s="7">
        <v>433.38</v>
      </c>
      <c r="E68" s="22">
        <v>4.0999999999999996</v>
      </c>
      <c r="F68" s="2">
        <v>450</v>
      </c>
      <c r="G68" s="3" t="s">
        <v>13833</v>
      </c>
      <c r="H68" t="s">
        <v>13805</v>
      </c>
    </row>
    <row r="69" spans="1:8" x14ac:dyDescent="0.2">
      <c r="A69" t="s">
        <v>11095</v>
      </c>
      <c r="B69" t="s">
        <v>13844</v>
      </c>
      <c r="C69" s="31">
        <v>0.47</v>
      </c>
      <c r="D69" s="7">
        <v>7045.2999999999993</v>
      </c>
      <c r="E69" s="22">
        <v>4.3</v>
      </c>
      <c r="F69" s="2">
        <v>457</v>
      </c>
      <c r="G69" s="3" t="s">
        <v>13832</v>
      </c>
      <c r="H69" t="s">
        <v>13804</v>
      </c>
    </row>
    <row r="70" spans="1:8" x14ac:dyDescent="0.2">
      <c r="A70" t="s">
        <v>11097</v>
      </c>
      <c r="B70" t="s">
        <v>13844</v>
      </c>
      <c r="C70" s="31">
        <v>0.47</v>
      </c>
      <c r="D70" s="7">
        <v>1409.53</v>
      </c>
      <c r="E70" s="22">
        <v>4.2</v>
      </c>
      <c r="F70" s="2">
        <v>2727</v>
      </c>
      <c r="G70" s="3" t="s">
        <v>13832</v>
      </c>
      <c r="H70" t="s">
        <v>13801</v>
      </c>
    </row>
    <row r="71" spans="1:8" x14ac:dyDescent="0.2">
      <c r="A71" t="s">
        <v>11099</v>
      </c>
      <c r="B71" t="s">
        <v>13843</v>
      </c>
      <c r="C71" s="31">
        <v>0.69</v>
      </c>
      <c r="D71" s="7">
        <v>482.99999999999994</v>
      </c>
      <c r="E71" s="22">
        <v>4.3</v>
      </c>
      <c r="F71" s="2">
        <v>20053</v>
      </c>
      <c r="G71" s="3" t="s">
        <v>13832</v>
      </c>
      <c r="H71" t="s">
        <v>13803</v>
      </c>
    </row>
    <row r="72" spans="1:8" x14ac:dyDescent="0.2">
      <c r="A72" t="s">
        <v>11101</v>
      </c>
      <c r="B72" t="s">
        <v>13843</v>
      </c>
      <c r="C72" s="31">
        <v>0.61</v>
      </c>
      <c r="D72" s="7">
        <v>548.39</v>
      </c>
      <c r="E72" s="22">
        <v>4.5</v>
      </c>
      <c r="F72" s="2">
        <v>149</v>
      </c>
      <c r="G72" s="3" t="s">
        <v>13834</v>
      </c>
      <c r="H72" t="s">
        <v>13803</v>
      </c>
    </row>
    <row r="73" spans="1:8" x14ac:dyDescent="0.2">
      <c r="A73" t="s">
        <v>11103</v>
      </c>
      <c r="B73" t="s">
        <v>13843</v>
      </c>
      <c r="C73" s="31">
        <v>0.42</v>
      </c>
      <c r="D73" s="7">
        <v>251.57999999999998</v>
      </c>
      <c r="E73" s="22">
        <v>4.0999999999999996</v>
      </c>
      <c r="F73" s="2">
        <v>210</v>
      </c>
      <c r="G73" s="3" t="s">
        <v>13832</v>
      </c>
      <c r="H73" t="s">
        <v>13801</v>
      </c>
    </row>
    <row r="74" spans="1:8" x14ac:dyDescent="0.2">
      <c r="A74" t="s">
        <v>11105</v>
      </c>
      <c r="B74" t="s">
        <v>13844</v>
      </c>
      <c r="C74" s="31">
        <v>0.37</v>
      </c>
      <c r="D74" s="7">
        <v>15909.629999999997</v>
      </c>
      <c r="E74" s="22">
        <v>4.2</v>
      </c>
      <c r="F74" s="2">
        <v>45238</v>
      </c>
      <c r="G74" s="3" t="s">
        <v>13833</v>
      </c>
      <c r="H74" t="s">
        <v>13805</v>
      </c>
    </row>
    <row r="75" spans="1:8" x14ac:dyDescent="0.2">
      <c r="A75" t="s">
        <v>11107</v>
      </c>
      <c r="B75" t="s">
        <v>13843</v>
      </c>
      <c r="C75" s="31">
        <v>0.77</v>
      </c>
      <c r="D75" s="7">
        <v>384.23</v>
      </c>
      <c r="E75" s="22">
        <v>4</v>
      </c>
      <c r="F75" s="2">
        <v>7732</v>
      </c>
      <c r="G75" s="3" t="s">
        <v>13833</v>
      </c>
      <c r="H75" t="s">
        <v>13805</v>
      </c>
    </row>
    <row r="76" spans="1:8" x14ac:dyDescent="0.2">
      <c r="A76" t="s">
        <v>11109</v>
      </c>
      <c r="B76" t="s">
        <v>13843</v>
      </c>
      <c r="C76" s="31">
        <v>0.6</v>
      </c>
      <c r="D76" s="7">
        <v>599.4</v>
      </c>
      <c r="E76" s="22">
        <v>4.0999999999999996</v>
      </c>
      <c r="F76" s="2">
        <v>1780</v>
      </c>
      <c r="G76" s="3" t="s">
        <v>13832</v>
      </c>
      <c r="H76" t="s">
        <v>13804</v>
      </c>
    </row>
    <row r="77" spans="1:8" x14ac:dyDescent="0.2">
      <c r="A77" t="s">
        <v>11111</v>
      </c>
      <c r="B77" t="s">
        <v>13843</v>
      </c>
      <c r="C77" s="31">
        <v>0.6</v>
      </c>
      <c r="D77" s="7">
        <v>299.39999999999998</v>
      </c>
      <c r="E77" s="22">
        <v>4.0999999999999996</v>
      </c>
      <c r="F77" s="2">
        <v>602</v>
      </c>
      <c r="G77" s="3" t="s">
        <v>13834</v>
      </c>
      <c r="H77" t="s">
        <v>13806</v>
      </c>
    </row>
    <row r="78" spans="1:8" x14ac:dyDescent="0.2">
      <c r="A78" t="s">
        <v>11113</v>
      </c>
      <c r="B78" t="s">
        <v>13843</v>
      </c>
      <c r="C78" s="31">
        <v>0.55000000000000004</v>
      </c>
      <c r="D78" s="7">
        <v>219.45000000000002</v>
      </c>
      <c r="E78" s="22">
        <v>4</v>
      </c>
      <c r="F78" s="2">
        <v>1423</v>
      </c>
      <c r="G78" s="3" t="s">
        <v>13832</v>
      </c>
      <c r="H78" t="s">
        <v>13802</v>
      </c>
    </row>
    <row r="79" spans="1:8" x14ac:dyDescent="0.2">
      <c r="A79" t="s">
        <v>11115</v>
      </c>
      <c r="B79" t="s">
        <v>13844</v>
      </c>
      <c r="C79" s="31">
        <v>0.65</v>
      </c>
      <c r="D79" s="7">
        <v>20143.5</v>
      </c>
      <c r="E79" s="22">
        <v>4.0999999999999996</v>
      </c>
      <c r="F79" s="2">
        <v>398</v>
      </c>
      <c r="G79" s="3" t="s">
        <v>13832</v>
      </c>
      <c r="H79" t="s">
        <v>13804</v>
      </c>
    </row>
    <row r="80" spans="1:8" x14ac:dyDescent="0.2">
      <c r="A80" t="s">
        <v>11117</v>
      </c>
      <c r="B80" t="s">
        <v>13843</v>
      </c>
      <c r="C80" s="31">
        <v>0.57999999999999996</v>
      </c>
      <c r="D80" s="7">
        <v>289.41999999999996</v>
      </c>
      <c r="E80" s="22">
        <v>3.9</v>
      </c>
      <c r="F80" s="2">
        <v>536</v>
      </c>
      <c r="G80" s="3" t="s">
        <v>13832</v>
      </c>
      <c r="H80" t="s">
        <v>13804</v>
      </c>
    </row>
    <row r="81" spans="1:8" x14ac:dyDescent="0.2">
      <c r="A81" t="s">
        <v>11119</v>
      </c>
      <c r="B81" t="s">
        <v>13844</v>
      </c>
      <c r="C81" s="31">
        <v>0.64</v>
      </c>
      <c r="D81" s="7">
        <v>2559.36</v>
      </c>
      <c r="E81" s="22">
        <v>4</v>
      </c>
      <c r="F81" s="2">
        <v>32</v>
      </c>
      <c r="G81" s="3" t="s">
        <v>13834</v>
      </c>
      <c r="H81" t="s">
        <v>13803</v>
      </c>
    </row>
    <row r="82" spans="1:8" x14ac:dyDescent="0.2">
      <c r="A82" t="s">
        <v>11121</v>
      </c>
      <c r="B82" t="s">
        <v>13843</v>
      </c>
      <c r="C82" s="31">
        <v>0.64</v>
      </c>
      <c r="D82" s="7">
        <v>703.36</v>
      </c>
      <c r="E82" s="22">
        <v>4.2</v>
      </c>
      <c r="F82" s="2">
        <v>24269</v>
      </c>
      <c r="G82" s="3" t="s">
        <v>13832</v>
      </c>
      <c r="H82" t="s">
        <v>13805</v>
      </c>
    </row>
    <row r="83" spans="1:8" x14ac:dyDescent="0.2">
      <c r="A83" t="s">
        <v>11123</v>
      </c>
      <c r="B83" t="s">
        <v>13843</v>
      </c>
      <c r="C83" s="31">
        <v>0.44</v>
      </c>
      <c r="D83" s="7">
        <v>109.56</v>
      </c>
      <c r="E83" s="22">
        <v>4</v>
      </c>
      <c r="F83" s="2">
        <v>9378</v>
      </c>
      <c r="G83" s="3" t="s">
        <v>13833</v>
      </c>
      <c r="H83" t="s">
        <v>13802</v>
      </c>
    </row>
    <row r="84" spans="1:8" x14ac:dyDescent="0.2">
      <c r="A84" t="s">
        <v>11125</v>
      </c>
      <c r="B84" t="s">
        <v>13844</v>
      </c>
      <c r="C84" s="31">
        <v>0.62</v>
      </c>
      <c r="D84" s="7">
        <v>11857.5</v>
      </c>
      <c r="E84" s="22">
        <v>3.4</v>
      </c>
      <c r="F84" s="2">
        <v>902</v>
      </c>
      <c r="G84" s="3" t="s">
        <v>13832</v>
      </c>
      <c r="H84" t="s">
        <v>13806</v>
      </c>
    </row>
    <row r="85" spans="1:8" x14ac:dyDescent="0.2">
      <c r="A85" t="s">
        <v>11127</v>
      </c>
      <c r="B85" t="s">
        <v>13843</v>
      </c>
      <c r="C85" s="31">
        <v>0.63</v>
      </c>
      <c r="D85" s="7">
        <v>503.37</v>
      </c>
      <c r="E85" s="22">
        <v>4.4000000000000004</v>
      </c>
      <c r="F85" s="2">
        <v>28791</v>
      </c>
      <c r="G85" s="3" t="s">
        <v>13833</v>
      </c>
      <c r="H85" t="s">
        <v>13804</v>
      </c>
    </row>
    <row r="86" spans="1:8" x14ac:dyDescent="0.2">
      <c r="A86" t="s">
        <v>11129</v>
      </c>
      <c r="B86" t="s">
        <v>13843</v>
      </c>
      <c r="C86" s="31">
        <v>0.75</v>
      </c>
      <c r="D86" s="7">
        <v>974.25</v>
      </c>
      <c r="E86" s="22">
        <v>4.2</v>
      </c>
      <c r="F86" s="2">
        <v>10576</v>
      </c>
      <c r="G86" s="3" t="s">
        <v>13832</v>
      </c>
      <c r="H86" t="s">
        <v>13804</v>
      </c>
    </row>
    <row r="87" spans="1:8" x14ac:dyDescent="0.2">
      <c r="A87" t="s">
        <v>11131</v>
      </c>
      <c r="B87" t="s">
        <v>13844</v>
      </c>
      <c r="C87" s="31">
        <v>0.25</v>
      </c>
      <c r="D87" s="7">
        <v>9999.75</v>
      </c>
      <c r="E87" s="22">
        <v>4.2</v>
      </c>
      <c r="F87" s="2">
        <v>7298</v>
      </c>
      <c r="G87" s="3" t="s">
        <v>13833</v>
      </c>
      <c r="H87" t="s">
        <v>13804</v>
      </c>
    </row>
    <row r="88" spans="1:8" x14ac:dyDescent="0.2">
      <c r="A88" t="s">
        <v>11133</v>
      </c>
      <c r="B88" t="s">
        <v>13844</v>
      </c>
      <c r="C88" s="31">
        <v>0.32</v>
      </c>
      <c r="D88" s="7">
        <v>13116.800000000003</v>
      </c>
      <c r="E88" s="22">
        <v>4.3</v>
      </c>
      <c r="F88" s="2">
        <v>4703</v>
      </c>
      <c r="G88" s="3" t="s">
        <v>13832</v>
      </c>
      <c r="H88" t="s">
        <v>13806</v>
      </c>
    </row>
    <row r="89" spans="1:8" x14ac:dyDescent="0.2">
      <c r="A89" t="s">
        <v>11135</v>
      </c>
      <c r="B89" t="s">
        <v>13844</v>
      </c>
      <c r="C89" s="31">
        <v>0.41</v>
      </c>
      <c r="D89" s="7">
        <v>21689</v>
      </c>
      <c r="E89" s="22">
        <v>4.3</v>
      </c>
      <c r="F89" s="2">
        <v>7109</v>
      </c>
      <c r="G89" s="3" t="s">
        <v>13833</v>
      </c>
      <c r="H89" t="s">
        <v>13806</v>
      </c>
    </row>
    <row r="90" spans="1:8" x14ac:dyDescent="0.2">
      <c r="A90" t="s">
        <v>11137</v>
      </c>
      <c r="B90" t="s">
        <v>13843</v>
      </c>
      <c r="C90" s="31">
        <v>0.8</v>
      </c>
      <c r="D90" s="7">
        <v>799.2</v>
      </c>
      <c r="E90" s="22">
        <v>4.5</v>
      </c>
      <c r="F90" s="2">
        <v>127</v>
      </c>
      <c r="G90" s="3" t="s">
        <v>13834</v>
      </c>
      <c r="H90" t="s">
        <v>13805</v>
      </c>
    </row>
    <row r="91" spans="1:8" x14ac:dyDescent="0.2">
      <c r="A91" t="s">
        <v>11139</v>
      </c>
      <c r="B91" t="s">
        <v>13843</v>
      </c>
      <c r="C91" s="31">
        <v>0.68</v>
      </c>
      <c r="D91" s="7">
        <v>1359.3200000000002</v>
      </c>
      <c r="E91" s="22">
        <v>4.2</v>
      </c>
      <c r="F91" s="2">
        <v>24269</v>
      </c>
      <c r="G91" s="3" t="s">
        <v>13833</v>
      </c>
      <c r="H91" t="s">
        <v>13804</v>
      </c>
    </row>
    <row r="92" spans="1:8" x14ac:dyDescent="0.2">
      <c r="A92" t="s">
        <v>11140</v>
      </c>
      <c r="B92" t="s">
        <v>13843</v>
      </c>
      <c r="C92" s="31">
        <v>0.66</v>
      </c>
      <c r="D92" s="7">
        <v>528</v>
      </c>
      <c r="E92" s="22">
        <v>3.6</v>
      </c>
      <c r="F92" s="2">
        <v>10134</v>
      </c>
      <c r="G92" s="3" t="s">
        <v>13832</v>
      </c>
      <c r="H92" t="s">
        <v>13802</v>
      </c>
    </row>
    <row r="93" spans="1:8" x14ac:dyDescent="0.2">
      <c r="A93" t="s">
        <v>11142</v>
      </c>
      <c r="B93" t="s">
        <v>13844</v>
      </c>
      <c r="C93" s="31">
        <v>0.22</v>
      </c>
      <c r="D93" s="7">
        <v>7039.7799999999988</v>
      </c>
      <c r="E93" s="22">
        <v>4.2</v>
      </c>
      <c r="F93" s="2">
        <v>34899</v>
      </c>
      <c r="G93" s="3" t="s">
        <v>13834</v>
      </c>
      <c r="H93" t="s">
        <v>13804</v>
      </c>
    </row>
    <row r="94" spans="1:8" x14ac:dyDescent="0.2">
      <c r="A94" t="s">
        <v>11144</v>
      </c>
      <c r="B94" t="s">
        <v>13843</v>
      </c>
      <c r="C94" s="31">
        <v>0.56999999999999995</v>
      </c>
      <c r="D94" s="7">
        <v>398.42999999999995</v>
      </c>
      <c r="E94" s="22">
        <v>4.2</v>
      </c>
      <c r="F94" s="2">
        <v>94363</v>
      </c>
      <c r="G94" s="3" t="s">
        <v>13834</v>
      </c>
      <c r="H94" t="s">
        <v>13805</v>
      </c>
    </row>
    <row r="95" spans="1:8" x14ac:dyDescent="0.2">
      <c r="A95" t="s">
        <v>11145</v>
      </c>
      <c r="B95" t="s">
        <v>13843</v>
      </c>
      <c r="C95" s="31">
        <v>0.8</v>
      </c>
      <c r="D95" s="7">
        <v>799.2</v>
      </c>
      <c r="E95" s="22">
        <v>4.0999999999999996</v>
      </c>
      <c r="F95" s="2">
        <v>425</v>
      </c>
      <c r="G95" s="3" t="s">
        <v>13833</v>
      </c>
      <c r="H95" t="s">
        <v>13806</v>
      </c>
    </row>
    <row r="96" spans="1:8" x14ac:dyDescent="0.2">
      <c r="A96" t="s">
        <v>11147</v>
      </c>
      <c r="B96" t="s">
        <v>13844</v>
      </c>
      <c r="C96" s="31">
        <v>0.54</v>
      </c>
      <c r="D96" s="7">
        <v>22134.600000000002</v>
      </c>
      <c r="E96" s="22">
        <v>4.2</v>
      </c>
      <c r="F96" s="2">
        <v>6659</v>
      </c>
      <c r="G96" s="3" t="s">
        <v>13833</v>
      </c>
      <c r="H96" t="s">
        <v>13804</v>
      </c>
    </row>
    <row r="97" spans="1:8" x14ac:dyDescent="0.2">
      <c r="A97" t="s">
        <v>11149</v>
      </c>
      <c r="B97" t="s">
        <v>13843</v>
      </c>
      <c r="C97" s="31">
        <v>0.17</v>
      </c>
      <c r="D97" s="7">
        <v>59.329999999999984</v>
      </c>
      <c r="E97" s="22">
        <v>3.7</v>
      </c>
      <c r="F97" s="2">
        <v>1977</v>
      </c>
      <c r="G97" s="3" t="s">
        <v>13833</v>
      </c>
      <c r="H97" t="s">
        <v>13805</v>
      </c>
    </row>
    <row r="98" spans="1:8" x14ac:dyDescent="0.2">
      <c r="A98" t="s">
        <v>11151</v>
      </c>
      <c r="B98" t="s">
        <v>13844</v>
      </c>
      <c r="C98" s="31">
        <v>0.69</v>
      </c>
      <c r="D98" s="7">
        <v>551.30999999999995</v>
      </c>
      <c r="E98" s="22">
        <v>3.8</v>
      </c>
      <c r="F98" s="2">
        <v>1079</v>
      </c>
      <c r="G98" s="3" t="s">
        <v>13832</v>
      </c>
      <c r="H98" t="s">
        <v>13803</v>
      </c>
    </row>
    <row r="99" spans="1:8" x14ac:dyDescent="0.2">
      <c r="A99" t="s">
        <v>11153</v>
      </c>
      <c r="B99" t="s">
        <v>13843</v>
      </c>
      <c r="C99" s="31">
        <v>0.65</v>
      </c>
      <c r="D99" s="7">
        <v>649.35</v>
      </c>
      <c r="E99" s="22">
        <v>3.7</v>
      </c>
      <c r="F99" s="2">
        <v>1097</v>
      </c>
      <c r="G99" s="3" t="s">
        <v>13833</v>
      </c>
      <c r="H99" t="s">
        <v>13804</v>
      </c>
    </row>
    <row r="100" spans="1:8" x14ac:dyDescent="0.2">
      <c r="A100" t="s">
        <v>11155</v>
      </c>
      <c r="B100" t="s">
        <v>13843</v>
      </c>
      <c r="C100" s="31">
        <v>0.42</v>
      </c>
      <c r="D100" s="7">
        <v>797.57999999999993</v>
      </c>
      <c r="E100" s="22">
        <v>4.5</v>
      </c>
      <c r="F100" s="2">
        <v>22420</v>
      </c>
      <c r="G100" s="3" t="s">
        <v>13834</v>
      </c>
      <c r="H100" t="s">
        <v>13805</v>
      </c>
    </row>
    <row r="101" spans="1:8" x14ac:dyDescent="0.2">
      <c r="A101" t="s">
        <v>11157</v>
      </c>
      <c r="B101" t="s">
        <v>13843</v>
      </c>
      <c r="C101" s="31">
        <v>0.52</v>
      </c>
      <c r="D101" s="7">
        <v>779.48</v>
      </c>
      <c r="E101" s="22">
        <v>4.0999999999999996</v>
      </c>
      <c r="F101" s="2">
        <v>1045</v>
      </c>
      <c r="G101" s="3" t="s">
        <v>13832</v>
      </c>
      <c r="H101" t="s">
        <v>13806</v>
      </c>
    </row>
    <row r="102" spans="1:8" x14ac:dyDescent="0.2">
      <c r="A102" t="s">
        <v>11159</v>
      </c>
      <c r="B102" t="s">
        <v>13844</v>
      </c>
      <c r="C102" s="31">
        <v>0.77</v>
      </c>
      <c r="D102" s="7">
        <v>1154.23</v>
      </c>
      <c r="E102" s="22">
        <v>4.3</v>
      </c>
      <c r="F102" s="2">
        <v>4145</v>
      </c>
      <c r="G102" s="3" t="s">
        <v>13834</v>
      </c>
      <c r="H102" t="s">
        <v>13800</v>
      </c>
    </row>
    <row r="103" spans="1:8" x14ac:dyDescent="0.2">
      <c r="A103" t="s">
        <v>11161</v>
      </c>
      <c r="B103" t="s">
        <v>13843</v>
      </c>
      <c r="C103" s="31">
        <v>0.53</v>
      </c>
      <c r="D103" s="7">
        <v>958.7700000000001</v>
      </c>
      <c r="E103" s="22">
        <v>4.3</v>
      </c>
      <c r="F103" s="2">
        <v>6547</v>
      </c>
      <c r="G103" s="3" t="s">
        <v>13832</v>
      </c>
      <c r="H103" t="s">
        <v>13806</v>
      </c>
    </row>
    <row r="104" spans="1:8" x14ac:dyDescent="0.2">
      <c r="A104" t="s">
        <v>11162</v>
      </c>
      <c r="B104" t="s">
        <v>13844</v>
      </c>
      <c r="C104" s="31">
        <v>0.67</v>
      </c>
      <c r="D104" s="7">
        <v>602.33000000000004</v>
      </c>
      <c r="E104" s="22">
        <v>4</v>
      </c>
      <c r="F104" s="2">
        <v>1588</v>
      </c>
      <c r="G104" s="3" t="s">
        <v>13834</v>
      </c>
      <c r="H104" t="s">
        <v>13804</v>
      </c>
    </row>
    <row r="105" spans="1:8" x14ac:dyDescent="0.2">
      <c r="A105" t="s">
        <v>11164</v>
      </c>
      <c r="B105" t="s">
        <v>13844</v>
      </c>
      <c r="C105" s="31">
        <v>0.27</v>
      </c>
      <c r="D105" s="7">
        <v>8099.73</v>
      </c>
      <c r="E105" s="22">
        <v>4.2</v>
      </c>
      <c r="F105" s="2">
        <v>32840</v>
      </c>
      <c r="G105" s="3" t="s">
        <v>13833</v>
      </c>
      <c r="H105" t="s">
        <v>13804</v>
      </c>
    </row>
    <row r="106" spans="1:8" x14ac:dyDescent="0.2">
      <c r="A106" t="s">
        <v>11166</v>
      </c>
      <c r="B106" t="s">
        <v>13843</v>
      </c>
      <c r="C106" s="31">
        <v>0.65</v>
      </c>
      <c r="D106" s="7">
        <v>649.35</v>
      </c>
      <c r="E106" s="22">
        <v>4.2</v>
      </c>
      <c r="F106" s="2">
        <v>13120</v>
      </c>
      <c r="G106" s="3" t="s">
        <v>13834</v>
      </c>
      <c r="H106" t="s">
        <v>13806</v>
      </c>
    </row>
    <row r="107" spans="1:8" x14ac:dyDescent="0.2">
      <c r="A107" t="s">
        <v>11168</v>
      </c>
      <c r="B107" t="s">
        <v>13843</v>
      </c>
      <c r="C107" s="31">
        <v>0.6</v>
      </c>
      <c r="D107" s="7">
        <v>599.4</v>
      </c>
      <c r="E107" s="22">
        <v>4.3</v>
      </c>
      <c r="F107" s="2">
        <v>2806</v>
      </c>
      <c r="G107" s="3" t="s">
        <v>13834</v>
      </c>
      <c r="H107" t="s">
        <v>13803</v>
      </c>
    </row>
    <row r="108" spans="1:8" x14ac:dyDescent="0.2">
      <c r="A108" t="s">
        <v>11170</v>
      </c>
      <c r="B108" t="s">
        <v>13843</v>
      </c>
      <c r="C108" s="31">
        <v>0.65</v>
      </c>
      <c r="D108" s="7">
        <v>844.35</v>
      </c>
      <c r="E108" s="22">
        <v>4.2</v>
      </c>
      <c r="F108" s="2">
        <v>24269</v>
      </c>
      <c r="G108" s="3" t="s">
        <v>13832</v>
      </c>
      <c r="H108" t="s">
        <v>13802</v>
      </c>
    </row>
    <row r="109" spans="1:8" x14ac:dyDescent="0.2">
      <c r="A109" t="s">
        <v>11172</v>
      </c>
      <c r="B109" t="s">
        <v>13843</v>
      </c>
      <c r="C109" s="31">
        <v>0.7</v>
      </c>
      <c r="D109" s="7">
        <v>699.3</v>
      </c>
      <c r="E109" s="22">
        <v>4.3</v>
      </c>
      <c r="F109" s="2">
        <v>766</v>
      </c>
      <c r="G109" s="3" t="s">
        <v>13834</v>
      </c>
      <c r="H109" t="s">
        <v>13803</v>
      </c>
    </row>
    <row r="110" spans="1:8" x14ac:dyDescent="0.2">
      <c r="A110" t="s">
        <v>11174</v>
      </c>
      <c r="B110" t="s">
        <v>13844</v>
      </c>
      <c r="C110" s="31">
        <v>0.42</v>
      </c>
      <c r="D110" s="7">
        <v>27300</v>
      </c>
      <c r="E110" s="22">
        <v>4.3</v>
      </c>
      <c r="F110" s="2">
        <v>3587</v>
      </c>
      <c r="G110" s="3" t="s">
        <v>13832</v>
      </c>
      <c r="H110" t="s">
        <v>13803</v>
      </c>
    </row>
    <row r="111" spans="1:8" x14ac:dyDescent="0.2">
      <c r="A111" t="s">
        <v>11176</v>
      </c>
      <c r="B111" t="s">
        <v>13843</v>
      </c>
      <c r="C111" s="31">
        <v>0.88</v>
      </c>
      <c r="D111" s="7">
        <v>704</v>
      </c>
      <c r="E111" s="22">
        <v>3.9</v>
      </c>
      <c r="F111" s="2">
        <v>24871</v>
      </c>
      <c r="G111" s="3" t="s">
        <v>13832</v>
      </c>
      <c r="H111" t="s">
        <v>13804</v>
      </c>
    </row>
    <row r="112" spans="1:8" x14ac:dyDescent="0.2">
      <c r="A112" t="s">
        <v>11178</v>
      </c>
      <c r="B112" t="s">
        <v>13844</v>
      </c>
      <c r="C112" s="31">
        <v>0.63</v>
      </c>
      <c r="D112" s="7">
        <v>12600</v>
      </c>
      <c r="E112" s="22">
        <v>4.0999999999999996</v>
      </c>
      <c r="F112" s="2">
        <v>2581</v>
      </c>
      <c r="G112" s="3" t="s">
        <v>13833</v>
      </c>
      <c r="H112" t="s">
        <v>13803</v>
      </c>
    </row>
    <row r="113" spans="1:8" x14ac:dyDescent="0.2">
      <c r="A113" t="s">
        <v>11180</v>
      </c>
      <c r="B113" t="s">
        <v>13843</v>
      </c>
      <c r="C113" s="31">
        <v>0.73</v>
      </c>
      <c r="D113" s="7">
        <v>729.27</v>
      </c>
      <c r="E113" s="22">
        <v>4.3</v>
      </c>
      <c r="F113" s="2">
        <v>20850</v>
      </c>
      <c r="G113" s="3" t="s">
        <v>13832</v>
      </c>
      <c r="H113" t="s">
        <v>13804</v>
      </c>
    </row>
    <row r="114" spans="1:8" x14ac:dyDescent="0.2">
      <c r="A114" t="s">
        <v>11182</v>
      </c>
      <c r="B114" t="s">
        <v>13844</v>
      </c>
      <c r="C114" s="31">
        <v>0.33</v>
      </c>
      <c r="D114" s="7">
        <v>7916.7000000000007</v>
      </c>
      <c r="E114" s="22">
        <v>4.3</v>
      </c>
      <c r="F114" s="2">
        <v>1035</v>
      </c>
      <c r="G114" s="3" t="s">
        <v>13834</v>
      </c>
      <c r="H114" t="s">
        <v>13806</v>
      </c>
    </row>
    <row r="115" spans="1:8" x14ac:dyDescent="0.2">
      <c r="A115" t="s">
        <v>11184</v>
      </c>
      <c r="B115" t="s">
        <v>13843</v>
      </c>
      <c r="C115" s="31">
        <v>0.6</v>
      </c>
      <c r="D115" s="7">
        <v>599.4</v>
      </c>
      <c r="E115" s="22">
        <v>4.0999999999999996</v>
      </c>
      <c r="F115" s="2">
        <v>1780</v>
      </c>
      <c r="G115" s="3" t="s">
        <v>13834</v>
      </c>
      <c r="H115" t="s">
        <v>13802</v>
      </c>
    </row>
    <row r="116" spans="1:8" x14ac:dyDescent="0.2">
      <c r="A116" t="s">
        <v>11186</v>
      </c>
      <c r="B116" t="s">
        <v>13844</v>
      </c>
      <c r="C116" s="31">
        <v>0.8</v>
      </c>
      <c r="D116" s="7">
        <v>1599.2</v>
      </c>
      <c r="E116" s="22">
        <v>4.5</v>
      </c>
      <c r="F116" s="2">
        <v>505</v>
      </c>
      <c r="G116" s="3" t="s">
        <v>13833</v>
      </c>
      <c r="H116" t="s">
        <v>13802</v>
      </c>
    </row>
    <row r="117" spans="1:8" x14ac:dyDescent="0.2">
      <c r="A117" t="s">
        <v>11188</v>
      </c>
      <c r="B117" t="s">
        <v>13843</v>
      </c>
      <c r="C117" s="31">
        <v>0.47</v>
      </c>
      <c r="D117" s="7">
        <v>187.53</v>
      </c>
      <c r="E117" s="22">
        <v>4.0999999999999996</v>
      </c>
      <c r="F117" s="2">
        <v>1717</v>
      </c>
      <c r="G117" s="3" t="s">
        <v>13834</v>
      </c>
      <c r="H117" t="s">
        <v>13805</v>
      </c>
    </row>
    <row r="118" spans="1:8" x14ac:dyDescent="0.2">
      <c r="A118" t="s">
        <v>11190</v>
      </c>
      <c r="B118" t="s">
        <v>13844</v>
      </c>
      <c r="C118" s="31">
        <v>0.35</v>
      </c>
      <c r="D118" s="7">
        <v>699.65000000000009</v>
      </c>
      <c r="E118" s="22">
        <v>3.6</v>
      </c>
      <c r="F118" s="2">
        <v>590</v>
      </c>
      <c r="G118" s="3" t="s">
        <v>13834</v>
      </c>
      <c r="H118" t="s">
        <v>13805</v>
      </c>
    </row>
    <row r="119" spans="1:8" x14ac:dyDescent="0.2">
      <c r="A119" t="s">
        <v>11192</v>
      </c>
      <c r="B119" t="s">
        <v>13843</v>
      </c>
      <c r="C119" s="31">
        <v>0.65</v>
      </c>
      <c r="D119" s="7">
        <v>649.35</v>
      </c>
      <c r="E119" s="22">
        <v>3.5</v>
      </c>
      <c r="F119" s="2">
        <v>1121</v>
      </c>
      <c r="G119" s="3" t="s">
        <v>13833</v>
      </c>
      <c r="H119" t="s">
        <v>13804</v>
      </c>
    </row>
    <row r="120" spans="1:8" x14ac:dyDescent="0.2">
      <c r="A120" t="s">
        <v>11194</v>
      </c>
      <c r="B120" t="s">
        <v>13843</v>
      </c>
      <c r="C120" s="31">
        <v>0.85</v>
      </c>
      <c r="D120" s="7">
        <v>849.15</v>
      </c>
      <c r="E120" s="22">
        <v>4</v>
      </c>
      <c r="F120" s="2">
        <v>1313</v>
      </c>
      <c r="G120" s="3" t="s">
        <v>13834</v>
      </c>
      <c r="H120" t="s">
        <v>13804</v>
      </c>
    </row>
    <row r="121" spans="1:8" x14ac:dyDescent="0.2">
      <c r="A121" t="s">
        <v>11196</v>
      </c>
      <c r="B121" t="s">
        <v>13843</v>
      </c>
      <c r="C121" s="31">
        <v>0.75</v>
      </c>
      <c r="D121" s="7">
        <v>674.25</v>
      </c>
      <c r="E121" s="22">
        <v>3.8</v>
      </c>
      <c r="F121" s="2">
        <v>132</v>
      </c>
      <c r="G121" s="3" t="s">
        <v>13833</v>
      </c>
      <c r="H121" t="s">
        <v>13806</v>
      </c>
    </row>
    <row r="122" spans="1:8" x14ac:dyDescent="0.2">
      <c r="A122" t="s">
        <v>11198</v>
      </c>
      <c r="B122" t="s">
        <v>13843</v>
      </c>
      <c r="C122" s="31">
        <v>0.2</v>
      </c>
      <c r="D122" s="7">
        <v>399.79999999999995</v>
      </c>
      <c r="E122" s="22">
        <v>4.4000000000000004</v>
      </c>
      <c r="F122" s="2">
        <v>1951</v>
      </c>
      <c r="G122" s="3" t="s">
        <v>13833</v>
      </c>
      <c r="H122" t="s">
        <v>13805</v>
      </c>
    </row>
    <row r="123" spans="1:8" x14ac:dyDescent="0.2">
      <c r="A123" t="s">
        <v>11200</v>
      </c>
      <c r="B123" t="s">
        <v>13844</v>
      </c>
      <c r="C123" s="31">
        <v>0.63</v>
      </c>
      <c r="D123" s="7">
        <v>2519.37</v>
      </c>
      <c r="E123" s="22">
        <v>3.7</v>
      </c>
      <c r="F123" s="2">
        <v>37</v>
      </c>
      <c r="G123" s="3" t="s">
        <v>13833</v>
      </c>
      <c r="H123" t="s">
        <v>13805</v>
      </c>
    </row>
    <row r="124" spans="1:8" x14ac:dyDescent="0.2">
      <c r="A124" t="s">
        <v>11202</v>
      </c>
      <c r="B124" t="s">
        <v>13844</v>
      </c>
      <c r="C124" s="31">
        <v>0.47</v>
      </c>
      <c r="D124" s="7">
        <v>7519.5299999999988</v>
      </c>
      <c r="E124" s="22">
        <v>4.3</v>
      </c>
      <c r="F124" s="2">
        <v>592</v>
      </c>
      <c r="G124" s="3" t="s">
        <v>13834</v>
      </c>
      <c r="H124" t="s">
        <v>13805</v>
      </c>
    </row>
    <row r="125" spans="1:8" x14ac:dyDescent="0.2">
      <c r="A125" t="s">
        <v>11204</v>
      </c>
      <c r="B125" t="s">
        <v>13844</v>
      </c>
      <c r="C125" s="31">
        <v>0.53</v>
      </c>
      <c r="D125" s="7">
        <v>23844.7</v>
      </c>
      <c r="E125" s="22">
        <v>4.0999999999999996</v>
      </c>
      <c r="F125" s="2">
        <v>1259</v>
      </c>
      <c r="G125" s="3" t="s">
        <v>13833</v>
      </c>
      <c r="H125" t="s">
        <v>13804</v>
      </c>
    </row>
    <row r="126" spans="1:8" x14ac:dyDescent="0.2">
      <c r="A126" t="s">
        <v>11206</v>
      </c>
      <c r="B126" t="s">
        <v>13844</v>
      </c>
      <c r="C126" s="31">
        <v>0.27</v>
      </c>
      <c r="D126" s="7">
        <v>12149.730000000003</v>
      </c>
      <c r="E126" s="22">
        <v>4.2</v>
      </c>
      <c r="F126" s="2">
        <v>45238</v>
      </c>
      <c r="G126" s="3" t="s">
        <v>13832</v>
      </c>
      <c r="H126" t="s">
        <v>13803</v>
      </c>
    </row>
    <row r="127" spans="1:8" x14ac:dyDescent="0.2">
      <c r="A127" t="s">
        <v>11208</v>
      </c>
      <c r="B127" t="s">
        <v>13844</v>
      </c>
      <c r="C127" s="31">
        <v>0.53</v>
      </c>
      <c r="D127" s="7">
        <v>901</v>
      </c>
      <c r="E127" s="22">
        <v>4.0999999999999996</v>
      </c>
      <c r="F127" s="2">
        <v>28638</v>
      </c>
      <c r="G127" s="3" t="s">
        <v>13833</v>
      </c>
      <c r="H127" t="s">
        <v>13806</v>
      </c>
    </row>
    <row r="128" spans="1:8" x14ac:dyDescent="0.2">
      <c r="A128" t="s">
        <v>11210</v>
      </c>
      <c r="B128" t="s">
        <v>13844</v>
      </c>
      <c r="C128" s="31">
        <v>0.62</v>
      </c>
      <c r="D128" s="7">
        <v>368.9</v>
      </c>
      <c r="E128" s="22">
        <v>4.3</v>
      </c>
      <c r="F128" s="2">
        <v>12835</v>
      </c>
      <c r="G128" s="3" t="s">
        <v>13833</v>
      </c>
      <c r="H128" t="s">
        <v>13802</v>
      </c>
    </row>
    <row r="129" spans="1:8" x14ac:dyDescent="0.2">
      <c r="A129" t="s">
        <v>11212</v>
      </c>
      <c r="B129" t="s">
        <v>13844</v>
      </c>
      <c r="C129" s="31">
        <v>0.64</v>
      </c>
      <c r="D129" s="7">
        <v>17913.600000000002</v>
      </c>
      <c r="E129" s="22">
        <v>4.2</v>
      </c>
      <c r="F129" s="2">
        <v>1269</v>
      </c>
      <c r="G129" s="3" t="s">
        <v>13832</v>
      </c>
      <c r="H129" t="s">
        <v>13805</v>
      </c>
    </row>
    <row r="130" spans="1:8" x14ac:dyDescent="0.2">
      <c r="A130" t="s">
        <v>11214</v>
      </c>
      <c r="B130" t="s">
        <v>13844</v>
      </c>
      <c r="C130" s="31">
        <v>0.42</v>
      </c>
      <c r="D130" s="7">
        <v>251.57999999999998</v>
      </c>
      <c r="E130" s="22">
        <v>4.2</v>
      </c>
      <c r="F130" s="2">
        <v>284</v>
      </c>
      <c r="G130" s="3" t="s">
        <v>13832</v>
      </c>
      <c r="H130" t="s">
        <v>13805</v>
      </c>
    </row>
    <row r="131" spans="1:8" x14ac:dyDescent="0.2">
      <c r="A131" t="s">
        <v>11216</v>
      </c>
      <c r="B131" t="s">
        <v>13844</v>
      </c>
      <c r="C131" s="31">
        <v>0.59</v>
      </c>
      <c r="D131" s="7">
        <v>708</v>
      </c>
      <c r="E131" s="22">
        <v>4.4000000000000004</v>
      </c>
      <c r="F131" s="2">
        <v>69538</v>
      </c>
      <c r="G131" s="3" t="s">
        <v>13833</v>
      </c>
      <c r="H131" t="s">
        <v>13804</v>
      </c>
    </row>
    <row r="132" spans="1:8" x14ac:dyDescent="0.2">
      <c r="A132" t="s">
        <v>11218</v>
      </c>
      <c r="B132" t="s">
        <v>13844</v>
      </c>
      <c r="C132" s="31">
        <v>0.31</v>
      </c>
      <c r="D132" s="7">
        <v>10846.900000000001</v>
      </c>
      <c r="E132" s="22">
        <v>4.3</v>
      </c>
      <c r="F132" s="2">
        <v>4703</v>
      </c>
      <c r="G132" s="3" t="s">
        <v>13833</v>
      </c>
      <c r="H132" t="s">
        <v>13806</v>
      </c>
    </row>
    <row r="133" spans="1:8" x14ac:dyDescent="0.2">
      <c r="A133" t="s">
        <v>11219</v>
      </c>
      <c r="B133" t="s">
        <v>13843</v>
      </c>
      <c r="C133" s="31">
        <v>0.6</v>
      </c>
      <c r="D133" s="7">
        <v>599.4</v>
      </c>
      <c r="E133" s="22">
        <v>4.3</v>
      </c>
      <c r="F133" s="2">
        <v>2806</v>
      </c>
      <c r="G133" s="3" t="s">
        <v>13834</v>
      </c>
      <c r="H133" t="s">
        <v>13805</v>
      </c>
    </row>
    <row r="134" spans="1:8" x14ac:dyDescent="0.2">
      <c r="A134" t="s">
        <v>11221</v>
      </c>
      <c r="B134" t="s">
        <v>13844</v>
      </c>
      <c r="C134" s="31">
        <v>0.73</v>
      </c>
      <c r="D134" s="7">
        <v>948.27</v>
      </c>
      <c r="E134" s="22">
        <v>4</v>
      </c>
      <c r="F134" s="2">
        <v>3295</v>
      </c>
      <c r="G134" s="3" t="s">
        <v>13833</v>
      </c>
      <c r="H134" t="s">
        <v>13806</v>
      </c>
    </row>
    <row r="135" spans="1:8" x14ac:dyDescent="0.2">
      <c r="A135" t="s">
        <v>11223</v>
      </c>
      <c r="B135" t="s">
        <v>13843</v>
      </c>
      <c r="C135" s="31">
        <v>0.4</v>
      </c>
      <c r="D135" s="7">
        <v>119.60000000000002</v>
      </c>
      <c r="E135" s="22">
        <v>3.9</v>
      </c>
      <c r="F135" s="2">
        <v>81</v>
      </c>
      <c r="G135" s="3" t="s">
        <v>13833</v>
      </c>
      <c r="H135" t="s">
        <v>13805</v>
      </c>
    </row>
    <row r="136" spans="1:8" x14ac:dyDescent="0.2">
      <c r="A136" t="s">
        <v>11225</v>
      </c>
      <c r="B136" t="s">
        <v>13843</v>
      </c>
      <c r="C136" s="31">
        <v>0.54</v>
      </c>
      <c r="D136" s="7">
        <v>810</v>
      </c>
      <c r="E136" s="22">
        <v>4.2</v>
      </c>
      <c r="F136" s="2">
        <v>42301</v>
      </c>
      <c r="G136" s="3" t="s">
        <v>13833</v>
      </c>
      <c r="H136" t="s">
        <v>13803</v>
      </c>
    </row>
    <row r="137" spans="1:8" x14ac:dyDescent="0.2">
      <c r="A137" t="s">
        <v>11227</v>
      </c>
      <c r="B137" t="s">
        <v>13844</v>
      </c>
      <c r="C137" s="31">
        <v>0.38</v>
      </c>
      <c r="D137" s="7">
        <v>18996.2</v>
      </c>
      <c r="E137" s="22">
        <v>4.3</v>
      </c>
      <c r="F137" s="2">
        <v>1376</v>
      </c>
      <c r="G137" s="3" t="s">
        <v>13834</v>
      </c>
      <c r="H137" t="s">
        <v>13801</v>
      </c>
    </row>
    <row r="138" spans="1:8" x14ac:dyDescent="0.2">
      <c r="A138" t="s">
        <v>11229</v>
      </c>
      <c r="B138" t="s">
        <v>13843</v>
      </c>
      <c r="C138" s="31">
        <v>0.73</v>
      </c>
      <c r="D138" s="7">
        <v>679.63</v>
      </c>
      <c r="E138" s="22">
        <v>3.9</v>
      </c>
      <c r="F138" s="2">
        <v>1075</v>
      </c>
      <c r="G138" s="3" t="s">
        <v>13833</v>
      </c>
      <c r="H138" t="s">
        <v>13802</v>
      </c>
    </row>
    <row r="139" spans="1:8" x14ac:dyDescent="0.2">
      <c r="A139" t="s">
        <v>11231</v>
      </c>
      <c r="B139" t="s">
        <v>13844</v>
      </c>
      <c r="C139" s="31">
        <v>0.57999999999999996</v>
      </c>
      <c r="D139" s="7">
        <v>1391.4199999999998</v>
      </c>
      <c r="E139" s="22">
        <v>4.5999999999999996</v>
      </c>
      <c r="F139" s="2">
        <v>3664</v>
      </c>
      <c r="G139" s="3" t="s">
        <v>13834</v>
      </c>
      <c r="H139" t="s">
        <v>13803</v>
      </c>
    </row>
    <row r="140" spans="1:8" x14ac:dyDescent="0.2">
      <c r="A140" t="s">
        <v>11233</v>
      </c>
      <c r="B140" t="s">
        <v>13844</v>
      </c>
      <c r="C140" s="31">
        <v>0</v>
      </c>
      <c r="D140" s="7">
        <v>0</v>
      </c>
      <c r="E140" s="22">
        <v>3.9</v>
      </c>
      <c r="F140" s="2">
        <v>1951</v>
      </c>
      <c r="G140" s="3" t="s">
        <v>13833</v>
      </c>
      <c r="H140" t="s">
        <v>13805</v>
      </c>
    </row>
    <row r="141" spans="1:8" x14ac:dyDescent="0.2">
      <c r="A141" t="s">
        <v>11235</v>
      </c>
      <c r="B141" t="s">
        <v>13843</v>
      </c>
      <c r="C141" s="31">
        <v>0.5</v>
      </c>
      <c r="D141" s="7">
        <v>349.5</v>
      </c>
      <c r="E141" s="22">
        <v>4.3</v>
      </c>
      <c r="F141" s="2">
        <v>20850</v>
      </c>
      <c r="G141" s="3" t="s">
        <v>13833</v>
      </c>
      <c r="H141" t="s">
        <v>13804</v>
      </c>
    </row>
    <row r="142" spans="1:8" x14ac:dyDescent="0.2">
      <c r="A142" t="s">
        <v>11237</v>
      </c>
      <c r="B142" t="s">
        <v>13843</v>
      </c>
      <c r="C142" s="31">
        <v>0.64</v>
      </c>
      <c r="D142" s="7">
        <v>703.36</v>
      </c>
      <c r="E142" s="22">
        <v>4.0999999999999996</v>
      </c>
      <c r="F142" s="2">
        <v>2685</v>
      </c>
      <c r="G142" s="3" t="s">
        <v>13832</v>
      </c>
      <c r="H142" t="s">
        <v>13804</v>
      </c>
    </row>
    <row r="143" spans="1:8" x14ac:dyDescent="0.2">
      <c r="A143" t="s">
        <v>11239</v>
      </c>
      <c r="B143" t="s">
        <v>13843</v>
      </c>
      <c r="C143" s="31">
        <v>0.43</v>
      </c>
      <c r="D143" s="7">
        <v>1289.57</v>
      </c>
      <c r="E143" s="22">
        <v>4.4000000000000004</v>
      </c>
      <c r="F143" s="2">
        <v>24780</v>
      </c>
      <c r="G143" s="3" t="s">
        <v>13832</v>
      </c>
      <c r="H143" t="s">
        <v>13805</v>
      </c>
    </row>
    <row r="144" spans="1:8" x14ac:dyDescent="0.2">
      <c r="A144" t="s">
        <v>11241</v>
      </c>
      <c r="B144" t="s">
        <v>13844</v>
      </c>
      <c r="C144" s="31">
        <v>0.4</v>
      </c>
      <c r="D144" s="7">
        <v>439.6</v>
      </c>
      <c r="E144" s="22">
        <v>3.2</v>
      </c>
      <c r="F144" s="2">
        <v>285</v>
      </c>
      <c r="G144" s="3" t="s">
        <v>13832</v>
      </c>
      <c r="H144" t="s">
        <v>13803</v>
      </c>
    </row>
    <row r="145" spans="1:8" x14ac:dyDescent="0.2">
      <c r="A145" t="s">
        <v>11243</v>
      </c>
      <c r="B145" t="s">
        <v>13843</v>
      </c>
      <c r="C145" s="31">
        <v>0.44</v>
      </c>
      <c r="D145" s="7">
        <v>589.16</v>
      </c>
      <c r="E145" s="22">
        <v>4.2</v>
      </c>
      <c r="F145" s="2">
        <v>179692</v>
      </c>
      <c r="G145" s="3" t="s">
        <v>13832</v>
      </c>
      <c r="H145" t="s">
        <v>13805</v>
      </c>
    </row>
    <row r="146" spans="1:8" x14ac:dyDescent="0.2">
      <c r="A146" t="s">
        <v>11245</v>
      </c>
      <c r="B146" t="s">
        <v>13844</v>
      </c>
      <c r="C146" s="31">
        <v>0.23</v>
      </c>
      <c r="D146" s="7">
        <v>2989.7700000000004</v>
      </c>
      <c r="E146" s="22">
        <v>4.2</v>
      </c>
      <c r="F146" s="2">
        <v>6088</v>
      </c>
      <c r="G146" s="3" t="s">
        <v>13833</v>
      </c>
      <c r="H146" t="s">
        <v>13804</v>
      </c>
    </row>
    <row r="147" spans="1:8" x14ac:dyDescent="0.2">
      <c r="A147" t="s">
        <v>11247</v>
      </c>
      <c r="B147" t="s">
        <v>13844</v>
      </c>
      <c r="C147" s="31">
        <v>0.61</v>
      </c>
      <c r="D147" s="7">
        <v>304.39</v>
      </c>
      <c r="E147" s="22">
        <v>3.7</v>
      </c>
      <c r="F147" s="2">
        <v>1383</v>
      </c>
      <c r="G147" s="3" t="s">
        <v>13833</v>
      </c>
      <c r="H147" t="s">
        <v>13800</v>
      </c>
    </row>
    <row r="148" spans="1:8" x14ac:dyDescent="0.2">
      <c r="A148" t="s">
        <v>11249</v>
      </c>
      <c r="B148" t="s">
        <v>13843</v>
      </c>
      <c r="C148" s="31">
        <v>0.52</v>
      </c>
      <c r="D148" s="7">
        <v>1092</v>
      </c>
      <c r="E148" s="22">
        <v>4.5</v>
      </c>
      <c r="F148" s="2">
        <v>5492</v>
      </c>
      <c r="G148" s="3" t="s">
        <v>13833</v>
      </c>
      <c r="H148" t="s">
        <v>13803</v>
      </c>
    </row>
    <row r="149" spans="1:8" x14ac:dyDescent="0.2">
      <c r="A149" t="s">
        <v>11250</v>
      </c>
      <c r="B149" t="s">
        <v>13843</v>
      </c>
      <c r="C149" s="31">
        <v>0.44</v>
      </c>
      <c r="D149" s="7">
        <v>395.56</v>
      </c>
      <c r="E149" s="22">
        <v>4.2</v>
      </c>
      <c r="F149" s="2">
        <v>919</v>
      </c>
      <c r="G149" s="3" t="s">
        <v>13834</v>
      </c>
      <c r="H149" t="s">
        <v>13802</v>
      </c>
    </row>
    <row r="150" spans="1:8" x14ac:dyDescent="0.2">
      <c r="A150" t="s">
        <v>11252</v>
      </c>
      <c r="B150" t="s">
        <v>13844</v>
      </c>
      <c r="C150" s="31">
        <v>0.31</v>
      </c>
      <c r="D150" s="7">
        <v>185.69</v>
      </c>
      <c r="E150" s="22">
        <v>4.2</v>
      </c>
      <c r="F150" s="2">
        <v>30023</v>
      </c>
      <c r="G150" s="3" t="s">
        <v>13832</v>
      </c>
      <c r="H150" t="s">
        <v>13805</v>
      </c>
    </row>
    <row r="151" spans="1:8" x14ac:dyDescent="0.2">
      <c r="A151" t="s">
        <v>11254</v>
      </c>
      <c r="B151" t="s">
        <v>13843</v>
      </c>
      <c r="C151" s="31">
        <v>0.47</v>
      </c>
      <c r="D151" s="7">
        <v>328.53</v>
      </c>
      <c r="E151" s="22">
        <v>4.2</v>
      </c>
      <c r="F151" s="2">
        <v>387</v>
      </c>
      <c r="G151" s="3" t="s">
        <v>13834</v>
      </c>
      <c r="H151" t="s">
        <v>13805</v>
      </c>
    </row>
    <row r="152" spans="1:8" x14ac:dyDescent="0.2">
      <c r="A152" t="s">
        <v>11256</v>
      </c>
      <c r="B152" t="s">
        <v>13844</v>
      </c>
      <c r="C152" s="31">
        <v>0.54</v>
      </c>
      <c r="D152" s="7">
        <v>35100</v>
      </c>
      <c r="E152" s="22">
        <v>4.0999999999999996</v>
      </c>
      <c r="F152" s="2">
        <v>211</v>
      </c>
      <c r="G152" s="3" t="s">
        <v>13833</v>
      </c>
      <c r="H152" t="s">
        <v>13803</v>
      </c>
    </row>
    <row r="153" spans="1:8" x14ac:dyDescent="0.2">
      <c r="A153" t="s">
        <v>11258</v>
      </c>
      <c r="B153" t="s">
        <v>13843</v>
      </c>
      <c r="C153" s="31">
        <v>0.69</v>
      </c>
      <c r="D153" s="7">
        <v>758.31</v>
      </c>
      <c r="E153" s="22">
        <v>4.3</v>
      </c>
      <c r="F153" s="2">
        <v>974</v>
      </c>
      <c r="G153" s="3" t="s">
        <v>13832</v>
      </c>
      <c r="H153" t="s">
        <v>13804</v>
      </c>
    </row>
    <row r="154" spans="1:8" x14ac:dyDescent="0.2">
      <c r="A154" t="s">
        <v>11260</v>
      </c>
      <c r="B154" t="s">
        <v>13844</v>
      </c>
      <c r="C154" s="31">
        <v>0.26</v>
      </c>
      <c r="D154" s="7">
        <v>5434</v>
      </c>
      <c r="E154" s="22">
        <v>4.3</v>
      </c>
      <c r="F154" s="2">
        <v>16299</v>
      </c>
      <c r="G154" s="3" t="s">
        <v>13832</v>
      </c>
      <c r="H154" t="s">
        <v>13805</v>
      </c>
    </row>
    <row r="155" spans="1:8" x14ac:dyDescent="0.2">
      <c r="A155" t="s">
        <v>11262</v>
      </c>
      <c r="B155" t="s">
        <v>13843</v>
      </c>
      <c r="C155" s="31">
        <v>0.62</v>
      </c>
      <c r="D155" s="7">
        <v>805.38</v>
      </c>
      <c r="E155" s="22">
        <v>4.3</v>
      </c>
      <c r="F155" s="2">
        <v>30411</v>
      </c>
      <c r="G155" s="3" t="s">
        <v>13833</v>
      </c>
      <c r="H155" t="s">
        <v>13804</v>
      </c>
    </row>
    <row r="156" spans="1:8" x14ac:dyDescent="0.2">
      <c r="A156" t="s">
        <v>11264</v>
      </c>
      <c r="B156" t="s">
        <v>13843</v>
      </c>
      <c r="C156" s="31">
        <v>0.38</v>
      </c>
      <c r="D156" s="7">
        <v>151.62</v>
      </c>
      <c r="E156" s="22">
        <v>3.4</v>
      </c>
      <c r="F156" s="2">
        <v>4642</v>
      </c>
      <c r="G156" s="3" t="s">
        <v>13833</v>
      </c>
      <c r="H156" t="s">
        <v>13805</v>
      </c>
    </row>
    <row r="157" spans="1:8" x14ac:dyDescent="0.2">
      <c r="A157" t="s">
        <v>11266</v>
      </c>
      <c r="B157" t="s">
        <v>13844</v>
      </c>
      <c r="C157" s="31">
        <v>0.5</v>
      </c>
      <c r="D157" s="7">
        <v>399.5</v>
      </c>
      <c r="E157" s="22">
        <v>4.3</v>
      </c>
      <c r="F157" s="2">
        <v>12</v>
      </c>
      <c r="G157" s="3" t="s">
        <v>13833</v>
      </c>
      <c r="H157" t="s">
        <v>13803</v>
      </c>
    </row>
    <row r="158" spans="1:8" x14ac:dyDescent="0.2">
      <c r="A158" t="s">
        <v>11268</v>
      </c>
      <c r="B158" t="s">
        <v>13843</v>
      </c>
      <c r="C158" s="31">
        <v>0.25</v>
      </c>
      <c r="D158" s="7">
        <v>499.75</v>
      </c>
      <c r="E158" s="22">
        <v>4.4000000000000004</v>
      </c>
      <c r="F158" s="2">
        <v>1951</v>
      </c>
      <c r="G158" s="3" t="s">
        <v>13833</v>
      </c>
      <c r="H158" t="s">
        <v>13806</v>
      </c>
    </row>
    <row r="159" spans="1:8" x14ac:dyDescent="0.2">
      <c r="A159" t="s">
        <v>11270</v>
      </c>
      <c r="B159" t="s">
        <v>13844</v>
      </c>
      <c r="C159" s="31">
        <v>0.41</v>
      </c>
      <c r="D159" s="7">
        <v>6555.9</v>
      </c>
      <c r="E159" s="22">
        <v>3.9</v>
      </c>
      <c r="F159" s="2">
        <v>10480</v>
      </c>
      <c r="G159" s="3" t="s">
        <v>13832</v>
      </c>
      <c r="H159" t="s">
        <v>13802</v>
      </c>
    </row>
    <row r="160" spans="1:8" x14ac:dyDescent="0.2">
      <c r="A160" t="s">
        <v>11272</v>
      </c>
      <c r="B160" t="s">
        <v>13844</v>
      </c>
      <c r="C160" s="31">
        <v>0.57999999999999996</v>
      </c>
      <c r="D160" s="7">
        <v>869.42</v>
      </c>
      <c r="E160" s="22">
        <v>4.0999999999999996</v>
      </c>
      <c r="F160" s="2">
        <v>24</v>
      </c>
      <c r="G160" s="3" t="s">
        <v>13832</v>
      </c>
      <c r="H160" t="s">
        <v>13803</v>
      </c>
    </row>
    <row r="161" spans="1:8" x14ac:dyDescent="0.2">
      <c r="A161" t="s">
        <v>11274</v>
      </c>
      <c r="B161" t="s">
        <v>13844</v>
      </c>
      <c r="C161" s="31">
        <v>0.56000000000000005</v>
      </c>
      <c r="D161" s="7">
        <v>503.44000000000005</v>
      </c>
      <c r="E161" s="22">
        <v>3.9</v>
      </c>
      <c r="F161" s="2">
        <v>254</v>
      </c>
      <c r="G161" s="3" t="s">
        <v>13833</v>
      </c>
      <c r="H161" t="s">
        <v>13804</v>
      </c>
    </row>
    <row r="162" spans="1:8" x14ac:dyDescent="0.2">
      <c r="A162" t="s">
        <v>11276</v>
      </c>
      <c r="B162" t="s">
        <v>13844</v>
      </c>
      <c r="C162" s="31">
        <v>0.32</v>
      </c>
      <c r="D162" s="7">
        <v>512</v>
      </c>
      <c r="E162" s="22">
        <v>4</v>
      </c>
      <c r="F162" s="2">
        <v>3565</v>
      </c>
      <c r="G162" s="3" t="s">
        <v>13832</v>
      </c>
      <c r="H162" t="s">
        <v>13805</v>
      </c>
    </row>
    <row r="163" spans="1:8" x14ac:dyDescent="0.2">
      <c r="A163" t="s">
        <v>11278</v>
      </c>
      <c r="B163" t="s">
        <v>13843</v>
      </c>
      <c r="C163" s="31">
        <v>0.66</v>
      </c>
      <c r="D163" s="7">
        <v>659.34</v>
      </c>
      <c r="E163" s="22">
        <v>4.3</v>
      </c>
      <c r="F163" s="2">
        <v>6255</v>
      </c>
      <c r="G163" s="3" t="s">
        <v>13832</v>
      </c>
      <c r="H163" t="s">
        <v>13804</v>
      </c>
    </row>
    <row r="164" spans="1:8" x14ac:dyDescent="0.2">
      <c r="A164" t="s">
        <v>11280</v>
      </c>
      <c r="B164" t="s">
        <v>13843</v>
      </c>
      <c r="C164" s="31">
        <v>0.7</v>
      </c>
      <c r="D164" s="7">
        <v>349.29999999999995</v>
      </c>
      <c r="E164" s="22">
        <v>4</v>
      </c>
      <c r="F164" s="2">
        <v>7732</v>
      </c>
      <c r="G164" s="3" t="s">
        <v>13834</v>
      </c>
      <c r="H164" t="s">
        <v>13803</v>
      </c>
    </row>
    <row r="165" spans="1:8" x14ac:dyDescent="0.2">
      <c r="A165" t="s">
        <v>11282</v>
      </c>
      <c r="B165" t="s">
        <v>13843</v>
      </c>
      <c r="C165" s="31">
        <v>0.63</v>
      </c>
      <c r="D165" s="7">
        <v>251.37</v>
      </c>
      <c r="E165" s="22">
        <v>3.9</v>
      </c>
      <c r="F165" s="2">
        <v>57</v>
      </c>
      <c r="G165" s="3" t="s">
        <v>13833</v>
      </c>
      <c r="H165" t="s">
        <v>13802</v>
      </c>
    </row>
    <row r="166" spans="1:8" x14ac:dyDescent="0.2">
      <c r="A166" t="s">
        <v>11284</v>
      </c>
      <c r="B166" t="s">
        <v>13843</v>
      </c>
      <c r="C166" s="31">
        <v>0.28999999999999998</v>
      </c>
      <c r="D166" s="7">
        <v>246.21000000000004</v>
      </c>
      <c r="E166" s="22">
        <v>4.5</v>
      </c>
      <c r="F166" s="2">
        <v>577</v>
      </c>
      <c r="G166" s="3" t="s">
        <v>13833</v>
      </c>
      <c r="H166" t="s">
        <v>13801</v>
      </c>
    </row>
    <row r="167" spans="1:8" x14ac:dyDescent="0.2">
      <c r="A167" t="s">
        <v>11286</v>
      </c>
      <c r="B167" t="s">
        <v>13844</v>
      </c>
      <c r="C167" s="31">
        <v>0.75</v>
      </c>
      <c r="D167" s="7">
        <v>899.25</v>
      </c>
      <c r="E167" s="22">
        <v>3.9</v>
      </c>
      <c r="F167" s="2">
        <v>1193</v>
      </c>
      <c r="G167" s="3" t="s">
        <v>13832</v>
      </c>
      <c r="H167" t="s">
        <v>13805</v>
      </c>
    </row>
    <row r="168" spans="1:8" x14ac:dyDescent="0.2">
      <c r="A168" t="s">
        <v>11288</v>
      </c>
      <c r="B168" t="s">
        <v>13843</v>
      </c>
      <c r="C168" s="31">
        <v>0.69</v>
      </c>
      <c r="D168" s="7">
        <v>896.31</v>
      </c>
      <c r="E168" s="22">
        <v>4.2</v>
      </c>
      <c r="F168" s="2">
        <v>13120</v>
      </c>
      <c r="G168" s="3" t="s">
        <v>13833</v>
      </c>
      <c r="H168" t="s">
        <v>13804</v>
      </c>
    </row>
    <row r="169" spans="1:8" x14ac:dyDescent="0.2">
      <c r="A169" t="s">
        <v>11290</v>
      </c>
      <c r="B169" t="s">
        <v>13844</v>
      </c>
      <c r="C169" s="31">
        <v>0.83</v>
      </c>
      <c r="D169" s="7">
        <v>1659.1699999999998</v>
      </c>
      <c r="E169" s="22">
        <v>4</v>
      </c>
      <c r="F169" s="2">
        <v>343</v>
      </c>
      <c r="G169" s="3" t="s">
        <v>13834</v>
      </c>
      <c r="H169" t="s">
        <v>13804</v>
      </c>
    </row>
    <row r="170" spans="1:8" x14ac:dyDescent="0.2">
      <c r="A170" t="s">
        <v>11292</v>
      </c>
      <c r="B170" t="s">
        <v>13844</v>
      </c>
      <c r="C170" s="31">
        <v>0.46</v>
      </c>
      <c r="D170" s="7">
        <v>10575.4</v>
      </c>
      <c r="E170" s="22">
        <v>4.3</v>
      </c>
      <c r="F170" s="2">
        <v>1611</v>
      </c>
      <c r="G170" s="3" t="s">
        <v>13833</v>
      </c>
      <c r="H170" t="s">
        <v>13803</v>
      </c>
    </row>
    <row r="171" spans="1:8" x14ac:dyDescent="0.2">
      <c r="A171" t="s">
        <v>11294</v>
      </c>
      <c r="B171" t="s">
        <v>13843</v>
      </c>
      <c r="C171" s="31">
        <v>0.38</v>
      </c>
      <c r="D171" s="7">
        <v>151.62</v>
      </c>
      <c r="E171" s="22">
        <v>4</v>
      </c>
      <c r="F171" s="2">
        <v>6558</v>
      </c>
      <c r="G171" s="3" t="s">
        <v>13833</v>
      </c>
      <c r="H171" t="s">
        <v>13805</v>
      </c>
    </row>
    <row r="172" spans="1:8" x14ac:dyDescent="0.2">
      <c r="A172" t="s">
        <v>11296</v>
      </c>
      <c r="B172" t="s">
        <v>13843</v>
      </c>
      <c r="C172" s="31">
        <v>0.44</v>
      </c>
      <c r="D172" s="7">
        <v>1099.56</v>
      </c>
      <c r="E172" s="22">
        <v>4.4000000000000004</v>
      </c>
      <c r="F172" s="2">
        <v>23169</v>
      </c>
      <c r="G172" s="3" t="s">
        <v>13833</v>
      </c>
      <c r="H172" t="s">
        <v>13805</v>
      </c>
    </row>
    <row r="173" spans="1:8" x14ac:dyDescent="0.2">
      <c r="A173" t="s">
        <v>11298</v>
      </c>
      <c r="B173" t="s">
        <v>13844</v>
      </c>
      <c r="C173" s="31">
        <v>0.31</v>
      </c>
      <c r="D173" s="7">
        <v>14876.900000000001</v>
      </c>
      <c r="E173" s="22">
        <v>4.3</v>
      </c>
      <c r="F173" s="2">
        <v>4703</v>
      </c>
      <c r="G173" s="3" t="s">
        <v>13832</v>
      </c>
      <c r="H173" t="s">
        <v>13806</v>
      </c>
    </row>
    <row r="174" spans="1:8" x14ac:dyDescent="0.2">
      <c r="A174" t="s">
        <v>11299</v>
      </c>
      <c r="B174" t="s">
        <v>13843</v>
      </c>
      <c r="C174" s="31">
        <v>0.63</v>
      </c>
      <c r="D174" s="7">
        <v>251.37</v>
      </c>
      <c r="E174" s="22">
        <v>4</v>
      </c>
      <c r="F174" s="2">
        <v>1423</v>
      </c>
      <c r="G174" s="3" t="s">
        <v>13834</v>
      </c>
      <c r="H174" t="s">
        <v>13804</v>
      </c>
    </row>
    <row r="175" spans="1:8" x14ac:dyDescent="0.2">
      <c r="A175" t="s">
        <v>11301</v>
      </c>
      <c r="B175" t="s">
        <v>13843</v>
      </c>
      <c r="C175" s="31">
        <v>0.67</v>
      </c>
      <c r="D175" s="7">
        <v>669.33</v>
      </c>
      <c r="E175" s="22">
        <v>4.3</v>
      </c>
      <c r="F175" s="2">
        <v>2651</v>
      </c>
      <c r="G175" s="3" t="s">
        <v>13833</v>
      </c>
      <c r="H175" t="s">
        <v>13806</v>
      </c>
    </row>
    <row r="176" spans="1:8" x14ac:dyDescent="0.2">
      <c r="A176" t="s">
        <v>11303</v>
      </c>
      <c r="B176" t="s">
        <v>13843</v>
      </c>
      <c r="C176" s="31">
        <v>0.8</v>
      </c>
      <c r="D176" s="7">
        <v>1599.2</v>
      </c>
      <c r="E176" s="22">
        <v>5</v>
      </c>
      <c r="F176" s="2">
        <v>5</v>
      </c>
      <c r="G176" s="3" t="s">
        <v>13833</v>
      </c>
      <c r="H176" t="s">
        <v>13806</v>
      </c>
    </row>
    <row r="177" spans="1:8" x14ac:dyDescent="0.2">
      <c r="A177" t="s">
        <v>11305</v>
      </c>
      <c r="B177" t="s">
        <v>13843</v>
      </c>
      <c r="C177" s="31">
        <v>0.6</v>
      </c>
      <c r="D177" s="7">
        <v>299.39999999999998</v>
      </c>
      <c r="E177" s="22">
        <v>3.7</v>
      </c>
      <c r="F177" s="2">
        <v>612</v>
      </c>
      <c r="G177" s="3" t="s">
        <v>13833</v>
      </c>
      <c r="H177" t="s">
        <v>13800</v>
      </c>
    </row>
    <row r="178" spans="1:8" x14ac:dyDescent="0.2">
      <c r="A178" t="s">
        <v>11307</v>
      </c>
      <c r="B178" t="s">
        <v>13843</v>
      </c>
      <c r="C178" s="31">
        <v>0.71</v>
      </c>
      <c r="D178" s="7">
        <v>212.29</v>
      </c>
      <c r="E178" s="22">
        <v>4</v>
      </c>
      <c r="F178" s="2">
        <v>9378</v>
      </c>
      <c r="G178" s="3" t="s">
        <v>13832</v>
      </c>
      <c r="H178" t="s">
        <v>13806</v>
      </c>
    </row>
    <row r="179" spans="1:8" x14ac:dyDescent="0.2">
      <c r="A179" t="s">
        <v>11309</v>
      </c>
      <c r="B179" t="s">
        <v>13843</v>
      </c>
      <c r="C179" s="31">
        <v>0.64</v>
      </c>
      <c r="D179" s="7">
        <v>703.36</v>
      </c>
      <c r="E179" s="22">
        <v>4.0999999999999996</v>
      </c>
      <c r="F179" s="2">
        <v>2685</v>
      </c>
      <c r="G179" s="3" t="s">
        <v>13833</v>
      </c>
      <c r="H179" t="s">
        <v>13804</v>
      </c>
    </row>
    <row r="180" spans="1:8" x14ac:dyDescent="0.2">
      <c r="A180" t="s">
        <v>11311</v>
      </c>
      <c r="B180" t="s">
        <v>13843</v>
      </c>
      <c r="C180" s="31">
        <v>0.71</v>
      </c>
      <c r="D180" s="7">
        <v>141.29</v>
      </c>
      <c r="E180" s="22">
        <v>4</v>
      </c>
      <c r="F180" s="2">
        <v>9378</v>
      </c>
      <c r="G180" s="3" t="s">
        <v>13832</v>
      </c>
      <c r="H180" t="s">
        <v>13804</v>
      </c>
    </row>
    <row r="181" spans="1:8" x14ac:dyDescent="0.2">
      <c r="A181" t="s">
        <v>11313</v>
      </c>
      <c r="B181" t="s">
        <v>13844</v>
      </c>
      <c r="C181" s="31">
        <v>0.6</v>
      </c>
      <c r="D181" s="7">
        <v>1199.3999999999999</v>
      </c>
      <c r="E181" s="22">
        <v>3.3</v>
      </c>
      <c r="F181" s="2">
        <v>576</v>
      </c>
      <c r="G181" s="3" t="s">
        <v>13833</v>
      </c>
      <c r="H181" t="s">
        <v>13804</v>
      </c>
    </row>
    <row r="182" spans="1:8" x14ac:dyDescent="0.2">
      <c r="A182" t="s">
        <v>11315</v>
      </c>
      <c r="B182" t="s">
        <v>13844</v>
      </c>
      <c r="C182" s="31">
        <v>0.59</v>
      </c>
      <c r="D182" s="7">
        <v>294.40999999999997</v>
      </c>
      <c r="E182" s="22">
        <v>3.8</v>
      </c>
      <c r="F182" s="2">
        <v>313</v>
      </c>
      <c r="G182" s="3" t="s">
        <v>13833</v>
      </c>
      <c r="H182" t="s">
        <v>13804</v>
      </c>
    </row>
    <row r="183" spans="1:8" x14ac:dyDescent="0.2">
      <c r="A183" t="s">
        <v>11317</v>
      </c>
      <c r="B183" t="s">
        <v>13843</v>
      </c>
      <c r="C183" s="31">
        <v>0.56999999999999995</v>
      </c>
      <c r="D183" s="7">
        <v>398.42999999999995</v>
      </c>
      <c r="E183" s="22">
        <v>4.0999999999999996</v>
      </c>
      <c r="F183" s="2">
        <v>2957</v>
      </c>
      <c r="G183" s="3" t="s">
        <v>13833</v>
      </c>
      <c r="H183" t="s">
        <v>13805</v>
      </c>
    </row>
    <row r="184" spans="1:8" x14ac:dyDescent="0.2">
      <c r="A184" t="s">
        <v>11319</v>
      </c>
      <c r="B184" t="s">
        <v>13843</v>
      </c>
      <c r="C184" s="31">
        <v>0.15</v>
      </c>
      <c r="D184" s="7">
        <v>149.85000000000002</v>
      </c>
      <c r="E184" s="22">
        <v>4.0999999999999996</v>
      </c>
      <c r="F184" s="2">
        <v>6736</v>
      </c>
      <c r="G184" s="3" t="s">
        <v>13832</v>
      </c>
      <c r="H184" t="s">
        <v>13805</v>
      </c>
    </row>
    <row r="185" spans="1:8" x14ac:dyDescent="0.2">
      <c r="A185" t="s">
        <v>11321</v>
      </c>
      <c r="B185" t="s">
        <v>13843</v>
      </c>
      <c r="C185" s="31">
        <v>0.53</v>
      </c>
      <c r="D185" s="7">
        <v>1059.47</v>
      </c>
      <c r="E185" s="22">
        <v>4.4000000000000004</v>
      </c>
      <c r="F185" s="2">
        <v>13552</v>
      </c>
      <c r="G185" s="3" t="s">
        <v>13833</v>
      </c>
      <c r="H185" t="s">
        <v>13805</v>
      </c>
    </row>
    <row r="186" spans="1:8" x14ac:dyDescent="0.2">
      <c r="A186" t="s">
        <v>11323</v>
      </c>
      <c r="B186" t="s">
        <v>13843</v>
      </c>
      <c r="C186" s="31">
        <v>0.57999999999999996</v>
      </c>
      <c r="D186" s="7">
        <v>696</v>
      </c>
      <c r="E186" s="22">
        <v>4.3</v>
      </c>
      <c r="F186" s="2">
        <v>5451</v>
      </c>
      <c r="G186" s="3" t="s">
        <v>13832</v>
      </c>
      <c r="H186" t="s">
        <v>13806</v>
      </c>
    </row>
    <row r="187" spans="1:8" x14ac:dyDescent="0.2">
      <c r="A187" t="s">
        <v>11325</v>
      </c>
      <c r="B187" t="s">
        <v>13843</v>
      </c>
      <c r="C187" s="31">
        <v>0.38</v>
      </c>
      <c r="D187" s="7">
        <v>184.3</v>
      </c>
      <c r="E187" s="22">
        <v>4.3</v>
      </c>
      <c r="F187" s="2">
        <v>10911</v>
      </c>
      <c r="G187" s="3" t="s">
        <v>13833</v>
      </c>
      <c r="H187" t="s">
        <v>13804</v>
      </c>
    </row>
    <row r="188" spans="1:8" x14ac:dyDescent="0.2">
      <c r="A188" t="s">
        <v>11327</v>
      </c>
      <c r="B188" t="s">
        <v>13843</v>
      </c>
      <c r="C188" s="31">
        <v>0.53</v>
      </c>
      <c r="D188" s="7">
        <v>1059.47</v>
      </c>
      <c r="E188" s="22">
        <v>4.4000000000000004</v>
      </c>
      <c r="F188" s="2">
        <v>13552</v>
      </c>
      <c r="G188" s="3" t="s">
        <v>13833</v>
      </c>
      <c r="H188" t="s">
        <v>13804</v>
      </c>
    </row>
    <row r="189" spans="1:8" x14ac:dyDescent="0.2">
      <c r="A189" t="s">
        <v>11329</v>
      </c>
      <c r="B189" t="s">
        <v>13843</v>
      </c>
      <c r="C189" s="31">
        <v>0.66</v>
      </c>
      <c r="D189" s="7">
        <v>725.34</v>
      </c>
      <c r="E189" s="22">
        <v>4.3</v>
      </c>
      <c r="F189" s="2">
        <v>2806</v>
      </c>
      <c r="G189" s="3" t="s">
        <v>13834</v>
      </c>
      <c r="H189" t="s">
        <v>13806</v>
      </c>
    </row>
    <row r="190" spans="1:8" x14ac:dyDescent="0.2">
      <c r="A190" t="s">
        <v>11331</v>
      </c>
      <c r="B190" t="s">
        <v>13844</v>
      </c>
      <c r="C190" s="31">
        <v>0.53</v>
      </c>
      <c r="D190" s="7">
        <v>10064.700000000001</v>
      </c>
      <c r="E190" s="22">
        <v>3.9</v>
      </c>
      <c r="F190" s="2">
        <v>350</v>
      </c>
      <c r="G190" s="3" t="s">
        <v>13833</v>
      </c>
      <c r="H190" t="s">
        <v>13806</v>
      </c>
    </row>
    <row r="191" spans="1:8" x14ac:dyDescent="0.2">
      <c r="A191" t="s">
        <v>11333</v>
      </c>
      <c r="B191" t="s">
        <v>13844</v>
      </c>
      <c r="C191" s="31">
        <v>0.76</v>
      </c>
      <c r="D191" s="7">
        <v>1519.24</v>
      </c>
      <c r="E191" s="22">
        <v>4.2</v>
      </c>
      <c r="F191" s="2">
        <v>30023</v>
      </c>
      <c r="G191" s="3" t="s">
        <v>13832</v>
      </c>
      <c r="H191" t="s">
        <v>13804</v>
      </c>
    </row>
    <row r="192" spans="1:8" x14ac:dyDescent="0.2">
      <c r="A192" t="s">
        <v>11335</v>
      </c>
      <c r="B192" t="s">
        <v>13844</v>
      </c>
      <c r="C192" s="31">
        <v>0.48</v>
      </c>
      <c r="D192" s="7">
        <v>5280</v>
      </c>
      <c r="E192" s="22">
        <v>4.2</v>
      </c>
      <c r="F192" s="2">
        <v>4003</v>
      </c>
      <c r="G192" s="3" t="s">
        <v>13834</v>
      </c>
      <c r="H192" t="s">
        <v>13802</v>
      </c>
    </row>
    <row r="193" spans="1:8" x14ac:dyDescent="0.2">
      <c r="A193" t="s">
        <v>11337</v>
      </c>
      <c r="B193" t="s">
        <v>13843</v>
      </c>
      <c r="C193" s="31">
        <v>0.65</v>
      </c>
      <c r="D193" s="7">
        <v>1299.3500000000001</v>
      </c>
      <c r="E193" s="22">
        <v>4.0999999999999996</v>
      </c>
      <c r="F193" s="2" t="s">
        <v>682</v>
      </c>
      <c r="G193" s="3" t="s">
        <v>13833</v>
      </c>
      <c r="H193" t="s">
        <v>13805</v>
      </c>
    </row>
    <row r="194" spans="1:8" x14ac:dyDescent="0.2">
      <c r="A194" t="s">
        <v>11339</v>
      </c>
      <c r="B194" t="s">
        <v>13844</v>
      </c>
      <c r="C194" s="31">
        <v>0.32</v>
      </c>
      <c r="D194" s="7">
        <v>22688</v>
      </c>
      <c r="E194" s="22">
        <v>4.3</v>
      </c>
      <c r="F194" s="2">
        <v>7109</v>
      </c>
      <c r="G194" s="3" t="s">
        <v>13833</v>
      </c>
      <c r="H194" t="s">
        <v>13804</v>
      </c>
    </row>
    <row r="195" spans="1:8" x14ac:dyDescent="0.2">
      <c r="A195" t="s">
        <v>11340</v>
      </c>
      <c r="B195" t="s">
        <v>13844</v>
      </c>
      <c r="C195" s="31">
        <v>0.75</v>
      </c>
      <c r="D195" s="7">
        <v>899.25</v>
      </c>
      <c r="E195" s="22">
        <v>3.7</v>
      </c>
      <c r="F195" s="2">
        <v>490</v>
      </c>
      <c r="G195" s="3" t="s">
        <v>13834</v>
      </c>
      <c r="H195" t="s">
        <v>13806</v>
      </c>
    </row>
    <row r="196" spans="1:8" x14ac:dyDescent="0.2">
      <c r="A196" t="s">
        <v>11342</v>
      </c>
      <c r="B196" t="s">
        <v>13843</v>
      </c>
      <c r="C196" s="31">
        <v>0.47</v>
      </c>
      <c r="D196" s="7">
        <v>281.52999999999997</v>
      </c>
      <c r="E196" s="22">
        <v>4.0999999999999996</v>
      </c>
      <c r="F196" s="2">
        <v>491</v>
      </c>
      <c r="G196" s="3" t="s">
        <v>13834</v>
      </c>
      <c r="H196" t="s">
        <v>13806</v>
      </c>
    </row>
    <row r="197" spans="1:8" x14ac:dyDescent="0.2">
      <c r="A197" t="s">
        <v>11344</v>
      </c>
      <c r="B197" t="s">
        <v>13843</v>
      </c>
      <c r="C197" s="31">
        <v>0.75</v>
      </c>
      <c r="D197" s="7">
        <v>411.75</v>
      </c>
      <c r="E197" s="22">
        <v>3.9</v>
      </c>
      <c r="F197" s="2">
        <v>61</v>
      </c>
      <c r="G197" s="3" t="s">
        <v>13833</v>
      </c>
      <c r="H197" t="s">
        <v>13802</v>
      </c>
    </row>
    <row r="198" spans="1:8" x14ac:dyDescent="0.2">
      <c r="A198" t="s">
        <v>11346</v>
      </c>
      <c r="B198" t="s">
        <v>13843</v>
      </c>
      <c r="C198" s="31">
        <v>0.48</v>
      </c>
      <c r="D198" s="7">
        <v>119.51999999999998</v>
      </c>
      <c r="E198" s="22">
        <v>4</v>
      </c>
      <c r="F198" s="2">
        <v>9378</v>
      </c>
      <c r="G198" s="3" t="s">
        <v>13833</v>
      </c>
      <c r="H198" t="s">
        <v>13803</v>
      </c>
    </row>
    <row r="199" spans="1:8" x14ac:dyDescent="0.2">
      <c r="A199" t="s">
        <v>11348</v>
      </c>
      <c r="B199" t="s">
        <v>13844</v>
      </c>
      <c r="C199" s="31">
        <v>0.31</v>
      </c>
      <c r="D199" s="7">
        <v>11159.690000000002</v>
      </c>
      <c r="E199" s="22">
        <v>4.2</v>
      </c>
      <c r="F199" s="2">
        <v>32840</v>
      </c>
      <c r="G199" s="3" t="s">
        <v>13833</v>
      </c>
      <c r="H199" t="s">
        <v>13803</v>
      </c>
    </row>
    <row r="200" spans="1:8" x14ac:dyDescent="0.2">
      <c r="A200" t="s">
        <v>11349</v>
      </c>
      <c r="B200" t="s">
        <v>13843</v>
      </c>
      <c r="C200" s="31">
        <v>0.41</v>
      </c>
      <c r="D200" s="7">
        <v>696.58999999999992</v>
      </c>
      <c r="E200" s="22">
        <v>4.4000000000000004</v>
      </c>
      <c r="F200" s="2">
        <v>7318</v>
      </c>
      <c r="G200" s="3" t="s">
        <v>13834</v>
      </c>
      <c r="H200" t="s">
        <v>13801</v>
      </c>
    </row>
    <row r="201" spans="1:8" x14ac:dyDescent="0.2">
      <c r="A201" t="s">
        <v>11351</v>
      </c>
      <c r="B201" t="s">
        <v>13843</v>
      </c>
      <c r="C201" s="31">
        <v>0.55000000000000004</v>
      </c>
      <c r="D201" s="7">
        <v>274.45000000000005</v>
      </c>
      <c r="E201" s="22">
        <v>4.0999999999999996</v>
      </c>
      <c r="F201" s="2">
        <v>789</v>
      </c>
      <c r="G201" s="3" t="s">
        <v>13833</v>
      </c>
      <c r="H201" t="s">
        <v>13802</v>
      </c>
    </row>
    <row r="202" spans="1:8" x14ac:dyDescent="0.2">
      <c r="A202" t="s">
        <v>11353</v>
      </c>
      <c r="B202" t="s">
        <v>13844</v>
      </c>
      <c r="C202" s="31">
        <v>0.82</v>
      </c>
      <c r="D202" s="7">
        <v>2459.1799999999998</v>
      </c>
      <c r="E202" s="22">
        <v>4.3</v>
      </c>
      <c r="F202" s="2">
        <v>407</v>
      </c>
      <c r="G202" s="3" t="s">
        <v>13832</v>
      </c>
      <c r="H202" t="s">
        <v>13804</v>
      </c>
    </row>
    <row r="203" spans="1:8" x14ac:dyDescent="0.2">
      <c r="A203" t="s">
        <v>11355</v>
      </c>
      <c r="B203" t="s">
        <v>13843</v>
      </c>
      <c r="C203" s="31">
        <v>0.63</v>
      </c>
      <c r="D203" s="7">
        <v>440.37</v>
      </c>
      <c r="E203" s="22">
        <v>3.8</v>
      </c>
      <c r="F203" s="2">
        <v>2399</v>
      </c>
      <c r="G203" s="3" t="s">
        <v>13832</v>
      </c>
      <c r="H203" t="s">
        <v>13803</v>
      </c>
    </row>
    <row r="204" spans="1:8" x14ac:dyDescent="0.2">
      <c r="A204" t="s">
        <v>11357</v>
      </c>
      <c r="B204" t="s">
        <v>13844</v>
      </c>
      <c r="C204" s="31">
        <v>0.66</v>
      </c>
      <c r="D204" s="7">
        <v>461.34000000000003</v>
      </c>
      <c r="E204" s="22">
        <v>4.4000000000000004</v>
      </c>
      <c r="F204" s="2">
        <v>2640</v>
      </c>
      <c r="G204" s="3" t="s">
        <v>13834</v>
      </c>
      <c r="H204" t="s">
        <v>13802</v>
      </c>
    </row>
    <row r="205" spans="1:8" x14ac:dyDescent="0.2">
      <c r="A205" t="s">
        <v>11359</v>
      </c>
      <c r="B205" t="s">
        <v>13844</v>
      </c>
      <c r="C205" s="31">
        <v>0.65</v>
      </c>
      <c r="D205" s="7">
        <v>649.35</v>
      </c>
      <c r="E205" s="22">
        <v>4</v>
      </c>
      <c r="F205" s="2">
        <v>839</v>
      </c>
      <c r="G205" s="3" t="s">
        <v>13834</v>
      </c>
      <c r="H205" t="s">
        <v>13802</v>
      </c>
    </row>
    <row r="206" spans="1:8" x14ac:dyDescent="0.2">
      <c r="A206" t="s">
        <v>11361</v>
      </c>
      <c r="B206" t="s">
        <v>13844</v>
      </c>
      <c r="C206" s="31">
        <v>0.22</v>
      </c>
      <c r="D206" s="7">
        <v>131.77999999999997</v>
      </c>
      <c r="E206" s="22">
        <v>4.4000000000000004</v>
      </c>
      <c r="F206" s="2">
        <v>44054</v>
      </c>
      <c r="G206" s="3" t="s">
        <v>13832</v>
      </c>
      <c r="H206" t="s">
        <v>13803</v>
      </c>
    </row>
    <row r="207" spans="1:8" x14ac:dyDescent="0.2">
      <c r="A207" t="s">
        <v>11363</v>
      </c>
      <c r="B207" t="s">
        <v>13843</v>
      </c>
      <c r="C207" s="31">
        <v>0.25</v>
      </c>
      <c r="D207" s="7">
        <v>149.75</v>
      </c>
      <c r="E207" s="22">
        <v>4</v>
      </c>
      <c r="F207" s="2">
        <v>3231</v>
      </c>
      <c r="G207" s="3" t="s">
        <v>13834</v>
      </c>
      <c r="H207" t="s">
        <v>13806</v>
      </c>
    </row>
    <row r="208" spans="1:8" x14ac:dyDescent="0.2">
      <c r="A208" t="s">
        <v>11365</v>
      </c>
      <c r="B208" t="s">
        <v>13844</v>
      </c>
      <c r="C208" s="31">
        <v>0.63</v>
      </c>
      <c r="D208" s="7">
        <v>20153.7</v>
      </c>
      <c r="E208" s="22">
        <v>4.2</v>
      </c>
      <c r="F208" s="2">
        <v>64</v>
      </c>
      <c r="G208" s="3" t="s">
        <v>13833</v>
      </c>
      <c r="H208" t="s">
        <v>13806</v>
      </c>
    </row>
    <row r="209" spans="1:8" x14ac:dyDescent="0.2">
      <c r="A209" t="s">
        <v>11366</v>
      </c>
      <c r="B209" t="s">
        <v>13843</v>
      </c>
      <c r="C209" s="31">
        <v>0.42</v>
      </c>
      <c r="D209" s="7">
        <v>251.57999999999998</v>
      </c>
      <c r="E209" s="22">
        <v>3.9</v>
      </c>
      <c r="F209" s="2">
        <v>8314</v>
      </c>
      <c r="G209" s="3" t="s">
        <v>13832</v>
      </c>
      <c r="H209" t="s">
        <v>13801</v>
      </c>
    </row>
    <row r="210" spans="1:8" x14ac:dyDescent="0.2">
      <c r="A210" t="s">
        <v>11368</v>
      </c>
      <c r="B210" t="s">
        <v>13843</v>
      </c>
      <c r="C210" s="31">
        <v>0.75</v>
      </c>
      <c r="D210" s="7">
        <v>749.25</v>
      </c>
      <c r="E210" s="22">
        <v>3.7</v>
      </c>
      <c r="F210" s="2">
        <v>2249</v>
      </c>
      <c r="G210" s="3" t="s">
        <v>13834</v>
      </c>
      <c r="H210" t="s">
        <v>13805</v>
      </c>
    </row>
    <row r="211" spans="1:8" x14ac:dyDescent="0.2">
      <c r="A211" t="s">
        <v>11370</v>
      </c>
      <c r="B211" t="s">
        <v>13844</v>
      </c>
      <c r="C211" s="31">
        <v>0.66</v>
      </c>
      <c r="D211" s="7">
        <v>395.34000000000003</v>
      </c>
      <c r="E211" s="22">
        <v>3.6</v>
      </c>
      <c r="F211" s="2">
        <v>339</v>
      </c>
      <c r="G211" s="3" t="s">
        <v>13832</v>
      </c>
      <c r="H211" t="s">
        <v>13803</v>
      </c>
    </row>
    <row r="212" spans="1:8" x14ac:dyDescent="0.2">
      <c r="A212" t="s">
        <v>11372</v>
      </c>
      <c r="B212" t="s">
        <v>13844</v>
      </c>
      <c r="C212" s="31">
        <v>0.35</v>
      </c>
      <c r="D212" s="7">
        <v>3496.5</v>
      </c>
      <c r="E212" s="22">
        <v>4</v>
      </c>
      <c r="F212" s="2">
        <v>27</v>
      </c>
      <c r="G212" s="3" t="s">
        <v>13833</v>
      </c>
      <c r="H212" t="s">
        <v>13802</v>
      </c>
    </row>
    <row r="213" spans="1:8" x14ac:dyDescent="0.2">
      <c r="A213" t="s">
        <v>11374</v>
      </c>
      <c r="B213" t="s">
        <v>13844</v>
      </c>
      <c r="C213" s="31">
        <v>0.61</v>
      </c>
      <c r="D213" s="7">
        <v>365.39</v>
      </c>
      <c r="E213" s="22">
        <v>3.5</v>
      </c>
      <c r="F213" s="2">
        <v>197</v>
      </c>
      <c r="G213" s="3" t="s">
        <v>13833</v>
      </c>
      <c r="H213" t="s">
        <v>13800</v>
      </c>
    </row>
    <row r="214" spans="1:8" x14ac:dyDescent="0.2">
      <c r="A214" t="s">
        <v>11376</v>
      </c>
      <c r="B214" t="s">
        <v>13843</v>
      </c>
      <c r="C214" s="31">
        <v>0.63</v>
      </c>
      <c r="D214" s="7">
        <v>504</v>
      </c>
      <c r="E214" s="22">
        <v>4.5</v>
      </c>
      <c r="F214" s="2">
        <v>74977</v>
      </c>
      <c r="G214" s="3" t="s">
        <v>13834</v>
      </c>
      <c r="H214" t="s">
        <v>13802</v>
      </c>
    </row>
    <row r="215" spans="1:8" x14ac:dyDescent="0.2">
      <c r="A215" t="s">
        <v>11378</v>
      </c>
      <c r="B215" t="s">
        <v>13843</v>
      </c>
      <c r="C215" s="31">
        <v>0.6</v>
      </c>
      <c r="D215" s="7">
        <v>1199.3999999999999</v>
      </c>
      <c r="E215" s="22">
        <v>4.2</v>
      </c>
      <c r="F215" s="2">
        <v>8583</v>
      </c>
      <c r="G215" s="3" t="s">
        <v>13832</v>
      </c>
      <c r="H215" t="s">
        <v>13804</v>
      </c>
    </row>
    <row r="216" spans="1:8" x14ac:dyDescent="0.2">
      <c r="A216" t="s">
        <v>11380</v>
      </c>
      <c r="B216" t="s">
        <v>13844</v>
      </c>
      <c r="C216" s="31">
        <v>0.7</v>
      </c>
      <c r="D216" s="7">
        <v>699.3</v>
      </c>
      <c r="E216" s="22">
        <v>3.8</v>
      </c>
      <c r="F216" s="2">
        <v>928</v>
      </c>
      <c r="G216" s="3" t="s">
        <v>13833</v>
      </c>
      <c r="H216" t="s">
        <v>13806</v>
      </c>
    </row>
    <row r="217" spans="1:8" x14ac:dyDescent="0.2">
      <c r="A217" t="s">
        <v>11382</v>
      </c>
      <c r="B217" t="s">
        <v>13844</v>
      </c>
      <c r="C217" s="31">
        <v>0.59</v>
      </c>
      <c r="D217" s="7">
        <v>10024.1</v>
      </c>
      <c r="E217" s="22">
        <v>3.8</v>
      </c>
      <c r="F217" s="2">
        <v>110</v>
      </c>
      <c r="G217" s="3" t="s">
        <v>13834</v>
      </c>
      <c r="H217" t="s">
        <v>13806</v>
      </c>
    </row>
    <row r="218" spans="1:8" x14ac:dyDescent="0.2">
      <c r="A218" t="s">
        <v>11384</v>
      </c>
      <c r="B218" t="s">
        <v>13844</v>
      </c>
      <c r="C218" s="31">
        <v>0.28000000000000003</v>
      </c>
      <c r="D218" s="7">
        <v>16799.72</v>
      </c>
      <c r="E218" s="22">
        <v>4.0999999999999996</v>
      </c>
      <c r="F218" s="2">
        <v>6753</v>
      </c>
      <c r="G218" s="3" t="s">
        <v>13832</v>
      </c>
      <c r="H218" t="s">
        <v>13806</v>
      </c>
    </row>
    <row r="219" spans="1:8" x14ac:dyDescent="0.2">
      <c r="A219" t="s">
        <v>11386</v>
      </c>
      <c r="B219" t="s">
        <v>13844</v>
      </c>
      <c r="C219" s="31">
        <v>0.83</v>
      </c>
      <c r="D219" s="7">
        <v>829.17</v>
      </c>
      <c r="E219" s="22">
        <v>4.3</v>
      </c>
      <c r="F219" s="2">
        <v>1237</v>
      </c>
      <c r="G219" s="3" t="s">
        <v>13834</v>
      </c>
      <c r="H219" t="s">
        <v>13806</v>
      </c>
    </row>
    <row r="220" spans="1:8" x14ac:dyDescent="0.2">
      <c r="A220" t="s">
        <v>11388</v>
      </c>
      <c r="B220" t="s">
        <v>13844</v>
      </c>
      <c r="C220" s="31">
        <v>0.65</v>
      </c>
      <c r="D220" s="7">
        <v>390</v>
      </c>
      <c r="E220" s="22">
        <v>4.4000000000000004</v>
      </c>
      <c r="F220" s="2">
        <v>18872</v>
      </c>
      <c r="G220" s="3" t="s">
        <v>13832</v>
      </c>
      <c r="H220" t="s">
        <v>13806</v>
      </c>
    </row>
    <row r="221" spans="1:8" x14ac:dyDescent="0.2">
      <c r="A221" t="s">
        <v>11390</v>
      </c>
      <c r="B221" t="s">
        <v>13843</v>
      </c>
      <c r="C221" s="31">
        <v>0.43</v>
      </c>
      <c r="D221" s="7">
        <v>640.70000000000005</v>
      </c>
      <c r="E221" s="22">
        <v>3.9</v>
      </c>
      <c r="F221" s="2">
        <v>356</v>
      </c>
      <c r="G221" s="3" t="s">
        <v>13833</v>
      </c>
      <c r="H221" t="s">
        <v>13804</v>
      </c>
    </row>
    <row r="222" spans="1:8" x14ac:dyDescent="0.2">
      <c r="A222" t="s">
        <v>11392</v>
      </c>
      <c r="B222" t="s">
        <v>13843</v>
      </c>
      <c r="C222" s="31">
        <v>0.68</v>
      </c>
      <c r="D222" s="7">
        <v>1359.3200000000002</v>
      </c>
      <c r="E222" s="22">
        <v>4.2</v>
      </c>
      <c r="F222" s="2">
        <v>24269</v>
      </c>
      <c r="G222" s="3" t="s">
        <v>13833</v>
      </c>
      <c r="H222" t="s">
        <v>13806</v>
      </c>
    </row>
    <row r="223" spans="1:8" x14ac:dyDescent="0.2">
      <c r="A223" t="s">
        <v>11394</v>
      </c>
      <c r="B223" t="s">
        <v>13844</v>
      </c>
      <c r="C223" s="31">
        <v>0.67</v>
      </c>
      <c r="D223" s="7">
        <v>602.33000000000004</v>
      </c>
      <c r="E223" s="22">
        <v>3.8</v>
      </c>
      <c r="F223" s="2">
        <v>425</v>
      </c>
      <c r="G223" s="3" t="s">
        <v>13834</v>
      </c>
      <c r="H223" t="s">
        <v>13805</v>
      </c>
    </row>
    <row r="224" spans="1:8" x14ac:dyDescent="0.2">
      <c r="A224" t="s">
        <v>11396</v>
      </c>
      <c r="B224" t="s">
        <v>13844</v>
      </c>
      <c r="C224" s="31">
        <v>0.5</v>
      </c>
      <c r="D224" s="7">
        <v>399.5</v>
      </c>
      <c r="E224" s="22">
        <v>4.0999999999999996</v>
      </c>
      <c r="F224" s="2">
        <v>1161</v>
      </c>
      <c r="G224" s="3" t="s">
        <v>13834</v>
      </c>
      <c r="H224" t="s">
        <v>13802</v>
      </c>
    </row>
    <row r="225" spans="1:8" x14ac:dyDescent="0.2">
      <c r="A225" t="s">
        <v>11398</v>
      </c>
      <c r="B225" t="s">
        <v>13843</v>
      </c>
      <c r="C225" s="31">
        <v>0.5</v>
      </c>
      <c r="D225" s="7">
        <v>249.5</v>
      </c>
      <c r="E225" s="22">
        <v>4.0999999999999996</v>
      </c>
      <c r="F225" s="2">
        <v>1508</v>
      </c>
      <c r="G225" s="3" t="s">
        <v>13833</v>
      </c>
      <c r="H225" t="s">
        <v>13805</v>
      </c>
    </row>
    <row r="226" spans="1:8" x14ac:dyDescent="0.2">
      <c r="A226" t="s">
        <v>11400</v>
      </c>
      <c r="B226" t="s">
        <v>13844</v>
      </c>
      <c r="C226" s="31">
        <v>0.46</v>
      </c>
      <c r="D226" s="7">
        <v>1057.54</v>
      </c>
      <c r="E226" s="22">
        <v>4.3</v>
      </c>
      <c r="F226" s="2">
        <v>7636</v>
      </c>
      <c r="G226" s="3" t="s">
        <v>13834</v>
      </c>
      <c r="H226" t="s">
        <v>13803</v>
      </c>
    </row>
    <row r="227" spans="1:8" x14ac:dyDescent="0.2">
      <c r="A227" t="s">
        <v>11402</v>
      </c>
      <c r="B227" t="s">
        <v>13844</v>
      </c>
      <c r="C227" s="31">
        <v>0.56999999999999995</v>
      </c>
      <c r="D227" s="7">
        <v>284.42999999999995</v>
      </c>
      <c r="E227" s="22">
        <v>3.7</v>
      </c>
      <c r="F227" s="2">
        <v>246</v>
      </c>
      <c r="G227" s="3" t="s">
        <v>13832</v>
      </c>
      <c r="H227" t="s">
        <v>13802</v>
      </c>
    </row>
    <row r="228" spans="1:8" x14ac:dyDescent="0.2">
      <c r="A228" t="s">
        <v>11404</v>
      </c>
      <c r="B228" t="s">
        <v>13844</v>
      </c>
      <c r="C228" s="31">
        <v>0.57999999999999996</v>
      </c>
      <c r="D228" s="7">
        <v>289.41999999999996</v>
      </c>
      <c r="E228" s="22">
        <v>4</v>
      </c>
      <c r="F228" s="2">
        <v>479</v>
      </c>
      <c r="G228" s="3" t="s">
        <v>13833</v>
      </c>
      <c r="H228" t="s">
        <v>13803</v>
      </c>
    </row>
    <row r="229" spans="1:8" x14ac:dyDescent="0.2">
      <c r="A229" t="s">
        <v>11406</v>
      </c>
      <c r="B229" t="s">
        <v>13844</v>
      </c>
      <c r="C229" s="31">
        <v>0.88</v>
      </c>
      <c r="D229" s="7">
        <v>4399.12</v>
      </c>
      <c r="E229" s="22">
        <v>4.2</v>
      </c>
      <c r="F229" s="2">
        <v>910</v>
      </c>
      <c r="G229" s="3" t="s">
        <v>13834</v>
      </c>
      <c r="H229" t="s">
        <v>13804</v>
      </c>
    </row>
    <row r="230" spans="1:8" x14ac:dyDescent="0.2">
      <c r="A230" t="s">
        <v>11408</v>
      </c>
      <c r="B230" t="s">
        <v>13843</v>
      </c>
      <c r="C230" s="31">
        <v>0.54</v>
      </c>
      <c r="D230" s="7">
        <v>944.46</v>
      </c>
      <c r="E230" s="22">
        <v>4.0999999999999996</v>
      </c>
      <c r="F230" s="2">
        <v>5626</v>
      </c>
      <c r="G230" s="3" t="s">
        <v>13833</v>
      </c>
      <c r="H230" t="s">
        <v>13803</v>
      </c>
    </row>
    <row r="231" spans="1:8" x14ac:dyDescent="0.2">
      <c r="A231" t="s">
        <v>11410</v>
      </c>
      <c r="B231" t="s">
        <v>13843</v>
      </c>
      <c r="C231" s="31">
        <v>0.73</v>
      </c>
      <c r="D231" s="7">
        <v>434.34999999999997</v>
      </c>
      <c r="E231" s="22">
        <v>4.3</v>
      </c>
      <c r="F231" s="2">
        <v>14184</v>
      </c>
      <c r="G231" s="3" t="s">
        <v>13832</v>
      </c>
      <c r="H231" t="s">
        <v>13804</v>
      </c>
    </row>
    <row r="232" spans="1:8" x14ac:dyDescent="0.2">
      <c r="A232" t="s">
        <v>11412</v>
      </c>
      <c r="B232" t="s">
        <v>13843</v>
      </c>
      <c r="C232" s="31">
        <v>0.55000000000000004</v>
      </c>
      <c r="D232" s="7">
        <v>605</v>
      </c>
      <c r="E232" s="22">
        <v>4.4000000000000004</v>
      </c>
      <c r="F232" s="2">
        <v>25177</v>
      </c>
      <c r="G232" s="3" t="s">
        <v>13833</v>
      </c>
      <c r="H232" t="s">
        <v>13805</v>
      </c>
    </row>
    <row r="233" spans="1:8" x14ac:dyDescent="0.2">
      <c r="A233" t="s">
        <v>11414</v>
      </c>
      <c r="B233" t="s">
        <v>13844</v>
      </c>
      <c r="C233" s="31">
        <v>0.36</v>
      </c>
      <c r="D233" s="7">
        <v>17999.64</v>
      </c>
      <c r="E233" s="22">
        <v>4.3</v>
      </c>
      <c r="F233" s="2">
        <v>21252</v>
      </c>
      <c r="G233" s="3" t="s">
        <v>13833</v>
      </c>
      <c r="H233" t="s">
        <v>13806</v>
      </c>
    </row>
    <row r="234" spans="1:8" x14ac:dyDescent="0.2">
      <c r="A234" t="s">
        <v>11416</v>
      </c>
      <c r="B234" t="s">
        <v>13844</v>
      </c>
      <c r="C234" s="31">
        <v>0.42</v>
      </c>
      <c r="D234" s="7">
        <v>23851.800000000003</v>
      </c>
      <c r="E234" s="22">
        <v>4.3</v>
      </c>
      <c r="F234" s="2">
        <v>567</v>
      </c>
      <c r="G234" s="3" t="s">
        <v>13833</v>
      </c>
      <c r="H234" t="s">
        <v>13805</v>
      </c>
    </row>
    <row r="235" spans="1:8" x14ac:dyDescent="0.2">
      <c r="A235" t="s">
        <v>11418</v>
      </c>
      <c r="B235" t="s">
        <v>13844</v>
      </c>
      <c r="C235" s="31">
        <v>0.75</v>
      </c>
      <c r="D235" s="7">
        <v>899.25</v>
      </c>
      <c r="E235" s="22">
        <v>3.5</v>
      </c>
      <c r="F235" s="2">
        <v>466</v>
      </c>
      <c r="G235" s="3" t="s">
        <v>13833</v>
      </c>
      <c r="H235" t="s">
        <v>13806</v>
      </c>
    </row>
    <row r="236" spans="1:8" x14ac:dyDescent="0.2">
      <c r="A236" t="s">
        <v>11420</v>
      </c>
      <c r="B236" t="s">
        <v>13843</v>
      </c>
      <c r="C236" s="31">
        <v>0.77</v>
      </c>
      <c r="D236" s="7">
        <v>422.73</v>
      </c>
      <c r="E236" s="22">
        <v>3.9</v>
      </c>
      <c r="F236" s="2">
        <v>61</v>
      </c>
      <c r="G236" s="3" t="s">
        <v>13832</v>
      </c>
      <c r="H236" t="s">
        <v>13802</v>
      </c>
    </row>
    <row r="237" spans="1:8" x14ac:dyDescent="0.2">
      <c r="A237" t="s">
        <v>11421</v>
      </c>
      <c r="B237" t="s">
        <v>13843</v>
      </c>
      <c r="C237" s="31">
        <v>0.28999999999999998</v>
      </c>
      <c r="D237" s="7">
        <v>246.21000000000004</v>
      </c>
      <c r="E237" s="22">
        <v>4.5</v>
      </c>
      <c r="F237" s="2">
        <v>474</v>
      </c>
      <c r="G237" s="3" t="s">
        <v>13833</v>
      </c>
      <c r="H237" t="s">
        <v>13805</v>
      </c>
    </row>
    <row r="238" spans="1:8" x14ac:dyDescent="0.2">
      <c r="A238" t="s">
        <v>11422</v>
      </c>
      <c r="B238" t="s">
        <v>13844</v>
      </c>
      <c r="C238" s="31">
        <v>0.56000000000000005</v>
      </c>
      <c r="D238" s="7">
        <v>503.44000000000005</v>
      </c>
      <c r="E238" s="22">
        <v>3.4</v>
      </c>
      <c r="F238" s="2">
        <v>431</v>
      </c>
      <c r="G238" s="3" t="s">
        <v>13833</v>
      </c>
      <c r="H238" t="s">
        <v>13805</v>
      </c>
    </row>
    <row r="239" spans="1:8" x14ac:dyDescent="0.2">
      <c r="A239" t="s">
        <v>11424</v>
      </c>
      <c r="B239" t="s">
        <v>13843</v>
      </c>
      <c r="C239" s="31">
        <v>0.59</v>
      </c>
      <c r="D239" s="7">
        <v>648.41</v>
      </c>
      <c r="E239" s="22">
        <v>4</v>
      </c>
      <c r="F239" s="2">
        <v>242</v>
      </c>
      <c r="G239" s="3" t="s">
        <v>13832</v>
      </c>
      <c r="H239" t="s">
        <v>13802</v>
      </c>
    </row>
    <row r="240" spans="1:8" x14ac:dyDescent="0.2">
      <c r="A240" t="s">
        <v>11426</v>
      </c>
      <c r="B240" t="s">
        <v>13843</v>
      </c>
      <c r="C240" s="31">
        <v>0.68</v>
      </c>
      <c r="D240" s="7">
        <v>543.32000000000005</v>
      </c>
      <c r="E240" s="22">
        <v>4</v>
      </c>
      <c r="F240" s="2">
        <v>2905</v>
      </c>
      <c r="G240" s="3" t="s">
        <v>13834</v>
      </c>
      <c r="H240" t="s">
        <v>13804</v>
      </c>
    </row>
    <row r="241" spans="1:8" x14ac:dyDescent="0.2">
      <c r="A241" t="s">
        <v>11428</v>
      </c>
      <c r="B241" t="s">
        <v>13844</v>
      </c>
      <c r="C241" s="31">
        <v>0.5</v>
      </c>
      <c r="D241" s="7">
        <v>397.5</v>
      </c>
      <c r="E241" s="22">
        <v>4.4000000000000004</v>
      </c>
      <c r="F241" s="2">
        <v>12091</v>
      </c>
      <c r="G241" s="3" t="s">
        <v>13833</v>
      </c>
      <c r="H241" t="s">
        <v>13803</v>
      </c>
    </row>
    <row r="242" spans="1:8" x14ac:dyDescent="0.2">
      <c r="A242" t="s">
        <v>11430</v>
      </c>
      <c r="B242" t="s">
        <v>13843</v>
      </c>
      <c r="C242" s="31">
        <v>0.55000000000000004</v>
      </c>
      <c r="D242" s="7">
        <v>219.45000000000002</v>
      </c>
      <c r="E242" s="22">
        <v>4</v>
      </c>
      <c r="F242" s="2">
        <v>1423</v>
      </c>
      <c r="G242" s="3" t="s">
        <v>13833</v>
      </c>
      <c r="H242" t="s">
        <v>13803</v>
      </c>
    </row>
    <row r="243" spans="1:8" x14ac:dyDescent="0.2">
      <c r="A243" t="s">
        <v>11431</v>
      </c>
      <c r="B243" t="s">
        <v>13843</v>
      </c>
      <c r="C243" s="31">
        <v>0.66</v>
      </c>
      <c r="D243" s="7">
        <v>659.34</v>
      </c>
      <c r="E243" s="22">
        <v>4.3</v>
      </c>
      <c r="F243" s="2">
        <v>6255</v>
      </c>
      <c r="G243" s="3" t="s">
        <v>13834</v>
      </c>
      <c r="H243" t="s">
        <v>13804</v>
      </c>
    </row>
    <row r="244" spans="1:8" x14ac:dyDescent="0.2">
      <c r="A244" t="s">
        <v>11432</v>
      </c>
      <c r="B244" t="s">
        <v>13844</v>
      </c>
      <c r="C244" s="31">
        <v>0.6</v>
      </c>
      <c r="D244" s="7">
        <v>599.4</v>
      </c>
      <c r="E244" s="22">
        <v>4</v>
      </c>
      <c r="F244" s="2">
        <v>1236</v>
      </c>
      <c r="G244" s="3" t="s">
        <v>13834</v>
      </c>
      <c r="H244" t="s">
        <v>13806</v>
      </c>
    </row>
    <row r="245" spans="1:8" x14ac:dyDescent="0.2">
      <c r="A245" t="s">
        <v>11434</v>
      </c>
      <c r="B245" t="s">
        <v>13844</v>
      </c>
      <c r="C245" s="31">
        <v>0.5</v>
      </c>
      <c r="D245" s="7">
        <v>199.5</v>
      </c>
      <c r="E245" s="22">
        <v>4.2</v>
      </c>
      <c r="F245" s="2">
        <v>1335</v>
      </c>
      <c r="G245" s="3" t="s">
        <v>13833</v>
      </c>
      <c r="H245" t="s">
        <v>13804</v>
      </c>
    </row>
    <row r="246" spans="1:8" x14ac:dyDescent="0.2">
      <c r="A246" t="s">
        <v>11436</v>
      </c>
      <c r="B246" t="s">
        <v>13844</v>
      </c>
      <c r="C246" s="31">
        <v>0.83</v>
      </c>
      <c r="D246" s="7">
        <v>1659.1699999999998</v>
      </c>
      <c r="E246" s="22">
        <v>3.8</v>
      </c>
      <c r="F246" s="2">
        <v>197</v>
      </c>
      <c r="G246" s="3" t="s">
        <v>13833</v>
      </c>
      <c r="H246" t="s">
        <v>13804</v>
      </c>
    </row>
    <row r="247" spans="1:8" x14ac:dyDescent="0.2">
      <c r="A247" t="s">
        <v>11438</v>
      </c>
      <c r="B247" t="s">
        <v>13843</v>
      </c>
      <c r="C247" s="31">
        <v>0.63</v>
      </c>
      <c r="D247" s="7">
        <v>502.74</v>
      </c>
      <c r="E247" s="22">
        <v>4.4000000000000004</v>
      </c>
      <c r="F247" s="2">
        <v>28791</v>
      </c>
      <c r="G247" s="3" t="s">
        <v>13833</v>
      </c>
      <c r="H247" t="s">
        <v>13804</v>
      </c>
    </row>
    <row r="248" spans="1:8" x14ac:dyDescent="0.2">
      <c r="A248" t="s">
        <v>11440</v>
      </c>
      <c r="B248" t="s">
        <v>13843</v>
      </c>
      <c r="C248" s="31">
        <v>0.89</v>
      </c>
      <c r="D248" s="7">
        <v>712</v>
      </c>
      <c r="E248" s="22">
        <v>3.9</v>
      </c>
      <c r="F248" s="2">
        <v>1075</v>
      </c>
      <c r="G248" s="3" t="s">
        <v>13832</v>
      </c>
      <c r="H248" t="s">
        <v>13806</v>
      </c>
    </row>
    <row r="249" spans="1:8" x14ac:dyDescent="0.2">
      <c r="A249" t="s">
        <v>11442</v>
      </c>
      <c r="B249" t="s">
        <v>13843</v>
      </c>
      <c r="C249" s="31">
        <v>0.45</v>
      </c>
      <c r="D249" s="7">
        <v>447.75</v>
      </c>
      <c r="E249" s="22">
        <v>4.2</v>
      </c>
      <c r="F249" s="2">
        <v>29746</v>
      </c>
      <c r="G249" s="3" t="s">
        <v>13832</v>
      </c>
      <c r="H249" t="s">
        <v>13806</v>
      </c>
    </row>
    <row r="250" spans="1:8" x14ac:dyDescent="0.2">
      <c r="A250" t="s">
        <v>11444</v>
      </c>
      <c r="B250" t="s">
        <v>13843</v>
      </c>
      <c r="C250" s="31">
        <v>0.87</v>
      </c>
      <c r="D250" s="7">
        <v>870</v>
      </c>
      <c r="E250" s="22">
        <v>3.9</v>
      </c>
      <c r="F250" s="2">
        <v>295</v>
      </c>
      <c r="G250" s="3" t="s">
        <v>13833</v>
      </c>
      <c r="H250" t="s">
        <v>13806</v>
      </c>
    </row>
    <row r="251" spans="1:8" x14ac:dyDescent="0.2">
      <c r="A251" t="s">
        <v>11446</v>
      </c>
      <c r="B251" t="s">
        <v>13844</v>
      </c>
      <c r="C251" s="31">
        <v>0.44</v>
      </c>
      <c r="D251" s="7">
        <v>61556</v>
      </c>
      <c r="E251" s="22">
        <v>4.7</v>
      </c>
      <c r="F251" s="2">
        <v>5935</v>
      </c>
      <c r="G251" s="3" t="s">
        <v>13832</v>
      </c>
      <c r="H251" t="s">
        <v>13804</v>
      </c>
    </row>
    <row r="252" spans="1:8" x14ac:dyDescent="0.2">
      <c r="A252" t="s">
        <v>11448</v>
      </c>
      <c r="B252" t="s">
        <v>13844</v>
      </c>
      <c r="C252" s="31">
        <v>0.56000000000000005</v>
      </c>
      <c r="D252" s="7">
        <v>447.44000000000005</v>
      </c>
      <c r="E252" s="22">
        <v>3.6</v>
      </c>
      <c r="F252" s="2">
        <v>323</v>
      </c>
      <c r="G252" s="3" t="s">
        <v>13834</v>
      </c>
      <c r="H252" t="s">
        <v>13805</v>
      </c>
    </row>
    <row r="253" spans="1:8" x14ac:dyDescent="0.2">
      <c r="A253" t="s">
        <v>11450</v>
      </c>
      <c r="B253" t="s">
        <v>13844</v>
      </c>
      <c r="C253" s="31">
        <v>0.44</v>
      </c>
      <c r="D253" s="7">
        <v>395.56</v>
      </c>
      <c r="E253" s="22">
        <v>3.7</v>
      </c>
      <c r="F253" s="2">
        <v>185</v>
      </c>
      <c r="G253" s="3" t="s">
        <v>13833</v>
      </c>
      <c r="H253" t="s">
        <v>13802</v>
      </c>
    </row>
    <row r="254" spans="1:8" x14ac:dyDescent="0.2">
      <c r="A254" t="s">
        <v>11452</v>
      </c>
      <c r="B254" t="s">
        <v>13843</v>
      </c>
      <c r="C254" s="31">
        <v>0.63</v>
      </c>
      <c r="D254" s="7">
        <v>503.37</v>
      </c>
      <c r="E254" s="22">
        <v>4.2</v>
      </c>
      <c r="F254" s="2">
        <v>2117</v>
      </c>
      <c r="G254" s="3" t="s">
        <v>13832</v>
      </c>
      <c r="H254" t="s">
        <v>13806</v>
      </c>
    </row>
    <row r="255" spans="1:8" x14ac:dyDescent="0.2">
      <c r="A255" t="s">
        <v>11454</v>
      </c>
      <c r="B255" t="s">
        <v>13843</v>
      </c>
      <c r="C255" s="31">
        <v>0.7</v>
      </c>
      <c r="D255" s="7">
        <v>419.29999999999995</v>
      </c>
      <c r="E255" s="22">
        <v>4</v>
      </c>
      <c r="F255" s="2">
        <v>9378</v>
      </c>
      <c r="G255" s="3" t="s">
        <v>13832</v>
      </c>
      <c r="H255" t="s">
        <v>13806</v>
      </c>
    </row>
    <row r="256" spans="1:8" x14ac:dyDescent="0.2">
      <c r="A256" t="s">
        <v>11456</v>
      </c>
      <c r="B256" t="s">
        <v>13844</v>
      </c>
      <c r="C256" s="31">
        <v>0.76</v>
      </c>
      <c r="D256" s="7">
        <v>303.24</v>
      </c>
      <c r="E256" s="22">
        <v>3.6</v>
      </c>
      <c r="F256" s="2">
        <v>1796</v>
      </c>
      <c r="G256" s="3" t="s">
        <v>13833</v>
      </c>
      <c r="H256" t="s">
        <v>13802</v>
      </c>
    </row>
    <row r="257" spans="1:8" x14ac:dyDescent="0.2">
      <c r="A257" t="s">
        <v>11458</v>
      </c>
      <c r="B257" t="s">
        <v>13844</v>
      </c>
      <c r="C257" s="31">
        <v>0.35</v>
      </c>
      <c r="D257" s="7">
        <v>29750</v>
      </c>
      <c r="E257" s="22">
        <v>4.3</v>
      </c>
      <c r="F257" s="2">
        <v>3587</v>
      </c>
      <c r="G257" s="3" t="s">
        <v>13834</v>
      </c>
      <c r="H257" t="s">
        <v>13804</v>
      </c>
    </row>
    <row r="258" spans="1:8" x14ac:dyDescent="0.2">
      <c r="A258" t="s">
        <v>11459</v>
      </c>
      <c r="B258" t="s">
        <v>13844</v>
      </c>
      <c r="C258" s="31">
        <v>0.42</v>
      </c>
      <c r="D258" s="7">
        <v>318.36</v>
      </c>
      <c r="E258" s="22">
        <v>4.2</v>
      </c>
      <c r="F258" s="2">
        <v>4296</v>
      </c>
      <c r="G258" s="3" t="s">
        <v>13833</v>
      </c>
      <c r="H258" t="s">
        <v>13802</v>
      </c>
    </row>
    <row r="259" spans="1:8" x14ac:dyDescent="0.2">
      <c r="A259" t="s">
        <v>11461</v>
      </c>
      <c r="B259" t="s">
        <v>13843</v>
      </c>
      <c r="C259" s="31">
        <v>0.7</v>
      </c>
      <c r="D259" s="7">
        <v>699.3</v>
      </c>
      <c r="E259" s="22">
        <v>4.3</v>
      </c>
      <c r="F259" s="2">
        <v>2651</v>
      </c>
      <c r="G259" s="3" t="s">
        <v>13832</v>
      </c>
      <c r="H259" t="s">
        <v>13803</v>
      </c>
    </row>
    <row r="260" spans="1:8" x14ac:dyDescent="0.2">
      <c r="A260" t="s">
        <v>11463</v>
      </c>
      <c r="B260" t="s">
        <v>13843</v>
      </c>
      <c r="C260" s="31">
        <v>0.63</v>
      </c>
      <c r="D260" s="7">
        <v>503.37</v>
      </c>
      <c r="E260" s="22">
        <v>4.2</v>
      </c>
      <c r="F260" s="2">
        <v>94363</v>
      </c>
      <c r="G260" s="3" t="s">
        <v>13833</v>
      </c>
      <c r="H260" t="s">
        <v>13806</v>
      </c>
    </row>
    <row r="261" spans="1:8" x14ac:dyDescent="0.2">
      <c r="A261" t="s">
        <v>11465</v>
      </c>
      <c r="B261" t="s">
        <v>13843</v>
      </c>
      <c r="C261" s="31">
        <v>0.61</v>
      </c>
      <c r="D261" s="7">
        <v>1219.3899999999999</v>
      </c>
      <c r="E261" s="22">
        <v>4.2</v>
      </c>
      <c r="F261" s="2">
        <v>34540</v>
      </c>
      <c r="G261" s="3" t="s">
        <v>13833</v>
      </c>
      <c r="H261" t="s">
        <v>13806</v>
      </c>
    </row>
    <row r="262" spans="1:8" x14ac:dyDescent="0.2">
      <c r="A262" t="s">
        <v>11467</v>
      </c>
      <c r="B262" t="s">
        <v>13844</v>
      </c>
      <c r="C262" s="31">
        <v>0.56999999999999995</v>
      </c>
      <c r="D262" s="7">
        <v>398.99999999999994</v>
      </c>
      <c r="E262" s="22">
        <v>4.4000000000000004</v>
      </c>
      <c r="F262" s="2">
        <v>8714</v>
      </c>
      <c r="G262" s="3" t="s">
        <v>13832</v>
      </c>
      <c r="H262" t="s">
        <v>13805</v>
      </c>
    </row>
    <row r="263" spans="1:8" x14ac:dyDescent="0.2">
      <c r="A263" t="s">
        <v>11469</v>
      </c>
      <c r="B263" t="s">
        <v>13843</v>
      </c>
      <c r="C263" s="31">
        <v>0.7</v>
      </c>
      <c r="D263" s="7">
        <v>769.3</v>
      </c>
      <c r="E263" s="22">
        <v>4.2</v>
      </c>
      <c r="F263" s="2">
        <v>10576</v>
      </c>
      <c r="G263" s="3" t="s">
        <v>13832</v>
      </c>
      <c r="H263" t="s">
        <v>13804</v>
      </c>
    </row>
    <row r="264" spans="1:8" x14ac:dyDescent="0.2">
      <c r="A264" t="s">
        <v>11471</v>
      </c>
      <c r="B264" t="s">
        <v>13843</v>
      </c>
      <c r="C264" s="31">
        <v>0.35</v>
      </c>
      <c r="D264" s="7">
        <v>699.65000000000009</v>
      </c>
      <c r="E264" s="22">
        <v>4.4000000000000004</v>
      </c>
      <c r="F264" s="2">
        <v>7318</v>
      </c>
      <c r="G264" s="3" t="s">
        <v>13833</v>
      </c>
      <c r="H264" t="s">
        <v>13802</v>
      </c>
    </row>
    <row r="265" spans="1:8" x14ac:dyDescent="0.2">
      <c r="A265" t="s">
        <v>11473</v>
      </c>
      <c r="B265" t="s">
        <v>13844</v>
      </c>
      <c r="C265" s="31">
        <v>0.6</v>
      </c>
      <c r="D265" s="7">
        <v>1199.3999999999999</v>
      </c>
      <c r="E265" s="22">
        <v>3</v>
      </c>
      <c r="F265" s="2">
        <v>103</v>
      </c>
      <c r="G265" s="3" t="s">
        <v>13833</v>
      </c>
      <c r="H265" t="s">
        <v>13802</v>
      </c>
    </row>
    <row r="266" spans="1:8" x14ac:dyDescent="0.2">
      <c r="A266" t="s">
        <v>11475</v>
      </c>
      <c r="B266" t="s">
        <v>13844</v>
      </c>
      <c r="C266" s="31">
        <v>0</v>
      </c>
      <c r="D266" s="7">
        <v>0</v>
      </c>
      <c r="E266" s="22">
        <v>4.5</v>
      </c>
      <c r="F266" s="2">
        <v>224</v>
      </c>
      <c r="G266" s="3" t="s">
        <v>13834</v>
      </c>
      <c r="H266" t="s">
        <v>13805</v>
      </c>
    </row>
    <row r="267" spans="1:8" x14ac:dyDescent="0.2">
      <c r="A267" t="s">
        <v>11477</v>
      </c>
      <c r="B267" t="s">
        <v>13844</v>
      </c>
      <c r="C267" s="31">
        <v>0.24</v>
      </c>
      <c r="D267" s="7">
        <v>5997.5999999999985</v>
      </c>
      <c r="E267" s="22">
        <v>4.3</v>
      </c>
      <c r="F267" s="2">
        <v>4702</v>
      </c>
      <c r="G267" s="3" t="s">
        <v>13832</v>
      </c>
      <c r="H267" t="s">
        <v>13805</v>
      </c>
    </row>
    <row r="268" spans="1:8" x14ac:dyDescent="0.2">
      <c r="A268" t="s">
        <v>11479</v>
      </c>
      <c r="B268" t="s">
        <v>13843</v>
      </c>
      <c r="C268" s="31">
        <v>0.8</v>
      </c>
      <c r="D268" s="7">
        <v>799.2</v>
      </c>
      <c r="E268" s="22">
        <v>4.2</v>
      </c>
      <c r="F268" s="2">
        <v>85</v>
      </c>
      <c r="G268" s="3" t="s">
        <v>13833</v>
      </c>
      <c r="H268" t="s">
        <v>13805</v>
      </c>
    </row>
    <row r="269" spans="1:8" x14ac:dyDescent="0.2">
      <c r="A269" t="s">
        <v>11481</v>
      </c>
      <c r="B269" t="s">
        <v>13844</v>
      </c>
      <c r="C269" s="31">
        <v>0.59</v>
      </c>
      <c r="D269" s="7">
        <v>383.5</v>
      </c>
      <c r="E269" s="22">
        <v>4.4000000000000004</v>
      </c>
      <c r="F269" s="2">
        <v>35877</v>
      </c>
      <c r="G269" s="3" t="s">
        <v>13832</v>
      </c>
      <c r="H269" t="s">
        <v>13805</v>
      </c>
    </row>
    <row r="270" spans="1:8" x14ac:dyDescent="0.2">
      <c r="A270" t="s">
        <v>11483</v>
      </c>
      <c r="B270" t="s">
        <v>13844</v>
      </c>
      <c r="C270" s="31">
        <v>0.36</v>
      </c>
      <c r="D270" s="7">
        <v>1116</v>
      </c>
      <c r="E270" s="22">
        <v>4</v>
      </c>
      <c r="F270" s="2">
        <v>897</v>
      </c>
      <c r="G270" s="3" t="s">
        <v>13833</v>
      </c>
      <c r="H270" t="s">
        <v>13801</v>
      </c>
    </row>
    <row r="271" spans="1:8" x14ac:dyDescent="0.2">
      <c r="A271" t="s">
        <v>11485</v>
      </c>
      <c r="B271" t="s">
        <v>13844</v>
      </c>
      <c r="C271" s="31">
        <v>0.43</v>
      </c>
      <c r="D271" s="7">
        <v>1719.5699999999997</v>
      </c>
      <c r="E271" s="22">
        <v>3.8</v>
      </c>
      <c r="F271" s="2">
        <v>282</v>
      </c>
      <c r="G271" s="3" t="s">
        <v>13833</v>
      </c>
      <c r="H271" t="s">
        <v>13806</v>
      </c>
    </row>
    <row r="272" spans="1:8" x14ac:dyDescent="0.2">
      <c r="A272" t="s">
        <v>11487</v>
      </c>
      <c r="B272" t="s">
        <v>13844</v>
      </c>
      <c r="C272" s="31">
        <v>0.28000000000000003</v>
      </c>
      <c r="D272" s="7">
        <v>13997.199999999997</v>
      </c>
      <c r="E272" s="22">
        <v>4.3</v>
      </c>
      <c r="F272" s="2">
        <v>1611</v>
      </c>
      <c r="G272" s="3" t="s">
        <v>13832</v>
      </c>
      <c r="H272" t="s">
        <v>13806</v>
      </c>
    </row>
    <row r="273" spans="1:8" x14ac:dyDescent="0.2">
      <c r="A273" t="s">
        <v>11489</v>
      </c>
      <c r="B273" t="s">
        <v>13844</v>
      </c>
      <c r="C273" s="31">
        <v>0.65</v>
      </c>
      <c r="D273" s="7">
        <v>649.35</v>
      </c>
      <c r="E273" s="22">
        <v>4.2</v>
      </c>
      <c r="F273" s="2">
        <v>513</v>
      </c>
      <c r="G273" s="3" t="s">
        <v>13832</v>
      </c>
      <c r="H273" t="s">
        <v>13802</v>
      </c>
    </row>
    <row r="274" spans="1:8" x14ac:dyDescent="0.2">
      <c r="A274" t="s">
        <v>11491</v>
      </c>
      <c r="B274" t="s">
        <v>13843</v>
      </c>
      <c r="C274" s="31">
        <v>0.52</v>
      </c>
      <c r="D274" s="7">
        <v>779.48</v>
      </c>
      <c r="E274" s="22">
        <v>4.0999999999999996</v>
      </c>
      <c r="F274" s="2">
        <v>1045</v>
      </c>
      <c r="G274" s="3" t="s">
        <v>13833</v>
      </c>
      <c r="H274" t="s">
        <v>13804</v>
      </c>
    </row>
    <row r="275" spans="1:8" x14ac:dyDescent="0.2">
      <c r="A275" t="s">
        <v>11493</v>
      </c>
      <c r="B275" t="s">
        <v>13844</v>
      </c>
      <c r="C275" s="31">
        <v>0.53</v>
      </c>
      <c r="D275" s="7">
        <v>10069.470000000001</v>
      </c>
      <c r="E275" s="22">
        <v>4</v>
      </c>
      <c r="F275" s="2">
        <v>6347</v>
      </c>
      <c r="G275" s="3" t="s">
        <v>13834</v>
      </c>
      <c r="H275" t="s">
        <v>13806</v>
      </c>
    </row>
    <row r="276" spans="1:8" x14ac:dyDescent="0.2">
      <c r="A276" t="s">
        <v>11495</v>
      </c>
      <c r="B276" t="s">
        <v>13844</v>
      </c>
      <c r="C276" s="31">
        <v>0.6</v>
      </c>
      <c r="D276" s="7">
        <v>1379.3999999999999</v>
      </c>
      <c r="E276" s="22">
        <v>4.2</v>
      </c>
      <c r="F276" s="2">
        <v>3300</v>
      </c>
      <c r="G276" s="3" t="s">
        <v>13833</v>
      </c>
      <c r="H276" t="s">
        <v>13803</v>
      </c>
    </row>
    <row r="277" spans="1:8" x14ac:dyDescent="0.2">
      <c r="A277" t="s">
        <v>11497</v>
      </c>
      <c r="B277" t="s">
        <v>13844</v>
      </c>
      <c r="C277" s="31">
        <v>0.6</v>
      </c>
      <c r="D277" s="7">
        <v>599.4</v>
      </c>
      <c r="E277" s="22">
        <v>3.3</v>
      </c>
      <c r="F277" s="2">
        <v>23</v>
      </c>
      <c r="G277" s="3" t="s">
        <v>13833</v>
      </c>
      <c r="H277" t="s">
        <v>13806</v>
      </c>
    </row>
    <row r="278" spans="1:8" x14ac:dyDescent="0.2">
      <c r="A278" t="s">
        <v>11499</v>
      </c>
      <c r="B278" t="s">
        <v>13844</v>
      </c>
      <c r="C278" s="31">
        <v>0.34</v>
      </c>
      <c r="D278" s="7">
        <v>23766</v>
      </c>
      <c r="E278" s="22">
        <v>4.3</v>
      </c>
      <c r="F278" s="2">
        <v>7109</v>
      </c>
      <c r="G278" s="3" t="s">
        <v>13834</v>
      </c>
      <c r="H278" t="s">
        <v>13803</v>
      </c>
    </row>
    <row r="279" spans="1:8" x14ac:dyDescent="0.2">
      <c r="A279" t="s">
        <v>11501</v>
      </c>
      <c r="B279" t="s">
        <v>13843</v>
      </c>
      <c r="C279" s="31">
        <v>0.6</v>
      </c>
      <c r="D279" s="7">
        <v>179.4</v>
      </c>
      <c r="E279" s="22">
        <v>3.8</v>
      </c>
      <c r="F279" s="2">
        <v>51</v>
      </c>
      <c r="G279" s="3" t="s">
        <v>13834</v>
      </c>
      <c r="H279" t="s">
        <v>13804</v>
      </c>
    </row>
    <row r="280" spans="1:8" x14ac:dyDescent="0.2">
      <c r="A280" t="s">
        <v>11503</v>
      </c>
      <c r="B280" t="s">
        <v>13844</v>
      </c>
      <c r="C280" s="31">
        <v>0.27</v>
      </c>
      <c r="D280" s="7">
        <v>8099.73</v>
      </c>
      <c r="E280" s="22">
        <v>4.2</v>
      </c>
      <c r="F280" s="2">
        <v>32840</v>
      </c>
      <c r="G280" s="3" t="s">
        <v>13833</v>
      </c>
      <c r="H280" t="s">
        <v>13804</v>
      </c>
    </row>
    <row r="281" spans="1:8" x14ac:dyDescent="0.2">
      <c r="A281" t="s">
        <v>11505</v>
      </c>
      <c r="B281" t="s">
        <v>13844</v>
      </c>
      <c r="C281" s="31">
        <v>0.5</v>
      </c>
      <c r="D281" s="7">
        <v>299.5</v>
      </c>
      <c r="E281" s="22">
        <v>3.7</v>
      </c>
      <c r="F281" s="2">
        <v>708</v>
      </c>
      <c r="G281" s="3" t="s">
        <v>13833</v>
      </c>
      <c r="H281" t="s">
        <v>13804</v>
      </c>
    </row>
    <row r="282" spans="1:8" x14ac:dyDescent="0.2">
      <c r="A282" t="s">
        <v>11507</v>
      </c>
      <c r="B282" t="s">
        <v>13844</v>
      </c>
      <c r="C282" s="31">
        <v>0.37</v>
      </c>
      <c r="D282" s="7">
        <v>12946.3</v>
      </c>
      <c r="E282" s="22">
        <v>4.3</v>
      </c>
      <c r="F282" s="2">
        <v>1657</v>
      </c>
      <c r="G282" s="3" t="s">
        <v>13834</v>
      </c>
      <c r="H282" t="s">
        <v>13806</v>
      </c>
    </row>
    <row r="283" spans="1:8" x14ac:dyDescent="0.2">
      <c r="A283" t="s">
        <v>11509</v>
      </c>
      <c r="B283" t="s">
        <v>13843</v>
      </c>
      <c r="C283" s="31">
        <v>0.38</v>
      </c>
      <c r="D283" s="7">
        <v>254.60000000000002</v>
      </c>
      <c r="E283" s="22">
        <v>3.9</v>
      </c>
      <c r="F283" s="2">
        <v>523</v>
      </c>
      <c r="G283" s="3" t="s">
        <v>13832</v>
      </c>
      <c r="H283" t="s">
        <v>13804</v>
      </c>
    </row>
    <row r="284" spans="1:8" x14ac:dyDescent="0.2">
      <c r="A284" t="s">
        <v>11511</v>
      </c>
      <c r="B284" t="s">
        <v>13843</v>
      </c>
      <c r="C284" s="31">
        <v>0.8</v>
      </c>
      <c r="D284" s="7">
        <v>799.2</v>
      </c>
      <c r="E284" s="22">
        <v>3</v>
      </c>
      <c r="F284" s="2">
        <v>60</v>
      </c>
      <c r="G284" s="3" t="s">
        <v>13834</v>
      </c>
      <c r="H284" t="s">
        <v>13805</v>
      </c>
    </row>
    <row r="285" spans="1:8" x14ac:dyDescent="0.2">
      <c r="A285" t="s">
        <v>11513</v>
      </c>
      <c r="B285" t="s">
        <v>13844</v>
      </c>
      <c r="C285" s="31">
        <v>0.4</v>
      </c>
      <c r="D285" s="7">
        <v>31996</v>
      </c>
      <c r="E285" s="22">
        <v>4.3</v>
      </c>
      <c r="F285" s="2">
        <v>1376</v>
      </c>
      <c r="G285" s="3" t="s">
        <v>13832</v>
      </c>
      <c r="H285" t="s">
        <v>13801</v>
      </c>
    </row>
    <row r="286" spans="1:8" x14ac:dyDescent="0.2">
      <c r="A286" t="s">
        <v>11514</v>
      </c>
      <c r="B286" t="s">
        <v>13844</v>
      </c>
      <c r="C286" s="31">
        <v>0.56999999999999995</v>
      </c>
      <c r="D286" s="7">
        <v>284.42999999999995</v>
      </c>
      <c r="E286" s="22">
        <v>3.5</v>
      </c>
      <c r="F286" s="2">
        <v>121</v>
      </c>
      <c r="G286" s="3" t="s">
        <v>13833</v>
      </c>
      <c r="H286" t="s">
        <v>13803</v>
      </c>
    </row>
    <row r="287" spans="1:8" x14ac:dyDescent="0.2">
      <c r="A287" t="s">
        <v>11516</v>
      </c>
      <c r="B287" t="s">
        <v>13843</v>
      </c>
      <c r="C287" s="31">
        <v>0.88</v>
      </c>
      <c r="D287" s="7">
        <v>704</v>
      </c>
      <c r="E287" s="22">
        <v>3.9</v>
      </c>
      <c r="F287" s="2">
        <v>1075</v>
      </c>
      <c r="G287" s="3" t="s">
        <v>13833</v>
      </c>
      <c r="H287" t="s">
        <v>13802</v>
      </c>
    </row>
    <row r="288" spans="1:8" x14ac:dyDescent="0.2">
      <c r="A288" t="s">
        <v>11517</v>
      </c>
      <c r="B288" t="s">
        <v>13844</v>
      </c>
      <c r="C288" s="31">
        <v>0.46</v>
      </c>
      <c r="D288" s="7">
        <v>16100</v>
      </c>
      <c r="E288" s="22">
        <v>4</v>
      </c>
      <c r="F288" s="2">
        <v>1001</v>
      </c>
      <c r="G288" s="3" t="s">
        <v>13832</v>
      </c>
      <c r="H288" t="s">
        <v>13801</v>
      </c>
    </row>
    <row r="289" spans="1:8" x14ac:dyDescent="0.2">
      <c r="A289" t="s">
        <v>11519</v>
      </c>
      <c r="B289" t="s">
        <v>13843</v>
      </c>
      <c r="C289" s="31">
        <v>0.75</v>
      </c>
      <c r="D289" s="7">
        <v>749.25</v>
      </c>
      <c r="E289" s="22">
        <v>4.3</v>
      </c>
      <c r="F289" s="2">
        <v>112</v>
      </c>
      <c r="G289" s="3" t="s">
        <v>13833</v>
      </c>
      <c r="H289" t="s">
        <v>13806</v>
      </c>
    </row>
    <row r="290" spans="1:8" x14ac:dyDescent="0.2">
      <c r="A290" t="s">
        <v>11521</v>
      </c>
      <c r="B290" t="s">
        <v>13844</v>
      </c>
      <c r="C290" s="31">
        <v>0.5</v>
      </c>
      <c r="D290" s="7">
        <v>7999.5</v>
      </c>
      <c r="E290" s="22">
        <v>3.8</v>
      </c>
      <c r="F290" s="2">
        <v>3022</v>
      </c>
      <c r="G290" s="3" t="s">
        <v>13833</v>
      </c>
      <c r="H290" t="s">
        <v>13804</v>
      </c>
    </row>
    <row r="291" spans="1:8" x14ac:dyDescent="0.2">
      <c r="A291" t="s">
        <v>11523</v>
      </c>
      <c r="B291" t="s">
        <v>13843</v>
      </c>
      <c r="C291" s="31">
        <v>0.59</v>
      </c>
      <c r="D291" s="7">
        <v>944</v>
      </c>
      <c r="E291" s="22">
        <v>4.3</v>
      </c>
      <c r="F291" s="2">
        <v>5451</v>
      </c>
      <c r="G291" s="3" t="s">
        <v>13832</v>
      </c>
      <c r="H291" t="s">
        <v>13805</v>
      </c>
    </row>
    <row r="292" spans="1:8" x14ac:dyDescent="0.2">
      <c r="A292" t="s">
        <v>11119</v>
      </c>
      <c r="B292" t="s">
        <v>13844</v>
      </c>
      <c r="C292" s="31">
        <v>0.48</v>
      </c>
      <c r="D292" s="7">
        <v>1199.52</v>
      </c>
      <c r="E292" s="22">
        <v>3.3</v>
      </c>
      <c r="F292" s="2">
        <v>73</v>
      </c>
      <c r="G292" s="3" t="s">
        <v>13833</v>
      </c>
      <c r="H292" t="s">
        <v>13806</v>
      </c>
    </row>
    <row r="293" spans="1:8" x14ac:dyDescent="0.2">
      <c r="A293" t="s">
        <v>11526</v>
      </c>
      <c r="B293" t="s">
        <v>13844</v>
      </c>
      <c r="C293" s="31">
        <v>0.59</v>
      </c>
      <c r="D293" s="7">
        <v>885</v>
      </c>
      <c r="E293" s="22">
        <v>4.5</v>
      </c>
      <c r="F293" s="2">
        <v>1029</v>
      </c>
      <c r="G293" s="3" t="s">
        <v>13833</v>
      </c>
      <c r="H293" t="s">
        <v>13803</v>
      </c>
    </row>
    <row r="294" spans="1:8" x14ac:dyDescent="0.2">
      <c r="A294" t="s">
        <v>11528</v>
      </c>
      <c r="B294" t="s">
        <v>13844</v>
      </c>
      <c r="C294" s="31">
        <v>0.4</v>
      </c>
      <c r="D294" s="7">
        <v>21996</v>
      </c>
      <c r="E294" s="22">
        <v>4.0999999999999996</v>
      </c>
      <c r="F294" s="2">
        <v>1555</v>
      </c>
      <c r="G294" s="3" t="s">
        <v>13832</v>
      </c>
      <c r="H294" t="s">
        <v>13805</v>
      </c>
    </row>
    <row r="295" spans="1:8" x14ac:dyDescent="0.2">
      <c r="A295" t="s">
        <v>11530</v>
      </c>
      <c r="B295" t="s">
        <v>13844</v>
      </c>
      <c r="C295" s="31">
        <v>0.7</v>
      </c>
      <c r="D295" s="7">
        <v>1399.3</v>
      </c>
      <c r="E295" s="22">
        <v>4.2</v>
      </c>
      <c r="F295" s="2">
        <v>47</v>
      </c>
      <c r="G295" s="3" t="s">
        <v>13833</v>
      </c>
      <c r="H295" t="s">
        <v>13806</v>
      </c>
    </row>
    <row r="296" spans="1:8" x14ac:dyDescent="0.2">
      <c r="A296" t="s">
        <v>11532</v>
      </c>
      <c r="B296" t="s">
        <v>13843</v>
      </c>
      <c r="C296" s="31">
        <v>0.61</v>
      </c>
      <c r="D296" s="7">
        <v>548.39</v>
      </c>
      <c r="E296" s="22">
        <v>4.0999999999999996</v>
      </c>
      <c r="F296" s="2">
        <v>14896</v>
      </c>
      <c r="G296" s="3" t="s">
        <v>13834</v>
      </c>
      <c r="H296" t="s">
        <v>13806</v>
      </c>
    </row>
    <row r="297" spans="1:8" x14ac:dyDescent="0.2">
      <c r="A297" t="s">
        <v>11534</v>
      </c>
      <c r="B297" t="s">
        <v>13844</v>
      </c>
      <c r="C297" s="31">
        <v>0.41</v>
      </c>
      <c r="D297" s="7">
        <v>20909.59</v>
      </c>
      <c r="E297" s="22">
        <v>4.4000000000000004</v>
      </c>
      <c r="F297" s="2">
        <v>1712</v>
      </c>
      <c r="G297" s="3" t="s">
        <v>13832</v>
      </c>
      <c r="H297" t="s">
        <v>13805</v>
      </c>
    </row>
    <row r="298" spans="1:8" x14ac:dyDescent="0.2">
      <c r="A298" t="s">
        <v>11434</v>
      </c>
      <c r="B298" t="s">
        <v>13844</v>
      </c>
      <c r="C298" s="31">
        <v>0.5</v>
      </c>
      <c r="D298" s="7">
        <v>199.5</v>
      </c>
      <c r="E298" s="22">
        <v>4.2</v>
      </c>
      <c r="F298" s="2">
        <v>1335</v>
      </c>
      <c r="G298" s="3" t="s">
        <v>13833</v>
      </c>
      <c r="H298" t="s">
        <v>13805</v>
      </c>
    </row>
    <row r="299" spans="1:8" x14ac:dyDescent="0.2">
      <c r="A299" t="s">
        <v>11536</v>
      </c>
      <c r="B299" t="s">
        <v>13844</v>
      </c>
      <c r="C299" s="31">
        <v>0.5</v>
      </c>
      <c r="D299" s="7">
        <v>349.5</v>
      </c>
      <c r="E299" s="22">
        <v>3.9</v>
      </c>
      <c r="F299" s="2">
        <v>214</v>
      </c>
      <c r="G299" s="3" t="s">
        <v>13833</v>
      </c>
      <c r="H299" t="s">
        <v>13805</v>
      </c>
    </row>
    <row r="300" spans="1:8" x14ac:dyDescent="0.2">
      <c r="A300" t="s">
        <v>11538</v>
      </c>
      <c r="B300" t="s">
        <v>13844</v>
      </c>
      <c r="C300" s="31">
        <v>0.59</v>
      </c>
      <c r="D300" s="7">
        <v>2655</v>
      </c>
      <c r="E300" s="22">
        <v>4</v>
      </c>
      <c r="F300" s="2">
        <v>184</v>
      </c>
      <c r="G300" s="3" t="s">
        <v>13832</v>
      </c>
      <c r="H300" t="s">
        <v>13806</v>
      </c>
    </row>
    <row r="301" spans="1:8" x14ac:dyDescent="0.2">
      <c r="A301" t="s">
        <v>11540</v>
      </c>
      <c r="B301" t="s">
        <v>13844</v>
      </c>
      <c r="C301" s="31">
        <v>0.52</v>
      </c>
      <c r="D301" s="7">
        <v>15028</v>
      </c>
      <c r="E301" s="22">
        <v>4.5</v>
      </c>
      <c r="F301" s="2">
        <v>7</v>
      </c>
      <c r="G301" s="3" t="s">
        <v>13833</v>
      </c>
      <c r="H301" t="s">
        <v>13805</v>
      </c>
    </row>
    <row r="302" spans="1:8" x14ac:dyDescent="0.2">
      <c r="A302" t="s">
        <v>11542</v>
      </c>
      <c r="B302" t="s">
        <v>13843</v>
      </c>
      <c r="C302" s="31">
        <v>0.71</v>
      </c>
      <c r="D302" s="7">
        <v>318.78999999999996</v>
      </c>
      <c r="E302" s="22">
        <v>3.7</v>
      </c>
      <c r="F302" s="2">
        <v>41</v>
      </c>
      <c r="G302" s="3" t="s">
        <v>13832</v>
      </c>
      <c r="H302" t="s">
        <v>13804</v>
      </c>
    </row>
    <row r="303" spans="1:8" x14ac:dyDescent="0.2">
      <c r="A303" t="s">
        <v>11544</v>
      </c>
      <c r="B303" t="s">
        <v>13844</v>
      </c>
      <c r="C303" s="31">
        <v>0.62</v>
      </c>
      <c r="D303" s="7">
        <v>619.38</v>
      </c>
      <c r="E303" s="22">
        <v>4.2</v>
      </c>
      <c r="F303" s="2">
        <v>12153</v>
      </c>
      <c r="G303" s="3" t="s">
        <v>13833</v>
      </c>
      <c r="H303" t="s">
        <v>13803</v>
      </c>
    </row>
    <row r="304" spans="1:8" x14ac:dyDescent="0.2">
      <c r="A304" t="s">
        <v>11546</v>
      </c>
      <c r="B304" t="s">
        <v>13844</v>
      </c>
      <c r="C304" s="31">
        <v>0.63</v>
      </c>
      <c r="D304" s="7">
        <v>314.37</v>
      </c>
      <c r="E304" s="22">
        <v>4.2</v>
      </c>
      <c r="F304" s="2">
        <v>25</v>
      </c>
      <c r="G304" s="3" t="s">
        <v>13832</v>
      </c>
      <c r="H304" t="s">
        <v>13804</v>
      </c>
    </row>
    <row r="305" spans="1:8" x14ac:dyDescent="0.2">
      <c r="A305" t="s">
        <v>11548</v>
      </c>
      <c r="B305" t="s">
        <v>13843</v>
      </c>
      <c r="C305" s="31">
        <v>0.78</v>
      </c>
      <c r="D305" s="7">
        <v>779.22</v>
      </c>
      <c r="E305" s="22">
        <v>4.2</v>
      </c>
      <c r="F305" s="2">
        <v>163</v>
      </c>
      <c r="G305" s="3" t="s">
        <v>13832</v>
      </c>
      <c r="H305" t="s">
        <v>13804</v>
      </c>
    </row>
    <row r="306" spans="1:8" x14ac:dyDescent="0.2">
      <c r="A306" t="s">
        <v>11550</v>
      </c>
      <c r="B306" t="s">
        <v>13843</v>
      </c>
      <c r="C306" s="31">
        <v>0.8</v>
      </c>
      <c r="D306" s="7">
        <v>799.2</v>
      </c>
      <c r="E306" s="22">
        <v>4.3</v>
      </c>
      <c r="F306" s="2">
        <v>87</v>
      </c>
      <c r="G306" s="3" t="s">
        <v>13833</v>
      </c>
      <c r="H306" t="s">
        <v>13804</v>
      </c>
    </row>
    <row r="307" spans="1:8" x14ac:dyDescent="0.2">
      <c r="A307" t="s">
        <v>11552</v>
      </c>
      <c r="B307" t="s">
        <v>13844</v>
      </c>
      <c r="C307" s="31">
        <v>0.45</v>
      </c>
      <c r="D307" s="7">
        <v>405</v>
      </c>
      <c r="E307" s="22">
        <v>4.4000000000000004</v>
      </c>
      <c r="F307" s="2">
        <v>2165</v>
      </c>
      <c r="G307" s="3" t="s">
        <v>13833</v>
      </c>
      <c r="H307" t="s">
        <v>13802</v>
      </c>
    </row>
    <row r="308" spans="1:8" x14ac:dyDescent="0.2">
      <c r="A308" t="s">
        <v>11554</v>
      </c>
      <c r="B308" t="s">
        <v>13844</v>
      </c>
      <c r="C308" s="31">
        <v>0.37</v>
      </c>
      <c r="D308" s="7">
        <v>15909.629999999997</v>
      </c>
      <c r="E308" s="22">
        <v>4.2</v>
      </c>
      <c r="F308" s="2">
        <v>1510</v>
      </c>
      <c r="G308" s="3" t="s">
        <v>13832</v>
      </c>
      <c r="H308" t="s">
        <v>13804</v>
      </c>
    </row>
    <row r="309" spans="1:8" x14ac:dyDescent="0.2">
      <c r="A309" t="s">
        <v>11556</v>
      </c>
      <c r="B309" t="s">
        <v>13844</v>
      </c>
      <c r="C309" s="31">
        <v>0.15</v>
      </c>
      <c r="D309" s="7">
        <v>157.79999999999995</v>
      </c>
      <c r="E309" s="22">
        <v>4.3</v>
      </c>
      <c r="F309" s="2">
        <v>106</v>
      </c>
      <c r="G309" s="3" t="s">
        <v>13833</v>
      </c>
      <c r="H309" t="s">
        <v>13803</v>
      </c>
    </row>
    <row r="310" spans="1:8" x14ac:dyDescent="0.2">
      <c r="A310" t="s">
        <v>11558</v>
      </c>
      <c r="B310" t="s">
        <v>13844</v>
      </c>
      <c r="C310" s="31">
        <v>0.45</v>
      </c>
      <c r="D310" s="7">
        <v>8995.5</v>
      </c>
      <c r="E310" s="22">
        <v>3.7</v>
      </c>
      <c r="F310" s="2">
        <v>129</v>
      </c>
      <c r="G310" s="3" t="s">
        <v>13832</v>
      </c>
      <c r="H310" t="s">
        <v>13801</v>
      </c>
    </row>
    <row r="311" spans="1:8" x14ac:dyDescent="0.2">
      <c r="A311" t="s">
        <v>11560</v>
      </c>
      <c r="B311" t="s">
        <v>13843</v>
      </c>
      <c r="C311" s="31">
        <v>0.66</v>
      </c>
      <c r="D311" s="7">
        <v>725.34</v>
      </c>
      <c r="E311" s="22">
        <v>4.3</v>
      </c>
      <c r="F311" s="2">
        <v>3049</v>
      </c>
      <c r="G311" s="3" t="s">
        <v>13833</v>
      </c>
      <c r="H311" t="s">
        <v>13805</v>
      </c>
    </row>
    <row r="312" spans="1:8" x14ac:dyDescent="0.2">
      <c r="A312" t="s">
        <v>11562</v>
      </c>
      <c r="B312" t="s">
        <v>13844</v>
      </c>
      <c r="C312" s="31">
        <v>0.35</v>
      </c>
      <c r="D312" s="7">
        <v>9099.6500000000015</v>
      </c>
      <c r="E312" s="22">
        <v>4.2</v>
      </c>
      <c r="F312" s="2">
        <v>32840</v>
      </c>
      <c r="G312" s="3" t="s">
        <v>13832</v>
      </c>
      <c r="H312" t="s">
        <v>13806</v>
      </c>
    </row>
    <row r="313" spans="1:8" x14ac:dyDescent="0.2">
      <c r="A313" t="s">
        <v>11564</v>
      </c>
      <c r="B313" t="s">
        <v>13844</v>
      </c>
      <c r="C313" s="31">
        <v>0.63</v>
      </c>
      <c r="D313" s="7">
        <v>1196.3700000000001</v>
      </c>
      <c r="E313" s="22">
        <v>4.4000000000000004</v>
      </c>
      <c r="F313" s="2">
        <v>390</v>
      </c>
      <c r="G313" s="3" t="s">
        <v>13833</v>
      </c>
      <c r="H313" t="s">
        <v>13805</v>
      </c>
    </row>
    <row r="314" spans="1:8" x14ac:dyDescent="0.2">
      <c r="A314" t="s">
        <v>11566</v>
      </c>
      <c r="B314" t="s">
        <v>13844</v>
      </c>
      <c r="C314" s="31">
        <v>0.23</v>
      </c>
      <c r="D314" s="7">
        <v>805</v>
      </c>
      <c r="E314" s="22">
        <v>3.5</v>
      </c>
      <c r="F314" s="2">
        <v>621</v>
      </c>
      <c r="G314" s="3" t="s">
        <v>13832</v>
      </c>
      <c r="H314" t="s">
        <v>13802</v>
      </c>
    </row>
    <row r="315" spans="1:8" x14ac:dyDescent="0.2">
      <c r="A315" t="s">
        <v>11568</v>
      </c>
      <c r="B315" t="s">
        <v>13843</v>
      </c>
      <c r="C315" s="31">
        <v>0.78</v>
      </c>
      <c r="D315" s="7">
        <v>467.22</v>
      </c>
      <c r="E315" s="22">
        <v>4.0999999999999996</v>
      </c>
      <c r="F315" s="2">
        <v>265</v>
      </c>
      <c r="G315" s="3" t="s">
        <v>13834</v>
      </c>
      <c r="H315" t="s">
        <v>13805</v>
      </c>
    </row>
    <row r="316" spans="1:8" x14ac:dyDescent="0.2">
      <c r="A316" t="s">
        <v>11570</v>
      </c>
      <c r="B316" t="s">
        <v>13843</v>
      </c>
      <c r="C316" s="31">
        <v>0.61</v>
      </c>
      <c r="D316" s="7">
        <v>609.39</v>
      </c>
      <c r="E316" s="22">
        <v>4.3</v>
      </c>
      <c r="F316" s="2">
        <v>838</v>
      </c>
      <c r="G316" s="3" t="s">
        <v>13832</v>
      </c>
      <c r="H316" t="s">
        <v>13806</v>
      </c>
    </row>
    <row r="317" spans="1:8" x14ac:dyDescent="0.2">
      <c r="A317" t="s">
        <v>11572</v>
      </c>
      <c r="B317" t="s">
        <v>13844</v>
      </c>
      <c r="C317" s="31">
        <v>0.59</v>
      </c>
      <c r="D317" s="7">
        <v>354</v>
      </c>
      <c r="E317" s="22">
        <v>4.2</v>
      </c>
      <c r="F317" s="2">
        <v>143</v>
      </c>
      <c r="G317" s="3" t="s">
        <v>13834</v>
      </c>
      <c r="H317" t="s">
        <v>13800</v>
      </c>
    </row>
    <row r="318" spans="1:8" x14ac:dyDescent="0.2">
      <c r="A318" t="s">
        <v>11574</v>
      </c>
      <c r="B318" t="s">
        <v>13843</v>
      </c>
      <c r="C318" s="31">
        <v>0.63</v>
      </c>
      <c r="D318" s="7">
        <v>503.37</v>
      </c>
      <c r="E318" s="22">
        <v>4</v>
      </c>
      <c r="F318" s="2">
        <v>151</v>
      </c>
      <c r="G318" s="3" t="s">
        <v>13833</v>
      </c>
      <c r="H318" t="s">
        <v>13806</v>
      </c>
    </row>
    <row r="319" spans="1:8" x14ac:dyDescent="0.2">
      <c r="A319" t="s">
        <v>11576</v>
      </c>
      <c r="B319" t="s">
        <v>13844</v>
      </c>
      <c r="C319" s="31">
        <v>0.38</v>
      </c>
      <c r="D319" s="7">
        <v>151.62</v>
      </c>
      <c r="E319" s="22">
        <v>3.9</v>
      </c>
      <c r="F319" s="2">
        <v>200</v>
      </c>
      <c r="G319" s="3" t="s">
        <v>13832</v>
      </c>
      <c r="H319" t="s">
        <v>13801</v>
      </c>
    </row>
    <row r="320" spans="1:8" x14ac:dyDescent="0.2">
      <c r="A320" t="s">
        <v>11578</v>
      </c>
      <c r="B320" t="s">
        <v>13844</v>
      </c>
      <c r="C320" s="31">
        <v>0.54</v>
      </c>
      <c r="D320" s="7">
        <v>1619.46</v>
      </c>
      <c r="E320" s="22">
        <v>3.3</v>
      </c>
      <c r="F320" s="2">
        <v>227</v>
      </c>
      <c r="G320" s="3" t="s">
        <v>13833</v>
      </c>
      <c r="H320" t="s">
        <v>13804</v>
      </c>
    </row>
    <row r="321" spans="1:8" x14ac:dyDescent="0.2">
      <c r="A321" t="s">
        <v>11580</v>
      </c>
      <c r="B321" t="s">
        <v>13844</v>
      </c>
      <c r="C321" s="31">
        <v>0.6</v>
      </c>
      <c r="D321" s="7">
        <v>299.39999999999998</v>
      </c>
      <c r="E321" s="22">
        <v>3.8</v>
      </c>
      <c r="F321" s="2">
        <v>538</v>
      </c>
      <c r="G321" s="3" t="s">
        <v>13834</v>
      </c>
      <c r="H321" t="s">
        <v>13802</v>
      </c>
    </row>
    <row r="322" spans="1:8" x14ac:dyDescent="0.2">
      <c r="A322" t="s">
        <v>11582</v>
      </c>
      <c r="B322" t="s">
        <v>13844</v>
      </c>
      <c r="C322" s="31">
        <v>0.5</v>
      </c>
      <c r="D322" s="7">
        <v>299.5</v>
      </c>
      <c r="E322" s="22">
        <v>4</v>
      </c>
      <c r="F322" s="2">
        <v>171</v>
      </c>
      <c r="G322" s="3" t="s">
        <v>13834</v>
      </c>
      <c r="H322" t="s">
        <v>13805</v>
      </c>
    </row>
    <row r="323" spans="1:8" x14ac:dyDescent="0.2">
      <c r="A323" t="s">
        <v>11584</v>
      </c>
      <c r="B323" t="s">
        <v>13844</v>
      </c>
      <c r="C323" s="31">
        <v>0</v>
      </c>
      <c r="D323" s="7">
        <v>0</v>
      </c>
      <c r="E323" s="22">
        <v>4.3</v>
      </c>
      <c r="F323" s="2">
        <v>27508</v>
      </c>
      <c r="G323" s="3" t="s">
        <v>13834</v>
      </c>
      <c r="H323" t="s">
        <v>13804</v>
      </c>
    </row>
    <row r="324" spans="1:8" x14ac:dyDescent="0.2">
      <c r="A324" t="s">
        <v>11586</v>
      </c>
      <c r="B324" t="s">
        <v>13843</v>
      </c>
      <c r="C324" s="31">
        <v>0.56999999999999995</v>
      </c>
      <c r="D324" s="7">
        <v>398.42999999999995</v>
      </c>
      <c r="E324" s="22">
        <v>3.9</v>
      </c>
      <c r="F324" s="2">
        <v>1454</v>
      </c>
      <c r="G324" s="3" t="s">
        <v>13833</v>
      </c>
      <c r="H324" t="s">
        <v>13806</v>
      </c>
    </row>
    <row r="325" spans="1:8" x14ac:dyDescent="0.2">
      <c r="A325" t="s">
        <v>11588</v>
      </c>
      <c r="B325" t="s">
        <v>13844</v>
      </c>
      <c r="C325" s="31">
        <v>0.52</v>
      </c>
      <c r="D325" s="7">
        <v>27034.799999999999</v>
      </c>
      <c r="E325" s="22">
        <v>4.2</v>
      </c>
      <c r="F325" s="2">
        <v>2951</v>
      </c>
      <c r="G325" s="3" t="s">
        <v>13833</v>
      </c>
      <c r="H325" t="s">
        <v>13806</v>
      </c>
    </row>
    <row r="326" spans="1:8" x14ac:dyDescent="0.2">
      <c r="A326" t="s">
        <v>11590</v>
      </c>
      <c r="B326" t="s">
        <v>13843</v>
      </c>
      <c r="C326" s="31">
        <v>0.75</v>
      </c>
      <c r="D326" s="7">
        <v>749.25</v>
      </c>
      <c r="E326" s="22">
        <v>5</v>
      </c>
      <c r="F326" s="2" t="s">
        <v>13816</v>
      </c>
      <c r="G326" s="3" t="s">
        <v>13832</v>
      </c>
      <c r="H326" t="s">
        <v>13805</v>
      </c>
    </row>
    <row r="327" spans="1:8" x14ac:dyDescent="0.2">
      <c r="A327" t="s">
        <v>11592</v>
      </c>
      <c r="B327" t="s">
        <v>13844</v>
      </c>
      <c r="C327" s="31">
        <v>0.11</v>
      </c>
      <c r="D327" s="7">
        <v>7699.8899999999994</v>
      </c>
      <c r="E327" s="22">
        <v>4.0999999999999996</v>
      </c>
      <c r="F327" s="2">
        <v>6753</v>
      </c>
      <c r="G327" s="3" t="s">
        <v>13833</v>
      </c>
      <c r="H327" t="s">
        <v>13805</v>
      </c>
    </row>
    <row r="328" spans="1:8" x14ac:dyDescent="0.2">
      <c r="A328" t="s">
        <v>11594</v>
      </c>
      <c r="B328" t="s">
        <v>13844</v>
      </c>
      <c r="C328" s="31">
        <v>0.51</v>
      </c>
      <c r="D328" s="7">
        <v>25500</v>
      </c>
      <c r="E328" s="22">
        <v>3.9</v>
      </c>
      <c r="F328" s="2">
        <v>3518</v>
      </c>
      <c r="G328" s="3" t="s">
        <v>13834</v>
      </c>
      <c r="H328" t="s">
        <v>13804</v>
      </c>
    </row>
    <row r="329" spans="1:8" x14ac:dyDescent="0.2">
      <c r="A329" t="s">
        <v>11596</v>
      </c>
      <c r="B329" t="s">
        <v>13844</v>
      </c>
      <c r="C329" s="31">
        <v>0.46</v>
      </c>
      <c r="D329" s="7">
        <v>8969.5400000000009</v>
      </c>
      <c r="E329" s="22">
        <v>4.2</v>
      </c>
      <c r="F329" s="2">
        <v>1510</v>
      </c>
      <c r="G329" s="3" t="s">
        <v>13833</v>
      </c>
      <c r="H329" t="s">
        <v>13804</v>
      </c>
    </row>
    <row r="330" spans="1:8" x14ac:dyDescent="0.2">
      <c r="A330" t="s">
        <v>11598</v>
      </c>
      <c r="B330" t="s">
        <v>13843</v>
      </c>
      <c r="C330" s="31">
        <v>0.65</v>
      </c>
      <c r="D330" s="7">
        <v>649.35</v>
      </c>
      <c r="E330" s="22">
        <v>4.3</v>
      </c>
      <c r="F330" s="2">
        <v>838</v>
      </c>
      <c r="G330" s="3" t="s">
        <v>13833</v>
      </c>
      <c r="H330" t="s">
        <v>13804</v>
      </c>
    </row>
    <row r="331" spans="1:8" x14ac:dyDescent="0.2">
      <c r="A331" t="s">
        <v>11600</v>
      </c>
      <c r="B331" t="s">
        <v>13844</v>
      </c>
      <c r="C331" s="31">
        <v>0.61</v>
      </c>
      <c r="D331" s="7">
        <v>304.39</v>
      </c>
      <c r="E331" s="22">
        <v>3.8</v>
      </c>
      <c r="F331" s="2">
        <v>136</v>
      </c>
      <c r="G331" s="3" t="s">
        <v>13833</v>
      </c>
      <c r="H331" t="s">
        <v>13803</v>
      </c>
    </row>
    <row r="332" spans="1:8" x14ac:dyDescent="0.2">
      <c r="A332" t="s">
        <v>11602</v>
      </c>
      <c r="B332" t="s">
        <v>13844</v>
      </c>
      <c r="C332" s="31">
        <v>0.48</v>
      </c>
      <c r="D332" s="7">
        <v>1199.52</v>
      </c>
      <c r="E332" s="22">
        <v>4.3</v>
      </c>
      <c r="F332" s="2">
        <v>301</v>
      </c>
      <c r="G332" s="3" t="s">
        <v>13834</v>
      </c>
      <c r="H332" t="s">
        <v>13801</v>
      </c>
    </row>
    <row r="333" spans="1:8" x14ac:dyDescent="0.2">
      <c r="A333" t="s">
        <v>11604</v>
      </c>
      <c r="B333" t="s">
        <v>13843</v>
      </c>
      <c r="C333" s="31">
        <v>0.2</v>
      </c>
      <c r="D333" s="7">
        <v>379.79999999999995</v>
      </c>
      <c r="E333" s="22">
        <v>4.4000000000000004</v>
      </c>
      <c r="F333" s="2">
        <v>19763</v>
      </c>
      <c r="G333" s="3" t="s">
        <v>13833</v>
      </c>
      <c r="H333" t="s">
        <v>13806</v>
      </c>
    </row>
    <row r="334" spans="1:8" x14ac:dyDescent="0.2">
      <c r="A334" t="s">
        <v>11606</v>
      </c>
      <c r="B334" t="s">
        <v>13844</v>
      </c>
      <c r="C334" s="31">
        <v>0.33</v>
      </c>
      <c r="D334" s="7">
        <v>23099.67</v>
      </c>
      <c r="E334" s="22">
        <v>4.3</v>
      </c>
      <c r="F334" s="2">
        <v>21252</v>
      </c>
      <c r="G334" s="3" t="s">
        <v>13832</v>
      </c>
      <c r="H334" t="s">
        <v>13806</v>
      </c>
    </row>
    <row r="335" spans="1:8" x14ac:dyDescent="0.2">
      <c r="A335" t="s">
        <v>11608</v>
      </c>
      <c r="B335" t="s">
        <v>13843</v>
      </c>
      <c r="C335" s="31">
        <v>0.63</v>
      </c>
      <c r="D335" s="7">
        <v>503.37</v>
      </c>
      <c r="E335" s="22">
        <v>4.3</v>
      </c>
      <c r="F335" s="2">
        <v>1902</v>
      </c>
      <c r="G335" s="3" t="s">
        <v>13833</v>
      </c>
      <c r="H335" t="s">
        <v>13802</v>
      </c>
    </row>
    <row r="336" spans="1:8" x14ac:dyDescent="0.2">
      <c r="A336" t="s">
        <v>11610</v>
      </c>
      <c r="B336" t="s">
        <v>13844</v>
      </c>
      <c r="C336" s="31">
        <v>0.91</v>
      </c>
      <c r="D336" s="7">
        <v>18199.09</v>
      </c>
      <c r="E336" s="22">
        <v>4.2</v>
      </c>
      <c r="F336" s="2">
        <v>13937</v>
      </c>
      <c r="G336" s="3" t="s">
        <v>13832</v>
      </c>
      <c r="H336" t="s">
        <v>13803</v>
      </c>
    </row>
    <row r="337" spans="1:8" x14ac:dyDescent="0.2">
      <c r="A337" t="s">
        <v>11612</v>
      </c>
      <c r="B337" t="s">
        <v>13844</v>
      </c>
      <c r="C337" s="31">
        <v>0.8</v>
      </c>
      <c r="D337" s="7">
        <v>7999.2000000000007</v>
      </c>
      <c r="E337" s="22">
        <v>4.3</v>
      </c>
      <c r="F337" s="2">
        <v>27696</v>
      </c>
      <c r="G337" s="3" t="s">
        <v>13834</v>
      </c>
      <c r="H337" t="s">
        <v>13804</v>
      </c>
    </row>
    <row r="338" spans="1:8" x14ac:dyDescent="0.2">
      <c r="A338" t="s">
        <v>11614</v>
      </c>
      <c r="B338" t="s">
        <v>13844</v>
      </c>
      <c r="C338" s="31">
        <v>0.75</v>
      </c>
      <c r="D338" s="7">
        <v>5992.5</v>
      </c>
      <c r="E338" s="22">
        <v>3.8</v>
      </c>
      <c r="F338" s="2">
        <v>17831</v>
      </c>
      <c r="G338" s="3" t="s">
        <v>13833</v>
      </c>
      <c r="H338" t="s">
        <v>13803</v>
      </c>
    </row>
    <row r="339" spans="1:8" x14ac:dyDescent="0.2">
      <c r="A339" t="s">
        <v>11616</v>
      </c>
      <c r="B339" t="s">
        <v>13844</v>
      </c>
      <c r="C339" s="31">
        <v>7.0000000000000007E-2</v>
      </c>
      <c r="D339" s="7">
        <v>153.93000000000006</v>
      </c>
      <c r="E339" s="22">
        <v>4.3</v>
      </c>
      <c r="F339" s="2">
        <v>178912</v>
      </c>
      <c r="G339" s="3" t="s">
        <v>13832</v>
      </c>
      <c r="H339" t="s">
        <v>13806</v>
      </c>
    </row>
    <row r="340" spans="1:8" x14ac:dyDescent="0.2">
      <c r="A340" t="s">
        <v>11618</v>
      </c>
      <c r="B340" t="s">
        <v>13844</v>
      </c>
      <c r="C340" s="31">
        <v>0.28000000000000003</v>
      </c>
      <c r="D340" s="7">
        <v>2519.7200000000003</v>
      </c>
      <c r="E340" s="22">
        <v>4</v>
      </c>
      <c r="F340" s="2">
        <v>7807</v>
      </c>
      <c r="G340" s="3" t="s">
        <v>13834</v>
      </c>
      <c r="H340" t="s">
        <v>13803</v>
      </c>
    </row>
    <row r="341" spans="1:8" x14ac:dyDescent="0.2">
      <c r="A341" t="s">
        <v>11620</v>
      </c>
      <c r="B341" t="s">
        <v>13844</v>
      </c>
      <c r="C341" s="31">
        <v>0</v>
      </c>
      <c r="D341" s="7">
        <v>0</v>
      </c>
      <c r="E341" s="22">
        <v>4.3</v>
      </c>
      <c r="F341" s="2">
        <v>17415</v>
      </c>
      <c r="G341" s="3" t="s">
        <v>13833</v>
      </c>
      <c r="H341" t="s">
        <v>13800</v>
      </c>
    </row>
    <row r="342" spans="1:8" x14ac:dyDescent="0.2">
      <c r="A342" t="s">
        <v>11622</v>
      </c>
      <c r="B342" t="s">
        <v>13844</v>
      </c>
      <c r="C342" s="31">
        <v>0</v>
      </c>
      <c r="D342" s="7">
        <v>0</v>
      </c>
      <c r="E342" s="22">
        <v>4.3</v>
      </c>
      <c r="F342" s="2">
        <v>17415</v>
      </c>
      <c r="G342" s="3" t="s">
        <v>13833</v>
      </c>
      <c r="H342" t="s">
        <v>13803</v>
      </c>
    </row>
    <row r="343" spans="1:8" x14ac:dyDescent="0.2">
      <c r="A343" t="s">
        <v>11624</v>
      </c>
      <c r="B343" t="s">
        <v>13844</v>
      </c>
      <c r="C343" s="31">
        <v>0.28000000000000003</v>
      </c>
      <c r="D343" s="7">
        <v>2519.7200000000003</v>
      </c>
      <c r="E343" s="22">
        <v>4</v>
      </c>
      <c r="F343" s="2">
        <v>7807</v>
      </c>
      <c r="G343" s="3" t="s">
        <v>13832</v>
      </c>
      <c r="H343" t="s">
        <v>13804</v>
      </c>
    </row>
    <row r="344" spans="1:8" x14ac:dyDescent="0.2">
      <c r="A344" t="s">
        <v>11625</v>
      </c>
      <c r="B344" t="s">
        <v>13844</v>
      </c>
      <c r="C344" s="31">
        <v>0.28000000000000003</v>
      </c>
      <c r="D344" s="7">
        <v>2519.7200000000003</v>
      </c>
      <c r="E344" s="22">
        <v>4</v>
      </c>
      <c r="F344" s="2">
        <v>7807</v>
      </c>
      <c r="G344" s="3" t="s">
        <v>13832</v>
      </c>
      <c r="H344" t="s">
        <v>13804</v>
      </c>
    </row>
    <row r="345" spans="1:8" x14ac:dyDescent="0.2">
      <c r="A345" t="s">
        <v>11626</v>
      </c>
      <c r="B345" t="s">
        <v>13844</v>
      </c>
      <c r="C345" s="31">
        <v>0.43</v>
      </c>
      <c r="D345" s="7">
        <v>430</v>
      </c>
      <c r="E345" s="22">
        <v>4.4000000000000004</v>
      </c>
      <c r="F345" s="2">
        <v>67259</v>
      </c>
      <c r="G345" s="3" t="s">
        <v>13834</v>
      </c>
      <c r="H345" t="s">
        <v>13801</v>
      </c>
    </row>
    <row r="346" spans="1:8" x14ac:dyDescent="0.2">
      <c r="A346" t="s">
        <v>11628</v>
      </c>
      <c r="B346" t="s">
        <v>13844</v>
      </c>
      <c r="C346" s="31">
        <v>0.62</v>
      </c>
      <c r="D346" s="7">
        <v>3099.38</v>
      </c>
      <c r="E346" s="22">
        <v>4.0999999999999996</v>
      </c>
      <c r="F346" s="2">
        <v>10689</v>
      </c>
      <c r="G346" s="3" t="s">
        <v>13833</v>
      </c>
      <c r="H346" t="s">
        <v>13803</v>
      </c>
    </row>
    <row r="347" spans="1:8" x14ac:dyDescent="0.2">
      <c r="A347" t="s">
        <v>11630</v>
      </c>
      <c r="B347" t="s">
        <v>13844</v>
      </c>
      <c r="C347" s="31">
        <v>0.19</v>
      </c>
      <c r="D347" s="7">
        <v>303.80999999999995</v>
      </c>
      <c r="E347" s="22">
        <v>4</v>
      </c>
      <c r="F347" s="2">
        <v>128311</v>
      </c>
      <c r="G347" s="3" t="s">
        <v>13833</v>
      </c>
      <c r="H347" t="s">
        <v>13806</v>
      </c>
    </row>
    <row r="348" spans="1:8" x14ac:dyDescent="0.2">
      <c r="A348" t="s">
        <v>11632</v>
      </c>
      <c r="B348" t="s">
        <v>13844</v>
      </c>
      <c r="C348" s="31">
        <v>0.79</v>
      </c>
      <c r="D348" s="7">
        <v>5522.1</v>
      </c>
      <c r="E348" s="22">
        <v>3.9</v>
      </c>
      <c r="F348" s="2">
        <v>21796</v>
      </c>
      <c r="G348" s="3" t="s">
        <v>13834</v>
      </c>
      <c r="H348" t="s">
        <v>13803</v>
      </c>
    </row>
    <row r="349" spans="1:8" x14ac:dyDescent="0.2">
      <c r="A349" t="s">
        <v>11634</v>
      </c>
      <c r="B349" t="s">
        <v>13844</v>
      </c>
      <c r="C349" s="31">
        <v>0.4</v>
      </c>
      <c r="D349" s="7">
        <v>399.6</v>
      </c>
      <c r="E349" s="22">
        <v>4.0999999999999996</v>
      </c>
      <c r="F349" s="2">
        <v>192590</v>
      </c>
      <c r="G349" s="3" t="s">
        <v>13833</v>
      </c>
      <c r="H349" t="s">
        <v>13805</v>
      </c>
    </row>
    <row r="350" spans="1:8" x14ac:dyDescent="0.2">
      <c r="A350" t="s">
        <v>11636</v>
      </c>
      <c r="B350" t="s">
        <v>13844</v>
      </c>
      <c r="C350" s="31">
        <v>0.21</v>
      </c>
      <c r="D350" s="7">
        <v>2519.7900000000009</v>
      </c>
      <c r="E350" s="22">
        <v>4.2</v>
      </c>
      <c r="F350" s="2">
        <v>284</v>
      </c>
      <c r="G350" s="3" t="s">
        <v>13834</v>
      </c>
      <c r="H350" t="s">
        <v>13806</v>
      </c>
    </row>
    <row r="351" spans="1:8" x14ac:dyDescent="0.2">
      <c r="A351" t="s">
        <v>11638</v>
      </c>
      <c r="B351" t="s">
        <v>13844</v>
      </c>
      <c r="C351" s="31">
        <v>0.76</v>
      </c>
      <c r="D351" s="7">
        <v>1899.24</v>
      </c>
      <c r="E351" s="22">
        <v>3.9</v>
      </c>
      <c r="F351" s="2">
        <v>58162</v>
      </c>
      <c r="G351" s="3" t="s">
        <v>13834</v>
      </c>
      <c r="H351" t="s">
        <v>13803</v>
      </c>
    </row>
    <row r="352" spans="1:8" x14ac:dyDescent="0.2">
      <c r="A352" t="s">
        <v>11640</v>
      </c>
      <c r="B352" t="s">
        <v>13844</v>
      </c>
      <c r="C352" s="31">
        <v>0.25</v>
      </c>
      <c r="D352" s="7">
        <v>2999.75</v>
      </c>
      <c r="E352" s="22">
        <v>4</v>
      </c>
      <c r="F352" s="2">
        <v>12796</v>
      </c>
      <c r="G352" s="3" t="s">
        <v>13833</v>
      </c>
      <c r="H352" t="s">
        <v>13803</v>
      </c>
    </row>
    <row r="353" spans="1:8" x14ac:dyDescent="0.2">
      <c r="A353" t="s">
        <v>11642</v>
      </c>
      <c r="B353" t="s">
        <v>13844</v>
      </c>
      <c r="C353" s="31">
        <v>0.73</v>
      </c>
      <c r="D353" s="7">
        <v>948.27</v>
      </c>
      <c r="E353" s="22">
        <v>4</v>
      </c>
      <c r="F353" s="2">
        <v>14282</v>
      </c>
      <c r="G353" s="3" t="s">
        <v>13833</v>
      </c>
      <c r="H353" t="s">
        <v>13806</v>
      </c>
    </row>
    <row r="354" spans="1:8" x14ac:dyDescent="0.2">
      <c r="A354" t="s">
        <v>11644</v>
      </c>
      <c r="B354" t="s">
        <v>13844</v>
      </c>
      <c r="C354" s="31">
        <v>0.65</v>
      </c>
      <c r="D354" s="7">
        <v>649.35</v>
      </c>
      <c r="E354" s="22">
        <v>4.0999999999999996</v>
      </c>
      <c r="F354" s="2">
        <v>363713</v>
      </c>
      <c r="G354" s="3" t="s">
        <v>13832</v>
      </c>
      <c r="H354" t="s">
        <v>13804</v>
      </c>
    </row>
    <row r="355" spans="1:8" x14ac:dyDescent="0.2">
      <c r="A355" t="s">
        <v>11646</v>
      </c>
      <c r="B355" t="s">
        <v>13844</v>
      </c>
      <c r="C355" s="31">
        <v>0.47</v>
      </c>
      <c r="D355" s="7">
        <v>846</v>
      </c>
      <c r="E355" s="22">
        <v>4.4000000000000004</v>
      </c>
      <c r="F355" s="2">
        <v>67259</v>
      </c>
      <c r="G355" s="3" t="s">
        <v>13833</v>
      </c>
      <c r="H355" t="s">
        <v>13802</v>
      </c>
    </row>
    <row r="356" spans="1:8" x14ac:dyDescent="0.2">
      <c r="A356" t="s">
        <v>11647</v>
      </c>
      <c r="B356" t="s">
        <v>13844</v>
      </c>
      <c r="C356" s="31">
        <v>0.21</v>
      </c>
      <c r="D356" s="7">
        <v>2519.7900000000009</v>
      </c>
      <c r="E356" s="22">
        <v>4.2</v>
      </c>
      <c r="F356" s="2">
        <v>284</v>
      </c>
      <c r="G356" s="3" t="s">
        <v>13833</v>
      </c>
      <c r="H356" t="s">
        <v>13800</v>
      </c>
    </row>
    <row r="357" spans="1:8" x14ac:dyDescent="0.2">
      <c r="A357" t="s">
        <v>11648</v>
      </c>
      <c r="B357" t="s">
        <v>13844</v>
      </c>
      <c r="C357" s="31">
        <v>0.4</v>
      </c>
      <c r="D357" s="7">
        <v>999.59999999999991</v>
      </c>
      <c r="E357" s="22">
        <v>4.3</v>
      </c>
      <c r="F357" s="2">
        <v>15970</v>
      </c>
      <c r="G357" s="3" t="s">
        <v>13833</v>
      </c>
      <c r="H357" t="s">
        <v>13802</v>
      </c>
    </row>
    <row r="358" spans="1:8" x14ac:dyDescent="0.2">
      <c r="A358" t="s">
        <v>11650</v>
      </c>
      <c r="B358" t="s">
        <v>13844</v>
      </c>
      <c r="C358" s="31">
        <v>0.48</v>
      </c>
      <c r="D358" s="7">
        <v>1055.52</v>
      </c>
      <c r="E358" s="22">
        <v>4.3</v>
      </c>
      <c r="F358" s="2">
        <v>178912</v>
      </c>
      <c r="G358" s="3" t="s">
        <v>13833</v>
      </c>
      <c r="H358" t="s">
        <v>13806</v>
      </c>
    </row>
    <row r="359" spans="1:8" x14ac:dyDescent="0.2">
      <c r="A359" t="s">
        <v>11652</v>
      </c>
      <c r="B359" t="s">
        <v>13844</v>
      </c>
      <c r="C359" s="31">
        <v>0.65</v>
      </c>
      <c r="D359" s="7">
        <v>649.35</v>
      </c>
      <c r="E359" s="22">
        <v>3.9</v>
      </c>
      <c r="F359" s="2">
        <v>46399</v>
      </c>
      <c r="G359" s="3" t="s">
        <v>13833</v>
      </c>
      <c r="H359" t="s">
        <v>13805</v>
      </c>
    </row>
    <row r="360" spans="1:8" x14ac:dyDescent="0.2">
      <c r="A360" t="s">
        <v>11654</v>
      </c>
      <c r="B360" t="s">
        <v>13844</v>
      </c>
      <c r="C360" s="31">
        <v>0.28000000000000003</v>
      </c>
      <c r="D360" s="7">
        <v>475.72</v>
      </c>
      <c r="E360" s="22">
        <v>4.4000000000000004</v>
      </c>
      <c r="F360" s="2">
        <v>8891</v>
      </c>
      <c r="G360" s="3" t="s">
        <v>13833</v>
      </c>
      <c r="H360" t="s">
        <v>13803</v>
      </c>
    </row>
    <row r="361" spans="1:8" x14ac:dyDescent="0.2">
      <c r="A361" t="s">
        <v>11656</v>
      </c>
      <c r="B361" t="s">
        <v>13844</v>
      </c>
      <c r="C361" s="31">
        <v>0.6</v>
      </c>
      <c r="D361" s="7">
        <v>2399.4</v>
      </c>
      <c r="E361" s="22">
        <v>4</v>
      </c>
      <c r="F361" s="2">
        <v>30254</v>
      </c>
      <c r="G361" s="3" t="s">
        <v>13833</v>
      </c>
      <c r="H361" t="s">
        <v>13800</v>
      </c>
    </row>
    <row r="362" spans="1:8" x14ac:dyDescent="0.2">
      <c r="A362" t="s">
        <v>11658</v>
      </c>
      <c r="B362" t="s">
        <v>13844</v>
      </c>
      <c r="C362" s="31">
        <v>0.81</v>
      </c>
      <c r="D362" s="7">
        <v>6479.1900000000005</v>
      </c>
      <c r="E362" s="22">
        <v>4.2</v>
      </c>
      <c r="F362" s="2">
        <v>22636</v>
      </c>
      <c r="G362" s="3" t="s">
        <v>13834</v>
      </c>
      <c r="H362" t="s">
        <v>13804</v>
      </c>
    </row>
    <row r="363" spans="1:8" x14ac:dyDescent="0.2">
      <c r="A363" t="s">
        <v>11660</v>
      </c>
      <c r="B363" t="s">
        <v>13844</v>
      </c>
      <c r="C363" s="31">
        <v>0.28999999999999998</v>
      </c>
      <c r="D363" s="7">
        <v>7539.7099999999991</v>
      </c>
      <c r="E363" s="22">
        <v>4.0999999999999996</v>
      </c>
      <c r="F363" s="2">
        <v>22318</v>
      </c>
      <c r="G363" s="3" t="s">
        <v>13834</v>
      </c>
      <c r="H363" t="s">
        <v>13801</v>
      </c>
    </row>
    <row r="364" spans="1:8" x14ac:dyDescent="0.2">
      <c r="A364" t="s">
        <v>11662</v>
      </c>
      <c r="B364" t="s">
        <v>13844</v>
      </c>
      <c r="C364" s="31">
        <v>0.47</v>
      </c>
      <c r="D364" s="7">
        <v>329</v>
      </c>
      <c r="E364" s="22">
        <v>4.4000000000000004</v>
      </c>
      <c r="F364" s="2">
        <v>67259</v>
      </c>
      <c r="G364" s="3" t="s">
        <v>13832</v>
      </c>
      <c r="H364" t="s">
        <v>13805</v>
      </c>
    </row>
    <row r="365" spans="1:8" x14ac:dyDescent="0.2">
      <c r="A365" t="s">
        <v>11664</v>
      </c>
      <c r="B365" t="s">
        <v>13844</v>
      </c>
      <c r="C365" s="31">
        <v>0.28000000000000003</v>
      </c>
      <c r="D365" s="7">
        <v>5039.7200000000012</v>
      </c>
      <c r="E365" s="22">
        <v>4.0999999999999996</v>
      </c>
      <c r="F365" s="2">
        <v>18998</v>
      </c>
      <c r="G365" s="3" t="s">
        <v>13834</v>
      </c>
      <c r="H365" t="s">
        <v>13800</v>
      </c>
    </row>
    <row r="366" spans="1:8" x14ac:dyDescent="0.2">
      <c r="A366" t="s">
        <v>11610</v>
      </c>
      <c r="B366" t="s">
        <v>13844</v>
      </c>
      <c r="C366" s="31">
        <v>0.91</v>
      </c>
      <c r="D366" s="7">
        <v>18199.09</v>
      </c>
      <c r="E366" s="22">
        <v>4.2</v>
      </c>
      <c r="F366" s="2">
        <v>13937</v>
      </c>
      <c r="G366" s="3" t="s">
        <v>13833</v>
      </c>
      <c r="H366" t="s">
        <v>13800</v>
      </c>
    </row>
    <row r="367" spans="1:8" x14ac:dyDescent="0.2">
      <c r="A367" t="s">
        <v>11667</v>
      </c>
      <c r="B367" t="s">
        <v>13844</v>
      </c>
      <c r="C367" s="31">
        <v>0.78</v>
      </c>
      <c r="D367" s="7">
        <v>7799.22</v>
      </c>
      <c r="E367" s="22">
        <v>4.2</v>
      </c>
      <c r="F367" s="2">
        <v>29471</v>
      </c>
      <c r="G367" s="3" t="s">
        <v>13834</v>
      </c>
      <c r="H367" t="s">
        <v>13804</v>
      </c>
    </row>
    <row r="368" spans="1:8" x14ac:dyDescent="0.2">
      <c r="A368" t="s">
        <v>11669</v>
      </c>
      <c r="B368" t="s">
        <v>13844</v>
      </c>
      <c r="C368" s="31">
        <v>0.32</v>
      </c>
      <c r="D368" s="7">
        <v>7999.68</v>
      </c>
      <c r="E368" s="22">
        <v>4.0999999999999996</v>
      </c>
      <c r="F368" s="2">
        <v>22318</v>
      </c>
      <c r="G368" s="3" t="s">
        <v>13833</v>
      </c>
      <c r="H368" t="s">
        <v>13801</v>
      </c>
    </row>
    <row r="369" spans="1:8" x14ac:dyDescent="0.2">
      <c r="A369" t="s">
        <v>11671</v>
      </c>
      <c r="B369" t="s">
        <v>13844</v>
      </c>
      <c r="C369" s="31">
        <v>0.21</v>
      </c>
      <c r="D369" s="7">
        <v>4409.7900000000009</v>
      </c>
      <c r="E369" s="22">
        <v>4</v>
      </c>
      <c r="F369" s="2">
        <v>21350</v>
      </c>
      <c r="G369" s="3" t="s">
        <v>13832</v>
      </c>
      <c r="H369" t="s">
        <v>13804</v>
      </c>
    </row>
    <row r="370" spans="1:8" x14ac:dyDescent="0.2">
      <c r="A370" t="s">
        <v>11610</v>
      </c>
      <c r="B370" t="s">
        <v>13844</v>
      </c>
      <c r="C370" s="31">
        <v>0.91</v>
      </c>
      <c r="D370" s="7">
        <v>18199.09</v>
      </c>
      <c r="E370" s="22">
        <v>4.2</v>
      </c>
      <c r="F370" s="2">
        <v>13937</v>
      </c>
      <c r="G370" s="3" t="s">
        <v>13834</v>
      </c>
      <c r="H370" t="s">
        <v>13806</v>
      </c>
    </row>
    <row r="371" spans="1:8" x14ac:dyDescent="0.2">
      <c r="A371" t="s">
        <v>10962</v>
      </c>
      <c r="B371" t="s">
        <v>13843</v>
      </c>
      <c r="C371" s="31">
        <v>0.64</v>
      </c>
      <c r="D371" s="7">
        <v>703.36</v>
      </c>
      <c r="E371" s="22">
        <v>4.2</v>
      </c>
      <c r="F371" s="2">
        <v>24270</v>
      </c>
      <c r="G371" s="3" t="s">
        <v>13834</v>
      </c>
      <c r="H371" t="s">
        <v>13806</v>
      </c>
    </row>
    <row r="372" spans="1:8" x14ac:dyDescent="0.2">
      <c r="A372" t="s">
        <v>11673</v>
      </c>
      <c r="B372" t="s">
        <v>13844</v>
      </c>
      <c r="C372" s="31">
        <v>0.23</v>
      </c>
      <c r="D372" s="7">
        <v>2529.7700000000004</v>
      </c>
      <c r="E372" s="22">
        <v>4.0999999999999996</v>
      </c>
      <c r="F372" s="2">
        <v>313836</v>
      </c>
      <c r="G372" s="3" t="s">
        <v>13833</v>
      </c>
      <c r="H372" t="s">
        <v>13805</v>
      </c>
    </row>
    <row r="373" spans="1:8" x14ac:dyDescent="0.2">
      <c r="A373" t="s">
        <v>11675</v>
      </c>
      <c r="B373" t="s">
        <v>13844</v>
      </c>
      <c r="C373" s="31">
        <v>0.24</v>
      </c>
      <c r="D373" s="7">
        <v>2039.7600000000002</v>
      </c>
      <c r="E373" s="22">
        <v>4.0999999999999996</v>
      </c>
      <c r="F373" s="2">
        <v>313836</v>
      </c>
      <c r="G373" s="3" t="s">
        <v>13833</v>
      </c>
      <c r="H373" t="s">
        <v>13802</v>
      </c>
    </row>
    <row r="374" spans="1:8" x14ac:dyDescent="0.2">
      <c r="A374" t="s">
        <v>11610</v>
      </c>
      <c r="B374" t="s">
        <v>13844</v>
      </c>
      <c r="C374" s="31">
        <v>0.91</v>
      </c>
      <c r="D374" s="7">
        <v>18199.09</v>
      </c>
      <c r="E374" s="22">
        <v>4.2</v>
      </c>
      <c r="F374" s="2">
        <v>13937</v>
      </c>
      <c r="G374" s="3" t="s">
        <v>13832</v>
      </c>
      <c r="H374" t="s">
        <v>13803</v>
      </c>
    </row>
    <row r="375" spans="1:8" x14ac:dyDescent="0.2">
      <c r="A375" t="s">
        <v>11678</v>
      </c>
      <c r="B375" t="s">
        <v>13844</v>
      </c>
      <c r="C375" s="31">
        <v>0.25</v>
      </c>
      <c r="D375" s="7">
        <v>2999.75</v>
      </c>
      <c r="E375" s="22">
        <v>4</v>
      </c>
      <c r="F375" s="2">
        <v>12796</v>
      </c>
      <c r="G375" s="3" t="s">
        <v>13832</v>
      </c>
      <c r="H375" t="s">
        <v>13805</v>
      </c>
    </row>
    <row r="376" spans="1:8" x14ac:dyDescent="0.2">
      <c r="A376" t="s">
        <v>11679</v>
      </c>
      <c r="B376" t="s">
        <v>13844</v>
      </c>
      <c r="C376" s="31">
        <v>0.72</v>
      </c>
      <c r="D376" s="7">
        <v>356.4</v>
      </c>
      <c r="E376" s="22">
        <v>4.3</v>
      </c>
      <c r="F376" s="2">
        <v>14185</v>
      </c>
      <c r="G376" s="3" t="s">
        <v>13834</v>
      </c>
      <c r="H376" t="s">
        <v>13806</v>
      </c>
    </row>
    <row r="377" spans="1:8" x14ac:dyDescent="0.2">
      <c r="A377" t="s">
        <v>11681</v>
      </c>
      <c r="B377" t="s">
        <v>13844</v>
      </c>
      <c r="C377" s="31">
        <v>0.76</v>
      </c>
      <c r="D377" s="7">
        <v>12919.24</v>
      </c>
      <c r="E377" s="22">
        <v>4.3</v>
      </c>
      <c r="F377" s="2">
        <v>17159</v>
      </c>
      <c r="G377" s="3" t="s">
        <v>13834</v>
      </c>
      <c r="H377" t="s">
        <v>13802</v>
      </c>
    </row>
    <row r="378" spans="1:8" x14ac:dyDescent="0.2">
      <c r="A378" t="s">
        <v>11683</v>
      </c>
      <c r="B378" t="s">
        <v>13844</v>
      </c>
      <c r="C378" s="31">
        <v>0.5</v>
      </c>
      <c r="D378" s="7">
        <v>2999.5</v>
      </c>
      <c r="E378" s="22">
        <v>4.0999999999999996</v>
      </c>
      <c r="F378" s="2">
        <v>5179</v>
      </c>
      <c r="G378" s="3" t="s">
        <v>13834</v>
      </c>
      <c r="H378" t="s">
        <v>13802</v>
      </c>
    </row>
    <row r="379" spans="1:8" x14ac:dyDescent="0.2">
      <c r="A379" t="s">
        <v>10964</v>
      </c>
      <c r="B379" t="s">
        <v>13843</v>
      </c>
      <c r="C379" s="31">
        <v>0.43</v>
      </c>
      <c r="D379" s="7">
        <v>150.07</v>
      </c>
      <c r="E379" s="22">
        <v>4</v>
      </c>
      <c r="F379" s="2">
        <v>43993</v>
      </c>
      <c r="G379" s="3" t="s">
        <v>13833</v>
      </c>
      <c r="H379" t="s">
        <v>13806</v>
      </c>
    </row>
    <row r="380" spans="1:8" x14ac:dyDescent="0.2">
      <c r="A380" t="s">
        <v>11685</v>
      </c>
      <c r="B380" t="s">
        <v>13844</v>
      </c>
      <c r="C380" s="31">
        <v>0.18</v>
      </c>
      <c r="D380" s="7">
        <v>3419.8199999999997</v>
      </c>
      <c r="E380" s="22">
        <v>4.0999999999999996</v>
      </c>
      <c r="F380" s="2">
        <v>19252</v>
      </c>
      <c r="G380" s="3" t="s">
        <v>13834</v>
      </c>
      <c r="H380" t="s">
        <v>13804</v>
      </c>
    </row>
    <row r="381" spans="1:8" x14ac:dyDescent="0.2">
      <c r="A381" t="s">
        <v>10966</v>
      </c>
      <c r="B381" t="s">
        <v>13843</v>
      </c>
      <c r="C381" s="31">
        <v>0.8</v>
      </c>
      <c r="D381" s="7">
        <v>799.2</v>
      </c>
      <c r="E381" s="22">
        <v>3.9</v>
      </c>
      <c r="F381" s="2">
        <v>7928</v>
      </c>
      <c r="G381" s="3" t="s">
        <v>13834</v>
      </c>
      <c r="H381" t="s">
        <v>13806</v>
      </c>
    </row>
    <row r="382" spans="1:8" x14ac:dyDescent="0.2">
      <c r="A382" t="s">
        <v>11610</v>
      </c>
      <c r="B382" t="s">
        <v>13844</v>
      </c>
      <c r="C382" s="31">
        <v>0.91</v>
      </c>
      <c r="D382" s="7">
        <v>18199.09</v>
      </c>
      <c r="E382" s="22">
        <v>4.2</v>
      </c>
      <c r="F382" s="2">
        <v>13937</v>
      </c>
      <c r="G382" s="3" t="s">
        <v>13832</v>
      </c>
      <c r="H382" t="s">
        <v>13805</v>
      </c>
    </row>
    <row r="383" spans="1:8" x14ac:dyDescent="0.2">
      <c r="A383" t="s">
        <v>11687</v>
      </c>
      <c r="B383" t="s">
        <v>13844</v>
      </c>
      <c r="C383" s="31">
        <v>0.25</v>
      </c>
      <c r="D383" s="7">
        <v>2999.75</v>
      </c>
      <c r="E383" s="22">
        <v>4</v>
      </c>
      <c r="F383" s="2">
        <v>12796</v>
      </c>
      <c r="G383" s="3" t="s">
        <v>13832</v>
      </c>
      <c r="H383" t="s">
        <v>13804</v>
      </c>
    </row>
    <row r="384" spans="1:8" x14ac:dyDescent="0.2">
      <c r="A384" t="s">
        <v>11688</v>
      </c>
      <c r="B384" t="s">
        <v>13844</v>
      </c>
      <c r="C384" s="31">
        <v>0.49</v>
      </c>
      <c r="D384" s="7">
        <v>832.51</v>
      </c>
      <c r="E384" s="22">
        <v>4.4000000000000004</v>
      </c>
      <c r="F384" s="2">
        <v>1680</v>
      </c>
      <c r="G384" s="3" t="s">
        <v>13833</v>
      </c>
      <c r="H384" t="s">
        <v>13802</v>
      </c>
    </row>
    <row r="385" spans="1:8" x14ac:dyDescent="0.2">
      <c r="A385" t="s">
        <v>11690</v>
      </c>
      <c r="B385" t="s">
        <v>13844</v>
      </c>
      <c r="C385" s="31">
        <v>0.19</v>
      </c>
      <c r="D385" s="7">
        <v>3039.8099999999995</v>
      </c>
      <c r="E385" s="22">
        <v>4.2</v>
      </c>
      <c r="F385" s="2">
        <v>13246</v>
      </c>
      <c r="G385" s="3" t="s">
        <v>13833</v>
      </c>
      <c r="H385" t="s">
        <v>13805</v>
      </c>
    </row>
    <row r="386" spans="1:8" x14ac:dyDescent="0.2">
      <c r="A386" t="s">
        <v>11692</v>
      </c>
      <c r="B386" t="s">
        <v>13844</v>
      </c>
      <c r="C386" s="31">
        <v>0.66</v>
      </c>
      <c r="D386" s="7">
        <v>1055.3400000000001</v>
      </c>
      <c r="E386" s="22">
        <v>3.8</v>
      </c>
      <c r="F386" s="2">
        <v>14648</v>
      </c>
      <c r="G386" s="3" t="s">
        <v>13833</v>
      </c>
      <c r="H386" t="s">
        <v>13805</v>
      </c>
    </row>
    <row r="387" spans="1:8" x14ac:dyDescent="0.2">
      <c r="A387" t="s">
        <v>11612</v>
      </c>
      <c r="B387" t="s">
        <v>13844</v>
      </c>
      <c r="C387" s="31">
        <v>0.8</v>
      </c>
      <c r="D387" s="7">
        <v>7999.2000000000007</v>
      </c>
      <c r="E387" s="22">
        <v>4.3</v>
      </c>
      <c r="F387" s="2">
        <v>27696</v>
      </c>
      <c r="G387" s="3" t="s">
        <v>13833</v>
      </c>
      <c r="H387" t="s">
        <v>13805</v>
      </c>
    </row>
    <row r="388" spans="1:8" x14ac:dyDescent="0.2">
      <c r="A388" t="s">
        <v>11695</v>
      </c>
      <c r="B388" t="s">
        <v>13844</v>
      </c>
      <c r="C388" s="31">
        <v>0.26</v>
      </c>
      <c r="D388" s="7">
        <v>5457.4000000000015</v>
      </c>
      <c r="E388" s="22">
        <v>4.2</v>
      </c>
      <c r="F388" s="2">
        <v>32916</v>
      </c>
      <c r="G388" s="3" t="s">
        <v>13833</v>
      </c>
      <c r="H388" t="s">
        <v>13800</v>
      </c>
    </row>
    <row r="389" spans="1:8" x14ac:dyDescent="0.2">
      <c r="A389" t="s">
        <v>11697</v>
      </c>
      <c r="B389" t="s">
        <v>13844</v>
      </c>
      <c r="C389" s="31">
        <v>0.2</v>
      </c>
      <c r="D389" s="7">
        <v>4999.7999999999993</v>
      </c>
      <c r="E389" s="22">
        <v>3.9</v>
      </c>
      <c r="F389" s="2">
        <v>25824</v>
      </c>
      <c r="G389" s="3" t="s">
        <v>13832</v>
      </c>
      <c r="H389" t="s">
        <v>13802</v>
      </c>
    </row>
    <row r="390" spans="1:8" x14ac:dyDescent="0.2">
      <c r="A390" t="s">
        <v>11699</v>
      </c>
      <c r="B390" t="s">
        <v>13844</v>
      </c>
      <c r="C390" s="31">
        <v>0.37</v>
      </c>
      <c r="D390" s="7">
        <v>628.63000000000011</v>
      </c>
      <c r="E390" s="22">
        <v>4.4000000000000004</v>
      </c>
      <c r="F390" s="2">
        <v>7462</v>
      </c>
      <c r="G390" s="3" t="s">
        <v>13833</v>
      </c>
      <c r="H390" t="s">
        <v>13802</v>
      </c>
    </row>
    <row r="391" spans="1:8" x14ac:dyDescent="0.2">
      <c r="A391" t="s">
        <v>11701</v>
      </c>
      <c r="B391" t="s">
        <v>13844</v>
      </c>
      <c r="C391" s="31">
        <v>0.43</v>
      </c>
      <c r="D391" s="7">
        <v>300.57</v>
      </c>
      <c r="E391" s="22">
        <v>4</v>
      </c>
      <c r="F391" s="2">
        <v>37817</v>
      </c>
      <c r="G391" s="3" t="s">
        <v>13834</v>
      </c>
      <c r="H391" t="s">
        <v>13802</v>
      </c>
    </row>
    <row r="392" spans="1:8" x14ac:dyDescent="0.2">
      <c r="A392" t="s">
        <v>11703</v>
      </c>
      <c r="B392" t="s">
        <v>13844</v>
      </c>
      <c r="C392" s="31">
        <v>0.5</v>
      </c>
      <c r="D392" s="7">
        <v>1995</v>
      </c>
      <c r="E392" s="22">
        <v>4</v>
      </c>
      <c r="F392" s="2">
        <v>30254</v>
      </c>
      <c r="G392" s="3" t="s">
        <v>13834</v>
      </c>
      <c r="H392" t="s">
        <v>13804</v>
      </c>
    </row>
    <row r="393" spans="1:8" x14ac:dyDescent="0.2">
      <c r="A393" t="s">
        <v>11705</v>
      </c>
      <c r="B393" t="s">
        <v>13844</v>
      </c>
      <c r="C393" s="31">
        <v>0.75</v>
      </c>
      <c r="D393" s="7">
        <v>5992.5</v>
      </c>
      <c r="E393" s="22">
        <v>3.8</v>
      </c>
      <c r="F393" s="2">
        <v>17831</v>
      </c>
      <c r="G393" s="3" t="s">
        <v>13833</v>
      </c>
      <c r="H393" t="s">
        <v>13802</v>
      </c>
    </row>
    <row r="394" spans="1:8" x14ac:dyDescent="0.2">
      <c r="A394" t="s">
        <v>10968</v>
      </c>
      <c r="B394" t="s">
        <v>13843</v>
      </c>
      <c r="C394" s="31">
        <v>0.53</v>
      </c>
      <c r="D394" s="7">
        <v>370.47</v>
      </c>
      <c r="E394" s="22">
        <v>4.2</v>
      </c>
      <c r="F394" s="2">
        <v>94364</v>
      </c>
      <c r="G394" s="3" t="s">
        <v>13834</v>
      </c>
      <c r="H394" t="s">
        <v>13806</v>
      </c>
    </row>
    <row r="395" spans="1:8" x14ac:dyDescent="0.2">
      <c r="A395" t="s">
        <v>10970</v>
      </c>
      <c r="B395" t="s">
        <v>13843</v>
      </c>
      <c r="C395" s="31">
        <v>0.61</v>
      </c>
      <c r="D395" s="7">
        <v>243.39</v>
      </c>
      <c r="E395" s="22">
        <v>4.2</v>
      </c>
      <c r="F395" s="2">
        <v>16905</v>
      </c>
      <c r="G395" s="3" t="s">
        <v>13833</v>
      </c>
      <c r="H395" t="s">
        <v>13802</v>
      </c>
    </row>
    <row r="396" spans="1:8" x14ac:dyDescent="0.2">
      <c r="A396" t="s">
        <v>11706</v>
      </c>
      <c r="B396" t="s">
        <v>13844</v>
      </c>
      <c r="C396" s="31">
        <v>0.17</v>
      </c>
      <c r="D396" s="7">
        <v>5949.8300000000017</v>
      </c>
      <c r="E396" s="22">
        <v>4.4000000000000004</v>
      </c>
      <c r="F396" s="2">
        <v>20311</v>
      </c>
      <c r="G396" s="3" t="s">
        <v>13834</v>
      </c>
      <c r="H396" t="s">
        <v>13804</v>
      </c>
    </row>
    <row r="397" spans="1:8" x14ac:dyDescent="0.2">
      <c r="A397" t="s">
        <v>11708</v>
      </c>
      <c r="B397" t="s">
        <v>13844</v>
      </c>
      <c r="C397" s="31">
        <v>0.71</v>
      </c>
      <c r="D397" s="7">
        <v>5672.9</v>
      </c>
      <c r="E397" s="22">
        <v>4.2</v>
      </c>
      <c r="F397" s="2">
        <v>69622</v>
      </c>
      <c r="G397" s="3" t="s">
        <v>13833</v>
      </c>
      <c r="H397" t="s">
        <v>13802</v>
      </c>
    </row>
    <row r="398" spans="1:8" x14ac:dyDescent="0.2">
      <c r="A398" t="s">
        <v>11710</v>
      </c>
      <c r="B398" t="s">
        <v>13844</v>
      </c>
      <c r="C398" s="31">
        <v>0.8</v>
      </c>
      <c r="D398" s="7">
        <v>1599.2</v>
      </c>
      <c r="E398" s="22">
        <v>4</v>
      </c>
      <c r="F398" s="2">
        <v>3382</v>
      </c>
      <c r="G398" s="3" t="s">
        <v>13833</v>
      </c>
      <c r="H398" t="s">
        <v>13805</v>
      </c>
    </row>
    <row r="399" spans="1:8" x14ac:dyDescent="0.2">
      <c r="A399" t="s">
        <v>11712</v>
      </c>
      <c r="B399" t="s">
        <v>13844</v>
      </c>
      <c r="C399" s="31">
        <v>0.71</v>
      </c>
      <c r="D399" s="7">
        <v>2839.29</v>
      </c>
      <c r="E399" s="22">
        <v>4.3</v>
      </c>
      <c r="F399" s="2">
        <v>140036</v>
      </c>
      <c r="G399" s="3" t="s">
        <v>13833</v>
      </c>
      <c r="H399" t="s">
        <v>13804</v>
      </c>
    </row>
    <row r="400" spans="1:8" x14ac:dyDescent="0.2">
      <c r="A400" t="s">
        <v>11714</v>
      </c>
      <c r="B400" t="s">
        <v>13844</v>
      </c>
      <c r="C400" s="31">
        <v>0.65</v>
      </c>
      <c r="D400" s="7">
        <v>974.35</v>
      </c>
      <c r="E400" s="22">
        <v>4.0999999999999996</v>
      </c>
      <c r="F400" s="2">
        <v>8599</v>
      </c>
      <c r="G400" s="3" t="s">
        <v>13832</v>
      </c>
      <c r="H400" t="s">
        <v>13802</v>
      </c>
    </row>
    <row r="401" spans="1:8" x14ac:dyDescent="0.2">
      <c r="A401" t="s">
        <v>11716</v>
      </c>
      <c r="B401" t="s">
        <v>13844</v>
      </c>
      <c r="C401" s="31">
        <v>0.28000000000000003</v>
      </c>
      <c r="D401" s="7">
        <v>5459.7200000000012</v>
      </c>
      <c r="E401" s="22">
        <v>4.0999999999999996</v>
      </c>
      <c r="F401" s="2">
        <v>18998</v>
      </c>
      <c r="G401" s="3" t="s">
        <v>13834</v>
      </c>
      <c r="H401" t="s">
        <v>13803</v>
      </c>
    </row>
    <row r="402" spans="1:8" x14ac:dyDescent="0.2">
      <c r="A402" t="s">
        <v>11718</v>
      </c>
      <c r="B402" t="s">
        <v>13844</v>
      </c>
      <c r="C402" s="31">
        <v>0.62</v>
      </c>
      <c r="D402" s="7">
        <v>619.38</v>
      </c>
      <c r="E402" s="22">
        <v>4.0999999999999996</v>
      </c>
      <c r="F402" s="2">
        <v>363713</v>
      </c>
      <c r="G402" s="3" t="s">
        <v>13833</v>
      </c>
      <c r="H402" t="s">
        <v>13806</v>
      </c>
    </row>
    <row r="403" spans="1:8" x14ac:dyDescent="0.2">
      <c r="A403" t="s">
        <v>11720</v>
      </c>
      <c r="B403" t="s">
        <v>13844</v>
      </c>
      <c r="C403" s="31">
        <v>0.3</v>
      </c>
      <c r="D403" s="7">
        <v>5999.7000000000007</v>
      </c>
      <c r="E403" s="22">
        <v>4.0999999999999996</v>
      </c>
      <c r="F403" s="2">
        <v>19252</v>
      </c>
      <c r="G403" s="3" t="s">
        <v>13833</v>
      </c>
      <c r="H403" t="s">
        <v>13803</v>
      </c>
    </row>
    <row r="404" spans="1:8" x14ac:dyDescent="0.2">
      <c r="A404" t="s">
        <v>11722</v>
      </c>
      <c r="B404" t="s">
        <v>13844</v>
      </c>
      <c r="C404" s="31">
        <v>0.6</v>
      </c>
      <c r="D404" s="7">
        <v>5999.4</v>
      </c>
      <c r="E404" s="22">
        <v>4.4000000000000004</v>
      </c>
      <c r="F404" s="2">
        <v>73</v>
      </c>
      <c r="G404" s="3" t="s">
        <v>13834</v>
      </c>
      <c r="H404" t="s">
        <v>13804</v>
      </c>
    </row>
    <row r="405" spans="1:8" x14ac:dyDescent="0.2">
      <c r="A405" t="s">
        <v>10972</v>
      </c>
      <c r="B405" t="s">
        <v>13843</v>
      </c>
      <c r="C405" s="31">
        <v>0.85</v>
      </c>
      <c r="D405" s="7">
        <v>850</v>
      </c>
      <c r="E405" s="22">
        <v>3.9</v>
      </c>
      <c r="F405" s="2">
        <v>24870</v>
      </c>
      <c r="G405" s="3" t="s">
        <v>13833</v>
      </c>
      <c r="H405" t="s">
        <v>13805</v>
      </c>
    </row>
    <row r="406" spans="1:8" x14ac:dyDescent="0.2">
      <c r="A406" t="s">
        <v>11724</v>
      </c>
      <c r="B406" t="s">
        <v>13844</v>
      </c>
      <c r="C406" s="31">
        <v>0.8</v>
      </c>
      <c r="D406" s="7">
        <v>399.20000000000005</v>
      </c>
      <c r="E406" s="22">
        <v>4.3</v>
      </c>
      <c r="F406" s="2">
        <v>42641</v>
      </c>
      <c r="G406" s="3" t="s">
        <v>13833</v>
      </c>
      <c r="H406" t="s">
        <v>13805</v>
      </c>
    </row>
    <row r="407" spans="1:8" x14ac:dyDescent="0.2">
      <c r="A407" t="s">
        <v>11726</v>
      </c>
      <c r="B407" t="s">
        <v>13844</v>
      </c>
      <c r="C407" s="31">
        <v>0.7</v>
      </c>
      <c r="D407" s="7">
        <v>11193</v>
      </c>
      <c r="E407" s="22">
        <v>4</v>
      </c>
      <c r="F407" s="2">
        <v>4390</v>
      </c>
      <c r="G407" s="3" t="s">
        <v>13833</v>
      </c>
      <c r="H407" t="s">
        <v>13806</v>
      </c>
    </row>
    <row r="408" spans="1:8" x14ac:dyDescent="0.2">
      <c r="A408" t="s">
        <v>11728</v>
      </c>
      <c r="B408" t="s">
        <v>13844</v>
      </c>
      <c r="C408" s="31">
        <v>0</v>
      </c>
      <c r="D408" s="7">
        <v>0</v>
      </c>
      <c r="E408" s="22">
        <v>4.3</v>
      </c>
      <c r="F408" s="2">
        <v>17415</v>
      </c>
      <c r="G408" s="3" t="s">
        <v>13833</v>
      </c>
      <c r="H408" t="s">
        <v>13801</v>
      </c>
    </row>
    <row r="409" spans="1:8" x14ac:dyDescent="0.2">
      <c r="A409" t="s">
        <v>11730</v>
      </c>
      <c r="B409" t="s">
        <v>13843</v>
      </c>
      <c r="C409" s="31">
        <v>0.9</v>
      </c>
      <c r="D409" s="7">
        <v>899.1</v>
      </c>
      <c r="E409" s="22">
        <v>4</v>
      </c>
      <c r="F409" s="2">
        <v>1396</v>
      </c>
      <c r="G409" s="3" t="s">
        <v>13834</v>
      </c>
      <c r="H409" t="s">
        <v>13806</v>
      </c>
    </row>
    <row r="410" spans="1:8" x14ac:dyDescent="0.2">
      <c r="A410" t="s">
        <v>11732</v>
      </c>
      <c r="B410" t="s">
        <v>13844</v>
      </c>
      <c r="C410" s="31">
        <v>0.84</v>
      </c>
      <c r="D410" s="7">
        <v>1596</v>
      </c>
      <c r="E410" s="22">
        <v>3.6</v>
      </c>
      <c r="F410" s="2">
        <v>18202</v>
      </c>
      <c r="G410" s="3" t="s">
        <v>13834</v>
      </c>
      <c r="H410" t="s">
        <v>13805</v>
      </c>
    </row>
    <row r="411" spans="1:8" x14ac:dyDescent="0.2">
      <c r="A411" t="s">
        <v>11734</v>
      </c>
      <c r="B411" t="s">
        <v>13844</v>
      </c>
      <c r="C411" s="31">
        <v>0.27</v>
      </c>
      <c r="D411" s="7">
        <v>4049.7299999999996</v>
      </c>
      <c r="E411" s="22">
        <v>4.0999999999999996</v>
      </c>
      <c r="F411" s="2">
        <v>18998</v>
      </c>
      <c r="G411" s="3" t="s">
        <v>13833</v>
      </c>
      <c r="H411" t="s">
        <v>13806</v>
      </c>
    </row>
    <row r="412" spans="1:8" x14ac:dyDescent="0.2">
      <c r="A412" t="s">
        <v>11736</v>
      </c>
      <c r="B412" t="s">
        <v>13844</v>
      </c>
      <c r="C412" s="31">
        <v>0.1</v>
      </c>
      <c r="D412" s="7">
        <v>3899.9000000000015</v>
      </c>
      <c r="E412" s="22">
        <v>4.2</v>
      </c>
      <c r="F412" s="2">
        <v>11029</v>
      </c>
      <c r="G412" s="3" t="s">
        <v>13832</v>
      </c>
      <c r="H412" t="s">
        <v>13801</v>
      </c>
    </row>
    <row r="413" spans="1:8" x14ac:dyDescent="0.2">
      <c r="A413" t="s">
        <v>11669</v>
      </c>
      <c r="B413" t="s">
        <v>13844</v>
      </c>
      <c r="C413" s="31">
        <v>0.32</v>
      </c>
      <c r="D413" s="7">
        <v>7999.68</v>
      </c>
      <c r="E413" s="22">
        <v>4.0999999999999996</v>
      </c>
      <c r="F413" s="2">
        <v>22318</v>
      </c>
      <c r="G413" s="3" t="s">
        <v>13834</v>
      </c>
      <c r="H413" t="s">
        <v>13804</v>
      </c>
    </row>
    <row r="414" spans="1:8" x14ac:dyDescent="0.2">
      <c r="A414" t="s">
        <v>11738</v>
      </c>
      <c r="B414" t="s">
        <v>13844</v>
      </c>
      <c r="C414" s="31">
        <v>0.6</v>
      </c>
      <c r="D414" s="7">
        <v>299.39999999999998</v>
      </c>
      <c r="E414" s="22">
        <v>4.0999999999999996</v>
      </c>
      <c r="F414" s="2">
        <v>1786</v>
      </c>
      <c r="G414" s="3" t="s">
        <v>13834</v>
      </c>
      <c r="H414" t="s">
        <v>13804</v>
      </c>
    </row>
    <row r="415" spans="1:8" x14ac:dyDescent="0.2">
      <c r="A415" t="s">
        <v>11740</v>
      </c>
      <c r="B415" t="s">
        <v>13844</v>
      </c>
      <c r="C415" s="31">
        <v>0.38</v>
      </c>
      <c r="D415" s="7">
        <v>607.62</v>
      </c>
      <c r="E415" s="22">
        <v>4</v>
      </c>
      <c r="F415" s="2">
        <v>7222</v>
      </c>
      <c r="G415" s="3" t="s">
        <v>13834</v>
      </c>
      <c r="H415" t="s">
        <v>13802</v>
      </c>
    </row>
    <row r="416" spans="1:8" x14ac:dyDescent="0.2">
      <c r="A416" t="s">
        <v>11742</v>
      </c>
      <c r="B416" t="s">
        <v>13844</v>
      </c>
      <c r="C416" s="31">
        <v>0.19</v>
      </c>
      <c r="D416" s="7">
        <v>303.80999999999995</v>
      </c>
      <c r="E416" s="22">
        <v>4</v>
      </c>
      <c r="F416" s="2">
        <v>128311</v>
      </c>
      <c r="G416" s="3" t="s">
        <v>13832</v>
      </c>
      <c r="H416" t="s">
        <v>13803</v>
      </c>
    </row>
    <row r="417" spans="1:8" x14ac:dyDescent="0.2">
      <c r="A417" t="s">
        <v>11743</v>
      </c>
      <c r="B417" t="s">
        <v>13844</v>
      </c>
      <c r="C417" s="31">
        <v>0.67</v>
      </c>
      <c r="D417" s="7">
        <v>1206</v>
      </c>
      <c r="E417" s="22">
        <v>3.5</v>
      </c>
      <c r="F417" s="2">
        <v>83996</v>
      </c>
      <c r="G417" s="3" t="s">
        <v>13833</v>
      </c>
      <c r="H417" t="s">
        <v>13802</v>
      </c>
    </row>
    <row r="418" spans="1:8" x14ac:dyDescent="0.2">
      <c r="A418" t="s">
        <v>11745</v>
      </c>
      <c r="B418" t="s">
        <v>13844</v>
      </c>
      <c r="C418" s="31">
        <v>0.68</v>
      </c>
      <c r="D418" s="7">
        <v>1291.3200000000002</v>
      </c>
      <c r="E418" s="22">
        <v>4.3</v>
      </c>
      <c r="F418" s="2">
        <v>140036</v>
      </c>
      <c r="G418" s="3" t="s">
        <v>13834</v>
      </c>
      <c r="H418" t="s">
        <v>13806</v>
      </c>
    </row>
    <row r="419" spans="1:8" x14ac:dyDescent="0.2">
      <c r="A419" t="s">
        <v>11746</v>
      </c>
      <c r="B419" t="s">
        <v>13844</v>
      </c>
      <c r="C419" s="31">
        <v>0.28000000000000003</v>
      </c>
      <c r="D419" s="7">
        <v>699.72</v>
      </c>
      <c r="E419" s="22">
        <v>4.0999999999999996</v>
      </c>
      <c r="F419" s="2">
        <v>18678</v>
      </c>
      <c r="G419" s="3" t="s">
        <v>13833</v>
      </c>
      <c r="H419" t="s">
        <v>13806</v>
      </c>
    </row>
    <row r="420" spans="1:8" x14ac:dyDescent="0.2">
      <c r="A420" t="s">
        <v>10974</v>
      </c>
      <c r="B420" t="s">
        <v>13843</v>
      </c>
      <c r="C420" s="31">
        <v>0.65</v>
      </c>
      <c r="D420" s="7">
        <v>324.35000000000002</v>
      </c>
      <c r="E420" s="22">
        <v>4.0999999999999996</v>
      </c>
      <c r="F420" s="2">
        <v>15189</v>
      </c>
      <c r="G420" s="3" t="s">
        <v>13834</v>
      </c>
      <c r="H420" t="s">
        <v>13804</v>
      </c>
    </row>
    <row r="421" spans="1:8" x14ac:dyDescent="0.2">
      <c r="A421" t="s">
        <v>11748</v>
      </c>
      <c r="B421" t="s">
        <v>13844</v>
      </c>
      <c r="C421" s="31">
        <v>0.27</v>
      </c>
      <c r="D421" s="7">
        <v>4049.7299999999996</v>
      </c>
      <c r="E421" s="22">
        <v>4.0999999999999996</v>
      </c>
      <c r="F421" s="2">
        <v>18998</v>
      </c>
      <c r="G421" s="3" t="s">
        <v>13833</v>
      </c>
      <c r="H421" t="s">
        <v>13802</v>
      </c>
    </row>
    <row r="422" spans="1:8" x14ac:dyDescent="0.2">
      <c r="A422" t="s">
        <v>11749</v>
      </c>
      <c r="B422" t="s">
        <v>13844</v>
      </c>
      <c r="C422" s="31">
        <v>0.62</v>
      </c>
      <c r="D422" s="7">
        <v>4953.8</v>
      </c>
      <c r="E422" s="22">
        <v>4.0999999999999996</v>
      </c>
      <c r="F422" s="2">
        <v>48449</v>
      </c>
      <c r="G422" s="3" t="s">
        <v>13833</v>
      </c>
      <c r="H422" t="s">
        <v>13804</v>
      </c>
    </row>
    <row r="423" spans="1:8" x14ac:dyDescent="0.2">
      <c r="A423" t="s">
        <v>11750</v>
      </c>
      <c r="B423" t="s">
        <v>13844</v>
      </c>
      <c r="C423" s="31">
        <v>0.75</v>
      </c>
      <c r="D423" s="7">
        <v>5992.5</v>
      </c>
      <c r="E423" s="22">
        <v>3.8</v>
      </c>
      <c r="F423" s="2">
        <v>17831</v>
      </c>
      <c r="G423" s="3" t="s">
        <v>13832</v>
      </c>
      <c r="H423" t="s">
        <v>13805</v>
      </c>
    </row>
    <row r="424" spans="1:8" x14ac:dyDescent="0.2">
      <c r="A424" t="s">
        <v>10976</v>
      </c>
      <c r="B424" t="s">
        <v>13843</v>
      </c>
      <c r="C424" s="31">
        <v>0.23</v>
      </c>
      <c r="D424" s="7">
        <v>68.769999999999982</v>
      </c>
      <c r="E424" s="22">
        <v>4.3</v>
      </c>
      <c r="F424" s="2">
        <v>30411</v>
      </c>
      <c r="G424" s="3" t="s">
        <v>13832</v>
      </c>
      <c r="H424" t="s">
        <v>13803</v>
      </c>
    </row>
    <row r="425" spans="1:8" x14ac:dyDescent="0.2">
      <c r="A425" t="s">
        <v>10980</v>
      </c>
      <c r="B425" t="s">
        <v>13843</v>
      </c>
      <c r="C425" s="31">
        <v>0.33</v>
      </c>
      <c r="D425" s="7">
        <v>98.670000000000016</v>
      </c>
      <c r="E425" s="22">
        <v>4</v>
      </c>
      <c r="F425" s="2">
        <v>43994</v>
      </c>
      <c r="G425" s="3" t="s">
        <v>13834</v>
      </c>
      <c r="H425" t="s">
        <v>13803</v>
      </c>
    </row>
    <row r="426" spans="1:8" x14ac:dyDescent="0.2">
      <c r="A426" t="s">
        <v>11751</v>
      </c>
      <c r="B426" t="s">
        <v>13844</v>
      </c>
      <c r="C426" s="31">
        <v>0.35</v>
      </c>
      <c r="D426" s="7">
        <v>349.65</v>
      </c>
      <c r="E426" s="22">
        <v>4.2</v>
      </c>
      <c r="F426" s="2">
        <v>1315</v>
      </c>
      <c r="G426" s="3" t="s">
        <v>13833</v>
      </c>
      <c r="H426" t="s">
        <v>13803</v>
      </c>
    </row>
    <row r="427" spans="1:8" x14ac:dyDescent="0.2">
      <c r="A427" t="s">
        <v>11716</v>
      </c>
      <c r="B427" t="s">
        <v>13844</v>
      </c>
      <c r="C427" s="31">
        <v>0.28000000000000003</v>
      </c>
      <c r="D427" s="7">
        <v>5459.7200000000012</v>
      </c>
      <c r="E427" s="22">
        <v>4.0999999999999996</v>
      </c>
      <c r="F427" s="2">
        <v>18998</v>
      </c>
      <c r="G427" s="3" t="s">
        <v>13833</v>
      </c>
      <c r="H427" t="s">
        <v>13800</v>
      </c>
    </row>
    <row r="428" spans="1:8" x14ac:dyDescent="0.2">
      <c r="A428" t="s">
        <v>11753</v>
      </c>
      <c r="B428" t="s">
        <v>13844</v>
      </c>
      <c r="C428" s="31">
        <v>0.6</v>
      </c>
      <c r="D428" s="7">
        <v>179.4</v>
      </c>
      <c r="E428" s="22">
        <v>4.0999999999999996</v>
      </c>
      <c r="F428" s="2">
        <v>5999</v>
      </c>
      <c r="G428" s="3" t="s">
        <v>13834</v>
      </c>
      <c r="H428" t="s">
        <v>13800</v>
      </c>
    </row>
    <row r="429" spans="1:8" x14ac:dyDescent="0.2">
      <c r="A429" t="s">
        <v>11755</v>
      </c>
      <c r="B429" t="s">
        <v>13844</v>
      </c>
      <c r="C429" s="31">
        <v>0.28000000000000003</v>
      </c>
      <c r="D429" s="7">
        <v>5039.7200000000012</v>
      </c>
      <c r="E429" s="22">
        <v>4.0999999999999996</v>
      </c>
      <c r="F429" s="2">
        <v>50772</v>
      </c>
      <c r="G429" s="3" t="s">
        <v>13833</v>
      </c>
      <c r="H429" t="s">
        <v>13801</v>
      </c>
    </row>
    <row r="430" spans="1:8" x14ac:dyDescent="0.2">
      <c r="A430" t="s">
        <v>10982</v>
      </c>
      <c r="B430" t="s">
        <v>13843</v>
      </c>
      <c r="C430" s="31">
        <v>0.55000000000000004</v>
      </c>
      <c r="D430" s="7">
        <v>186.45000000000002</v>
      </c>
      <c r="E430" s="22">
        <v>4.3</v>
      </c>
      <c r="F430" s="2">
        <v>13391</v>
      </c>
      <c r="G430" s="3" t="s">
        <v>13834</v>
      </c>
      <c r="H430" t="s">
        <v>13803</v>
      </c>
    </row>
    <row r="431" spans="1:8" x14ac:dyDescent="0.2">
      <c r="A431" t="s">
        <v>11757</v>
      </c>
      <c r="B431" t="s">
        <v>13844</v>
      </c>
      <c r="C431" s="31">
        <v>0.22</v>
      </c>
      <c r="D431" s="7">
        <v>5939.7799999999988</v>
      </c>
      <c r="E431" s="22">
        <v>3.9</v>
      </c>
      <c r="F431" s="2">
        <v>25824</v>
      </c>
      <c r="G431" s="3" t="s">
        <v>13833</v>
      </c>
      <c r="H431" t="s">
        <v>13803</v>
      </c>
    </row>
    <row r="432" spans="1:8" x14ac:dyDescent="0.2">
      <c r="A432" t="s">
        <v>11759</v>
      </c>
      <c r="B432" t="s">
        <v>13844</v>
      </c>
      <c r="C432" s="31">
        <v>0.62</v>
      </c>
      <c r="D432" s="7">
        <v>402.38</v>
      </c>
      <c r="E432" s="22">
        <v>4</v>
      </c>
      <c r="F432" s="2">
        <v>14404</v>
      </c>
      <c r="G432" s="3" t="s">
        <v>13832</v>
      </c>
      <c r="H432" t="s">
        <v>13803</v>
      </c>
    </row>
    <row r="433" spans="1:8" x14ac:dyDescent="0.2">
      <c r="A433" t="s">
        <v>11761</v>
      </c>
      <c r="B433" t="s">
        <v>13844</v>
      </c>
      <c r="C433" s="31">
        <v>0.42</v>
      </c>
      <c r="D433" s="7">
        <v>71.819999999999993</v>
      </c>
      <c r="E433" s="22">
        <v>4.5</v>
      </c>
      <c r="F433" s="2">
        <v>11339</v>
      </c>
      <c r="G433" s="3" t="s">
        <v>13834</v>
      </c>
      <c r="H433" t="s">
        <v>13802</v>
      </c>
    </row>
    <row r="434" spans="1:8" x14ac:dyDescent="0.2">
      <c r="A434" t="s">
        <v>11763</v>
      </c>
      <c r="B434" t="s">
        <v>13844</v>
      </c>
      <c r="C434" s="31">
        <v>0.76</v>
      </c>
      <c r="D434" s="7">
        <v>1519.24</v>
      </c>
      <c r="E434" s="22">
        <v>4</v>
      </c>
      <c r="F434" s="2">
        <v>3626</v>
      </c>
      <c r="G434" s="3" t="s">
        <v>13832</v>
      </c>
      <c r="H434" t="s">
        <v>13800</v>
      </c>
    </row>
    <row r="435" spans="1:8" x14ac:dyDescent="0.2">
      <c r="A435" t="s">
        <v>11765</v>
      </c>
      <c r="B435" t="s">
        <v>13844</v>
      </c>
      <c r="C435" s="31">
        <v>0.77</v>
      </c>
      <c r="D435" s="7">
        <v>1232</v>
      </c>
      <c r="E435" s="22">
        <v>4</v>
      </c>
      <c r="F435" s="2">
        <v>32625</v>
      </c>
      <c r="G435" s="3" t="s">
        <v>13833</v>
      </c>
      <c r="H435" t="s">
        <v>13804</v>
      </c>
    </row>
    <row r="436" spans="1:8" x14ac:dyDescent="0.2">
      <c r="A436" t="s">
        <v>11767</v>
      </c>
      <c r="B436" t="s">
        <v>13844</v>
      </c>
      <c r="C436" s="31">
        <v>0.26</v>
      </c>
      <c r="D436" s="7">
        <v>5459.74</v>
      </c>
      <c r="E436" s="22">
        <v>4.0999999999999996</v>
      </c>
      <c r="F436" s="2">
        <v>19252</v>
      </c>
      <c r="G436" s="3" t="s">
        <v>13833</v>
      </c>
      <c r="H436" t="s">
        <v>13802</v>
      </c>
    </row>
    <row r="437" spans="1:8" x14ac:dyDescent="0.2">
      <c r="A437" t="s">
        <v>11769</v>
      </c>
      <c r="B437" t="s">
        <v>13844</v>
      </c>
      <c r="C437" s="31">
        <v>0.18</v>
      </c>
      <c r="D437" s="7">
        <v>3419.8199999999997</v>
      </c>
      <c r="E437" s="22">
        <v>4.0999999999999996</v>
      </c>
      <c r="F437" s="2">
        <v>19252</v>
      </c>
      <c r="G437" s="3" t="s">
        <v>13833</v>
      </c>
      <c r="H437" t="s">
        <v>13801</v>
      </c>
    </row>
    <row r="438" spans="1:8" x14ac:dyDescent="0.2">
      <c r="A438" t="s">
        <v>11770</v>
      </c>
      <c r="B438" t="s">
        <v>13844</v>
      </c>
      <c r="C438" s="31">
        <v>0.21</v>
      </c>
      <c r="D438" s="7">
        <v>6089.7900000000009</v>
      </c>
      <c r="E438" s="22">
        <v>3.9</v>
      </c>
      <c r="F438" s="2">
        <v>25824</v>
      </c>
      <c r="G438" s="3" t="s">
        <v>13834</v>
      </c>
      <c r="H438" t="s">
        <v>13801</v>
      </c>
    </row>
    <row r="439" spans="1:8" x14ac:dyDescent="0.2">
      <c r="A439" t="s">
        <v>11772</v>
      </c>
      <c r="B439" t="s">
        <v>13844</v>
      </c>
      <c r="C439" s="31">
        <v>0.6</v>
      </c>
      <c r="D439" s="7">
        <v>894</v>
      </c>
      <c r="E439" s="22">
        <v>4.0999999999999996</v>
      </c>
      <c r="F439" s="2" t="s">
        <v>1496</v>
      </c>
      <c r="G439" s="3" t="s">
        <v>13833</v>
      </c>
      <c r="H439" t="s">
        <v>13802</v>
      </c>
    </row>
    <row r="440" spans="1:8" x14ac:dyDescent="0.2">
      <c r="A440" t="s">
        <v>11774</v>
      </c>
      <c r="B440" t="s">
        <v>13844</v>
      </c>
      <c r="C440" s="31">
        <v>0.81</v>
      </c>
      <c r="D440" s="7">
        <v>566.19000000000005</v>
      </c>
      <c r="E440" s="22">
        <v>4.0999999999999996</v>
      </c>
      <c r="F440" s="2">
        <v>16685</v>
      </c>
      <c r="G440" s="3" t="s">
        <v>13832</v>
      </c>
      <c r="H440" t="s">
        <v>13804</v>
      </c>
    </row>
    <row r="441" spans="1:8" x14ac:dyDescent="0.2">
      <c r="A441" t="s">
        <v>11776</v>
      </c>
      <c r="B441" t="s">
        <v>13844</v>
      </c>
      <c r="C441" s="31">
        <v>0.06</v>
      </c>
      <c r="D441" s="7">
        <v>479.9399999999996</v>
      </c>
      <c r="E441" s="22">
        <v>4</v>
      </c>
      <c r="F441" s="2">
        <v>30907</v>
      </c>
      <c r="G441" s="3" t="s">
        <v>13833</v>
      </c>
      <c r="H441" t="s">
        <v>13801</v>
      </c>
    </row>
    <row r="442" spans="1:8" x14ac:dyDescent="0.2">
      <c r="A442" t="s">
        <v>11778</v>
      </c>
      <c r="B442" t="s">
        <v>13844</v>
      </c>
      <c r="C442" s="31">
        <v>0.48</v>
      </c>
      <c r="D442" s="7">
        <v>1055.52</v>
      </c>
      <c r="E442" s="22">
        <v>4.3</v>
      </c>
      <c r="F442" s="2">
        <v>178912</v>
      </c>
      <c r="G442" s="3" t="s">
        <v>13832</v>
      </c>
      <c r="H442" t="s">
        <v>13802</v>
      </c>
    </row>
    <row r="443" spans="1:8" x14ac:dyDescent="0.2">
      <c r="A443" t="s">
        <v>11780</v>
      </c>
      <c r="B443" t="s">
        <v>13844</v>
      </c>
      <c r="C443" s="31">
        <v>0.22</v>
      </c>
      <c r="D443" s="7">
        <v>373.78</v>
      </c>
      <c r="E443" s="22">
        <v>4</v>
      </c>
      <c r="F443" s="2">
        <v>128311</v>
      </c>
      <c r="G443" s="3" t="s">
        <v>13833</v>
      </c>
      <c r="H443" t="s">
        <v>13806</v>
      </c>
    </row>
    <row r="444" spans="1:8" x14ac:dyDescent="0.2">
      <c r="A444" t="s">
        <v>11782</v>
      </c>
      <c r="B444" t="s">
        <v>13844</v>
      </c>
      <c r="C444" s="31">
        <v>0.3</v>
      </c>
      <c r="D444" s="7">
        <v>5999.7000000000007</v>
      </c>
      <c r="E444" s="22">
        <v>4.0999999999999996</v>
      </c>
      <c r="F444" s="2">
        <v>19252</v>
      </c>
      <c r="G444" s="3" t="s">
        <v>13833</v>
      </c>
      <c r="H444" t="s">
        <v>13804</v>
      </c>
    </row>
    <row r="445" spans="1:8" x14ac:dyDescent="0.2">
      <c r="A445" t="s">
        <v>10984</v>
      </c>
      <c r="B445" t="s">
        <v>13843</v>
      </c>
      <c r="C445" s="31">
        <v>0.63</v>
      </c>
      <c r="D445" s="7">
        <v>503.37</v>
      </c>
      <c r="E445" s="22">
        <v>4.2</v>
      </c>
      <c r="F445" s="2">
        <v>94364</v>
      </c>
      <c r="G445" s="3" t="s">
        <v>13833</v>
      </c>
      <c r="H445" t="s">
        <v>13802</v>
      </c>
    </row>
    <row r="446" spans="1:8" x14ac:dyDescent="0.2">
      <c r="A446" t="s">
        <v>11783</v>
      </c>
      <c r="B446" t="s">
        <v>13844</v>
      </c>
      <c r="C446" s="31">
        <v>0.38</v>
      </c>
      <c r="D446" s="7">
        <v>607.62</v>
      </c>
      <c r="E446" s="22">
        <v>4</v>
      </c>
      <c r="F446" s="2">
        <v>7222</v>
      </c>
      <c r="G446" s="3" t="s">
        <v>13834</v>
      </c>
      <c r="H446" t="s">
        <v>13806</v>
      </c>
    </row>
    <row r="447" spans="1:8" x14ac:dyDescent="0.2">
      <c r="A447" t="s">
        <v>11785</v>
      </c>
      <c r="B447" t="s">
        <v>13844</v>
      </c>
      <c r="C447" s="31">
        <v>0.28000000000000003</v>
      </c>
      <c r="D447" s="7">
        <v>5039.7200000000012</v>
      </c>
      <c r="E447" s="22">
        <v>4.0999999999999996</v>
      </c>
      <c r="F447" s="2">
        <v>18998</v>
      </c>
      <c r="G447" s="3" t="s">
        <v>13833</v>
      </c>
      <c r="H447" t="s">
        <v>13803</v>
      </c>
    </row>
    <row r="448" spans="1:8" x14ac:dyDescent="0.2">
      <c r="A448" t="s">
        <v>11786</v>
      </c>
      <c r="B448" t="s">
        <v>13844</v>
      </c>
      <c r="C448" s="31">
        <v>0.26</v>
      </c>
      <c r="D448" s="7">
        <v>5457.4000000000015</v>
      </c>
      <c r="E448" s="22">
        <v>4.2</v>
      </c>
      <c r="F448" s="2">
        <v>32916</v>
      </c>
      <c r="G448" s="3" t="s">
        <v>13833</v>
      </c>
      <c r="H448" t="s">
        <v>13803</v>
      </c>
    </row>
    <row r="449" spans="1:8" x14ac:dyDescent="0.2">
      <c r="A449" t="s">
        <v>11788</v>
      </c>
      <c r="B449" t="s">
        <v>13844</v>
      </c>
      <c r="C449" s="31">
        <v>0.66</v>
      </c>
      <c r="D449" s="7">
        <v>1913.3400000000001</v>
      </c>
      <c r="E449" s="22">
        <v>4.5999999999999996</v>
      </c>
      <c r="F449" s="2">
        <v>26603</v>
      </c>
      <c r="G449" s="3" t="s">
        <v>13833</v>
      </c>
      <c r="H449" t="s">
        <v>13803</v>
      </c>
    </row>
    <row r="450" spans="1:8" x14ac:dyDescent="0.2">
      <c r="A450" t="s">
        <v>11790</v>
      </c>
      <c r="B450" t="s">
        <v>13844</v>
      </c>
      <c r="C450" s="31">
        <v>0.68</v>
      </c>
      <c r="D450" s="7">
        <v>3399.32</v>
      </c>
      <c r="E450" s="22">
        <v>4</v>
      </c>
      <c r="F450" s="2">
        <v>67950</v>
      </c>
      <c r="G450" s="3" t="s">
        <v>13833</v>
      </c>
      <c r="H450" t="s">
        <v>13803</v>
      </c>
    </row>
    <row r="451" spans="1:8" x14ac:dyDescent="0.2">
      <c r="A451" t="s">
        <v>11792</v>
      </c>
      <c r="B451" t="s">
        <v>13844</v>
      </c>
      <c r="C451" s="31">
        <v>0.22</v>
      </c>
      <c r="D451" s="7">
        <v>373.78</v>
      </c>
      <c r="E451" s="22">
        <v>4</v>
      </c>
      <c r="F451" s="2">
        <v>128311</v>
      </c>
      <c r="G451" s="3" t="s">
        <v>13834</v>
      </c>
      <c r="H451" t="s">
        <v>13804</v>
      </c>
    </row>
    <row r="452" spans="1:8" x14ac:dyDescent="0.2">
      <c r="A452" t="s">
        <v>11793</v>
      </c>
      <c r="B452" t="s">
        <v>13844</v>
      </c>
      <c r="C452" s="31">
        <v>0.3</v>
      </c>
      <c r="D452" s="7">
        <v>8997</v>
      </c>
      <c r="E452" s="22">
        <v>4.3</v>
      </c>
      <c r="F452" s="2">
        <v>9499</v>
      </c>
      <c r="G452" s="3" t="s">
        <v>13834</v>
      </c>
      <c r="H452" t="s">
        <v>13801</v>
      </c>
    </row>
    <row r="453" spans="1:8" x14ac:dyDescent="0.2">
      <c r="A453" t="s">
        <v>11795</v>
      </c>
      <c r="B453" t="s">
        <v>13844</v>
      </c>
      <c r="C453" s="31">
        <v>0.5</v>
      </c>
      <c r="D453" s="7">
        <v>999.5</v>
      </c>
      <c r="E453" s="22">
        <v>4.3</v>
      </c>
      <c r="F453" s="2">
        <v>1777</v>
      </c>
      <c r="G453" s="3" t="s">
        <v>13833</v>
      </c>
      <c r="H453" t="s">
        <v>13802</v>
      </c>
    </row>
    <row r="454" spans="1:8" x14ac:dyDescent="0.2">
      <c r="A454" t="s">
        <v>11797</v>
      </c>
      <c r="B454" t="s">
        <v>13844</v>
      </c>
      <c r="C454" s="31">
        <v>0.22</v>
      </c>
      <c r="D454" s="7">
        <v>3517.7999999999993</v>
      </c>
      <c r="E454" s="22">
        <v>4.2</v>
      </c>
      <c r="F454" s="2">
        <v>58506</v>
      </c>
      <c r="G454" s="3" t="s">
        <v>13834</v>
      </c>
      <c r="H454" t="s">
        <v>13802</v>
      </c>
    </row>
    <row r="455" spans="1:8" x14ac:dyDescent="0.2">
      <c r="A455" t="s">
        <v>11799</v>
      </c>
      <c r="B455" t="s">
        <v>13844</v>
      </c>
      <c r="C455" s="31">
        <v>0.18</v>
      </c>
      <c r="D455" s="7">
        <v>3958.2000000000007</v>
      </c>
      <c r="E455" s="22">
        <v>4</v>
      </c>
      <c r="F455" s="2">
        <v>21350</v>
      </c>
      <c r="G455" s="3" t="s">
        <v>13833</v>
      </c>
      <c r="H455" t="s">
        <v>13805</v>
      </c>
    </row>
    <row r="456" spans="1:8" x14ac:dyDescent="0.2">
      <c r="A456" t="s">
        <v>10988</v>
      </c>
      <c r="B456" t="s">
        <v>13843</v>
      </c>
      <c r="C456" s="31">
        <v>0.61</v>
      </c>
      <c r="D456" s="7">
        <v>548.39</v>
      </c>
      <c r="E456" s="22">
        <v>4.2</v>
      </c>
      <c r="F456" s="2">
        <v>2263</v>
      </c>
      <c r="G456" s="3" t="s">
        <v>13833</v>
      </c>
      <c r="H456" t="s">
        <v>13804</v>
      </c>
    </row>
    <row r="457" spans="1:8" x14ac:dyDescent="0.2">
      <c r="A457" t="s">
        <v>11801</v>
      </c>
      <c r="B457" t="s">
        <v>13844</v>
      </c>
      <c r="C457" s="31">
        <v>0.14000000000000001</v>
      </c>
      <c r="D457" s="7">
        <v>228.20000000000005</v>
      </c>
      <c r="E457" s="22">
        <v>4</v>
      </c>
      <c r="F457" s="2">
        <v>9378</v>
      </c>
      <c r="G457" s="3" t="s">
        <v>13832</v>
      </c>
      <c r="H457" t="s">
        <v>13806</v>
      </c>
    </row>
    <row r="458" spans="1:8" x14ac:dyDescent="0.2">
      <c r="A458" t="s">
        <v>10990</v>
      </c>
      <c r="B458" t="s">
        <v>13843</v>
      </c>
      <c r="C458" s="31">
        <v>0.6</v>
      </c>
      <c r="D458" s="7">
        <v>239.39999999999998</v>
      </c>
      <c r="E458" s="22">
        <v>4.0999999999999996</v>
      </c>
      <c r="F458" s="2">
        <v>4768</v>
      </c>
      <c r="G458" s="3" t="s">
        <v>13832</v>
      </c>
      <c r="H458" t="s">
        <v>13806</v>
      </c>
    </row>
    <row r="459" spans="1:8" x14ac:dyDescent="0.2">
      <c r="A459" t="s">
        <v>11803</v>
      </c>
      <c r="B459" t="s">
        <v>13844</v>
      </c>
      <c r="C459" s="31">
        <v>0.79</v>
      </c>
      <c r="D459" s="7">
        <v>5522.1</v>
      </c>
      <c r="E459" s="22">
        <v>3.9</v>
      </c>
      <c r="F459" s="2">
        <v>21796</v>
      </c>
      <c r="G459" s="3" t="s">
        <v>13833</v>
      </c>
      <c r="H459" t="s">
        <v>13803</v>
      </c>
    </row>
    <row r="460" spans="1:8" x14ac:dyDescent="0.2">
      <c r="A460" t="s">
        <v>11804</v>
      </c>
      <c r="B460" t="s">
        <v>13844</v>
      </c>
      <c r="C460" s="31">
        <v>0.75</v>
      </c>
      <c r="D460" s="7">
        <v>5992.5</v>
      </c>
      <c r="E460" s="22">
        <v>3.8</v>
      </c>
      <c r="F460" s="2">
        <v>17833</v>
      </c>
      <c r="G460" s="3" t="s">
        <v>13834</v>
      </c>
      <c r="H460" t="s">
        <v>13805</v>
      </c>
    </row>
    <row r="461" spans="1:8" x14ac:dyDescent="0.2">
      <c r="A461" t="s">
        <v>11805</v>
      </c>
      <c r="B461" t="s">
        <v>13844</v>
      </c>
      <c r="C461" s="31">
        <v>0.66</v>
      </c>
      <c r="D461" s="7">
        <v>1913.3400000000001</v>
      </c>
      <c r="E461" s="22">
        <v>4.7</v>
      </c>
      <c r="F461" s="2">
        <v>7779</v>
      </c>
      <c r="G461" s="3" t="s">
        <v>13834</v>
      </c>
      <c r="H461" t="s">
        <v>13803</v>
      </c>
    </row>
    <row r="462" spans="1:8" x14ac:dyDescent="0.2">
      <c r="A462" t="s">
        <v>11807</v>
      </c>
      <c r="B462" t="s">
        <v>13844</v>
      </c>
      <c r="C462" s="31">
        <v>0.65</v>
      </c>
      <c r="D462" s="7">
        <v>3899.35</v>
      </c>
      <c r="E462" s="22">
        <v>4.3</v>
      </c>
      <c r="F462" s="2">
        <v>17129</v>
      </c>
      <c r="G462" s="3" t="s">
        <v>13834</v>
      </c>
      <c r="H462" t="s">
        <v>13804</v>
      </c>
    </row>
    <row r="463" spans="1:8" x14ac:dyDescent="0.2">
      <c r="A463" t="s">
        <v>11809</v>
      </c>
      <c r="B463" t="s">
        <v>13844</v>
      </c>
      <c r="C463" s="31">
        <v>0.52</v>
      </c>
      <c r="D463" s="7">
        <v>363.48</v>
      </c>
      <c r="E463" s="22">
        <v>4.2</v>
      </c>
      <c r="F463" s="2">
        <v>4969</v>
      </c>
      <c r="G463" s="3" t="s">
        <v>13834</v>
      </c>
      <c r="H463" t="s">
        <v>13805</v>
      </c>
    </row>
    <row r="464" spans="1:8" x14ac:dyDescent="0.2">
      <c r="A464" t="s">
        <v>11811</v>
      </c>
      <c r="B464" t="s">
        <v>13844</v>
      </c>
      <c r="C464" s="31">
        <v>0.62</v>
      </c>
      <c r="D464" s="7">
        <v>4953.8</v>
      </c>
      <c r="E464" s="22">
        <v>4.0999999999999996</v>
      </c>
      <c r="F464" s="2">
        <v>154</v>
      </c>
      <c r="G464" s="3" t="s">
        <v>13832</v>
      </c>
      <c r="H464" t="s">
        <v>13802</v>
      </c>
    </row>
    <row r="465" spans="1:8" x14ac:dyDescent="0.2">
      <c r="A465" t="s">
        <v>11813</v>
      </c>
      <c r="B465" t="s">
        <v>13844</v>
      </c>
      <c r="C465" s="31">
        <v>0.78</v>
      </c>
      <c r="D465" s="7">
        <v>4679.22</v>
      </c>
      <c r="E465" s="22">
        <v>3.3</v>
      </c>
      <c r="F465" s="2">
        <v>4415</v>
      </c>
      <c r="G465" s="3" t="s">
        <v>13833</v>
      </c>
      <c r="H465" t="s">
        <v>13805</v>
      </c>
    </row>
    <row r="466" spans="1:8" x14ac:dyDescent="0.2">
      <c r="A466" t="s">
        <v>10991</v>
      </c>
      <c r="B466" t="s">
        <v>13843</v>
      </c>
      <c r="C466" s="31">
        <v>0.13</v>
      </c>
      <c r="D466" s="7">
        <v>51.870000000000005</v>
      </c>
      <c r="E466" s="22">
        <v>4.4000000000000004</v>
      </c>
      <c r="F466" s="2">
        <v>18757</v>
      </c>
      <c r="G466" s="3" t="s">
        <v>13833</v>
      </c>
      <c r="H466" t="s">
        <v>13806</v>
      </c>
    </row>
    <row r="467" spans="1:8" x14ac:dyDescent="0.2">
      <c r="A467" t="s">
        <v>11815</v>
      </c>
      <c r="B467" t="s">
        <v>13844</v>
      </c>
      <c r="C467" s="31">
        <v>0.21</v>
      </c>
      <c r="D467" s="7">
        <v>4407.9000000000015</v>
      </c>
      <c r="E467" s="22">
        <v>4</v>
      </c>
      <c r="F467" s="2">
        <v>21350</v>
      </c>
      <c r="G467" s="3" t="s">
        <v>13833</v>
      </c>
      <c r="H467" t="s">
        <v>13802</v>
      </c>
    </row>
    <row r="468" spans="1:8" x14ac:dyDescent="0.2">
      <c r="A468" t="s">
        <v>11816</v>
      </c>
      <c r="B468" t="s">
        <v>13844</v>
      </c>
      <c r="C468" s="31">
        <v>0</v>
      </c>
      <c r="D468" s="7">
        <v>0</v>
      </c>
      <c r="E468" s="22">
        <v>4.2</v>
      </c>
      <c r="F468" s="2">
        <v>31539</v>
      </c>
      <c r="G468" s="3" t="s">
        <v>13833</v>
      </c>
      <c r="H468" t="s">
        <v>13804</v>
      </c>
    </row>
    <row r="469" spans="1:8" x14ac:dyDescent="0.2">
      <c r="A469" t="s">
        <v>11001</v>
      </c>
      <c r="B469" t="s">
        <v>13843</v>
      </c>
      <c r="C469" s="31">
        <v>0.46</v>
      </c>
      <c r="D469" s="7">
        <v>827.54000000000008</v>
      </c>
      <c r="E469" s="22">
        <v>4.5</v>
      </c>
      <c r="F469" s="2">
        <v>815</v>
      </c>
      <c r="G469" s="3" t="s">
        <v>13832</v>
      </c>
      <c r="H469" t="s">
        <v>13805</v>
      </c>
    </row>
    <row r="470" spans="1:8" x14ac:dyDescent="0.2">
      <c r="A470" t="s">
        <v>11818</v>
      </c>
      <c r="B470" t="s">
        <v>13844</v>
      </c>
      <c r="C470" s="31">
        <v>0.66</v>
      </c>
      <c r="D470" s="7">
        <v>1913.3400000000001</v>
      </c>
      <c r="E470" s="22">
        <v>4.5999999999999996</v>
      </c>
      <c r="F470" s="2">
        <v>6129</v>
      </c>
      <c r="G470" s="3" t="s">
        <v>13833</v>
      </c>
      <c r="H470" t="s">
        <v>13804</v>
      </c>
    </row>
    <row r="471" spans="1:8" x14ac:dyDescent="0.2">
      <c r="A471" t="s">
        <v>11820</v>
      </c>
      <c r="B471" t="s">
        <v>13844</v>
      </c>
      <c r="C471" s="31">
        <v>0.22</v>
      </c>
      <c r="D471" s="7">
        <v>2969.7800000000007</v>
      </c>
      <c r="E471" s="22">
        <v>4.2</v>
      </c>
      <c r="F471" s="2">
        <v>284</v>
      </c>
      <c r="G471" s="3" t="s">
        <v>13833</v>
      </c>
      <c r="H471" t="s">
        <v>13804</v>
      </c>
    </row>
    <row r="472" spans="1:8" x14ac:dyDescent="0.2">
      <c r="A472" t="s">
        <v>10995</v>
      </c>
      <c r="B472" t="s">
        <v>13843</v>
      </c>
      <c r="C472" s="31">
        <v>0.38</v>
      </c>
      <c r="D472" s="7">
        <v>151.62</v>
      </c>
      <c r="E472" s="22">
        <v>4</v>
      </c>
      <c r="F472" s="2">
        <v>43994</v>
      </c>
      <c r="G472" s="3" t="s">
        <v>13834</v>
      </c>
      <c r="H472" t="s">
        <v>13802</v>
      </c>
    </row>
    <row r="473" spans="1:8" x14ac:dyDescent="0.2">
      <c r="A473" t="s">
        <v>11821</v>
      </c>
      <c r="B473" t="s">
        <v>13844</v>
      </c>
      <c r="C473" s="31">
        <v>0.75</v>
      </c>
      <c r="D473" s="7">
        <v>749.25</v>
      </c>
      <c r="E473" s="22">
        <v>3.7</v>
      </c>
      <c r="F473" s="2">
        <v>3234</v>
      </c>
      <c r="G473" s="3" t="s">
        <v>13832</v>
      </c>
      <c r="H473" t="s">
        <v>13800</v>
      </c>
    </row>
    <row r="474" spans="1:8" x14ac:dyDescent="0.2">
      <c r="A474" t="s">
        <v>10997</v>
      </c>
      <c r="B474" t="s">
        <v>13843</v>
      </c>
      <c r="C474" s="31">
        <v>0.6</v>
      </c>
      <c r="D474" s="7">
        <v>299.39999999999998</v>
      </c>
      <c r="E474" s="22">
        <v>4.0999999999999996</v>
      </c>
      <c r="F474" s="2">
        <v>13045</v>
      </c>
      <c r="G474" s="3" t="s">
        <v>13833</v>
      </c>
      <c r="H474" t="s">
        <v>13806</v>
      </c>
    </row>
    <row r="475" spans="1:8" x14ac:dyDescent="0.2">
      <c r="A475" t="s">
        <v>11823</v>
      </c>
      <c r="B475" t="s">
        <v>13844</v>
      </c>
      <c r="C475" s="31">
        <v>0.19</v>
      </c>
      <c r="D475" s="7">
        <v>1519.8099999999995</v>
      </c>
      <c r="E475" s="22">
        <v>4.0999999999999996</v>
      </c>
      <c r="F475" s="2">
        <v>313832</v>
      </c>
      <c r="G475" s="3" t="s">
        <v>13834</v>
      </c>
      <c r="H475" t="s">
        <v>13803</v>
      </c>
    </row>
    <row r="476" spans="1:8" x14ac:dyDescent="0.2">
      <c r="A476" t="s">
        <v>11825</v>
      </c>
      <c r="B476" t="s">
        <v>13844</v>
      </c>
      <c r="C476" s="31">
        <v>0.7</v>
      </c>
      <c r="D476" s="7">
        <v>6999.2999999999993</v>
      </c>
      <c r="E476" s="22">
        <v>4.2</v>
      </c>
      <c r="F476" s="2">
        <v>20879</v>
      </c>
      <c r="G476" s="3" t="s">
        <v>13833</v>
      </c>
      <c r="H476" t="s">
        <v>13800</v>
      </c>
    </row>
    <row r="477" spans="1:8" x14ac:dyDescent="0.2">
      <c r="A477" t="s">
        <v>11827</v>
      </c>
      <c r="B477" t="s">
        <v>13844</v>
      </c>
      <c r="C477" s="31">
        <v>0.81</v>
      </c>
      <c r="D477" s="7">
        <v>1214.19</v>
      </c>
      <c r="E477" s="22">
        <v>4.2</v>
      </c>
      <c r="F477" s="2">
        <v>2646</v>
      </c>
      <c r="G477" s="3" t="s">
        <v>13834</v>
      </c>
      <c r="H477" t="s">
        <v>13804</v>
      </c>
    </row>
    <row r="478" spans="1:8" x14ac:dyDescent="0.2">
      <c r="A478" t="s">
        <v>11829</v>
      </c>
      <c r="B478" t="s">
        <v>13844</v>
      </c>
      <c r="C478" s="31">
        <v>0.82</v>
      </c>
      <c r="D478" s="7">
        <v>1229.1799999999998</v>
      </c>
      <c r="E478" s="22">
        <v>4.5</v>
      </c>
      <c r="F478" s="2">
        <v>28978</v>
      </c>
      <c r="G478" s="3" t="s">
        <v>13833</v>
      </c>
      <c r="H478" t="s">
        <v>13805</v>
      </c>
    </row>
    <row r="479" spans="1:8" x14ac:dyDescent="0.2">
      <c r="A479" t="s">
        <v>11831</v>
      </c>
      <c r="B479" t="s">
        <v>13844</v>
      </c>
      <c r="C479" s="31">
        <v>0.33</v>
      </c>
      <c r="D479" s="7">
        <v>4454.67</v>
      </c>
      <c r="E479" s="22">
        <v>3.8</v>
      </c>
      <c r="F479" s="2">
        <v>3145</v>
      </c>
      <c r="G479" s="3" t="s">
        <v>13833</v>
      </c>
      <c r="H479" t="s">
        <v>13800</v>
      </c>
    </row>
    <row r="480" spans="1:8" x14ac:dyDescent="0.2">
      <c r="A480" t="s">
        <v>11007</v>
      </c>
      <c r="B480" t="s">
        <v>13843</v>
      </c>
      <c r="C480" s="31">
        <v>0.7</v>
      </c>
      <c r="D480" s="7">
        <v>139.29999999999998</v>
      </c>
      <c r="E480" s="22">
        <v>4</v>
      </c>
      <c r="F480" s="2">
        <v>9377</v>
      </c>
      <c r="G480" s="3" t="s">
        <v>13833</v>
      </c>
      <c r="H480" t="s">
        <v>13803</v>
      </c>
    </row>
    <row r="481" spans="1:8" x14ac:dyDescent="0.2">
      <c r="A481" t="s">
        <v>11833</v>
      </c>
      <c r="B481" t="s">
        <v>13844</v>
      </c>
      <c r="C481" s="31">
        <v>0.54</v>
      </c>
      <c r="D481" s="7">
        <v>701.46</v>
      </c>
      <c r="E481" s="22">
        <v>4.0999999999999996</v>
      </c>
      <c r="F481" s="2">
        <v>192589</v>
      </c>
      <c r="G481" s="3" t="s">
        <v>13833</v>
      </c>
      <c r="H481" t="s">
        <v>13804</v>
      </c>
    </row>
    <row r="482" spans="1:8" x14ac:dyDescent="0.2">
      <c r="A482" t="s">
        <v>11835</v>
      </c>
      <c r="B482" t="s">
        <v>13844</v>
      </c>
      <c r="C482" s="31">
        <v>0.65</v>
      </c>
      <c r="D482" s="7">
        <v>649.35</v>
      </c>
      <c r="E482" s="22">
        <v>3.8</v>
      </c>
      <c r="F482" s="2">
        <v>16557</v>
      </c>
      <c r="G482" s="3" t="s">
        <v>13833</v>
      </c>
      <c r="H482" t="s">
        <v>13806</v>
      </c>
    </row>
    <row r="483" spans="1:8" x14ac:dyDescent="0.2">
      <c r="A483" t="s">
        <v>11716</v>
      </c>
      <c r="B483" t="s">
        <v>13844</v>
      </c>
      <c r="C483" s="31">
        <v>0.28000000000000003</v>
      </c>
      <c r="D483" s="7">
        <v>5459.7200000000012</v>
      </c>
      <c r="E483" s="22">
        <v>4.0999999999999996</v>
      </c>
      <c r="F483" s="2">
        <v>18998</v>
      </c>
      <c r="G483" s="3" t="s">
        <v>13833</v>
      </c>
      <c r="H483" t="s">
        <v>13801</v>
      </c>
    </row>
    <row r="484" spans="1:8" x14ac:dyDescent="0.2">
      <c r="A484" t="s">
        <v>11837</v>
      </c>
      <c r="B484" t="s">
        <v>13844</v>
      </c>
      <c r="C484" s="31">
        <v>0.65</v>
      </c>
      <c r="D484" s="7">
        <v>649.35</v>
      </c>
      <c r="E484" s="22">
        <v>3.8</v>
      </c>
      <c r="F484" s="2">
        <v>16557</v>
      </c>
      <c r="G484" s="3" t="s">
        <v>13833</v>
      </c>
      <c r="H484" t="s">
        <v>13805</v>
      </c>
    </row>
    <row r="485" spans="1:8" x14ac:dyDescent="0.2">
      <c r="A485" t="s">
        <v>11839</v>
      </c>
      <c r="B485" t="s">
        <v>13844</v>
      </c>
      <c r="C485" s="31">
        <v>0.17</v>
      </c>
      <c r="D485" s="7">
        <v>101.83000000000004</v>
      </c>
      <c r="E485" s="22">
        <v>4.2</v>
      </c>
      <c r="F485" s="2">
        <v>21916</v>
      </c>
      <c r="G485" s="3" t="s">
        <v>13833</v>
      </c>
      <c r="H485" t="s">
        <v>13801</v>
      </c>
    </row>
    <row r="486" spans="1:8" x14ac:dyDescent="0.2">
      <c r="A486" t="s">
        <v>11667</v>
      </c>
      <c r="B486" t="s">
        <v>13844</v>
      </c>
      <c r="C486" s="31">
        <v>0.78</v>
      </c>
      <c r="D486" s="7">
        <v>7799.22</v>
      </c>
      <c r="E486" s="22">
        <v>4.2</v>
      </c>
      <c r="F486" s="2">
        <v>29472</v>
      </c>
      <c r="G486" s="3" t="s">
        <v>13833</v>
      </c>
      <c r="H486" t="s">
        <v>13806</v>
      </c>
    </row>
    <row r="487" spans="1:8" x14ac:dyDescent="0.2">
      <c r="A487" t="s">
        <v>11842</v>
      </c>
      <c r="B487" t="s">
        <v>13844</v>
      </c>
      <c r="C487" s="31">
        <v>0.81</v>
      </c>
      <c r="D487" s="7">
        <v>404.19000000000005</v>
      </c>
      <c r="E487" s="22">
        <v>4.2</v>
      </c>
      <c r="F487" s="2">
        <v>1949</v>
      </c>
      <c r="G487" s="3" t="s">
        <v>13832</v>
      </c>
      <c r="H487" t="s">
        <v>13805</v>
      </c>
    </row>
    <row r="488" spans="1:8" x14ac:dyDescent="0.2">
      <c r="A488" t="s">
        <v>11844</v>
      </c>
      <c r="B488" t="s">
        <v>13843</v>
      </c>
      <c r="C488" s="31">
        <v>0.44</v>
      </c>
      <c r="D488" s="7">
        <v>109.56</v>
      </c>
      <c r="E488" s="22">
        <v>4</v>
      </c>
      <c r="F488" s="2">
        <v>9377</v>
      </c>
      <c r="G488" s="3" t="s">
        <v>13833</v>
      </c>
      <c r="H488" t="s">
        <v>13804</v>
      </c>
    </row>
    <row r="489" spans="1:8" x14ac:dyDescent="0.2">
      <c r="A489" t="s">
        <v>11845</v>
      </c>
      <c r="B489" t="s">
        <v>13844</v>
      </c>
      <c r="C489" s="31">
        <v>0.44</v>
      </c>
      <c r="D489" s="7">
        <v>3519.5599999999995</v>
      </c>
      <c r="E489" s="22">
        <v>3.5</v>
      </c>
      <c r="F489" s="2">
        <v>37</v>
      </c>
      <c r="G489" s="3" t="s">
        <v>13832</v>
      </c>
      <c r="H489" t="s">
        <v>13805</v>
      </c>
    </row>
    <row r="490" spans="1:8" x14ac:dyDescent="0.2">
      <c r="A490" t="s">
        <v>11847</v>
      </c>
      <c r="B490" t="s">
        <v>13844</v>
      </c>
      <c r="C490" s="31">
        <v>0.85</v>
      </c>
      <c r="D490" s="7">
        <v>509.15</v>
      </c>
      <c r="E490" s="22">
        <v>4.3</v>
      </c>
      <c r="F490" s="2">
        <v>2351</v>
      </c>
      <c r="G490" s="3" t="s">
        <v>13832</v>
      </c>
      <c r="H490" t="s">
        <v>13806</v>
      </c>
    </row>
    <row r="491" spans="1:8" x14ac:dyDescent="0.2">
      <c r="A491" t="s">
        <v>11849</v>
      </c>
      <c r="B491" t="s">
        <v>13844</v>
      </c>
      <c r="C491" s="31">
        <v>0.26</v>
      </c>
      <c r="D491" s="7">
        <v>5459.74</v>
      </c>
      <c r="E491" s="22">
        <v>4.0999999999999996</v>
      </c>
      <c r="F491" s="2">
        <v>19253</v>
      </c>
      <c r="G491" s="3" t="s">
        <v>13834</v>
      </c>
      <c r="H491" t="s">
        <v>13805</v>
      </c>
    </row>
    <row r="492" spans="1:8" x14ac:dyDescent="0.2">
      <c r="A492" t="s">
        <v>11850</v>
      </c>
      <c r="B492" t="s">
        <v>13844</v>
      </c>
      <c r="C492" s="31">
        <v>0.13</v>
      </c>
      <c r="D492" s="7">
        <v>2079.869999999999</v>
      </c>
      <c r="E492" s="22">
        <v>3.9</v>
      </c>
      <c r="F492" s="2">
        <v>2180</v>
      </c>
      <c r="G492" s="3" t="s">
        <v>13834</v>
      </c>
      <c r="H492" t="s">
        <v>13802</v>
      </c>
    </row>
    <row r="493" spans="1:8" x14ac:dyDescent="0.2">
      <c r="A493" t="s">
        <v>11852</v>
      </c>
      <c r="B493" t="s">
        <v>13844</v>
      </c>
      <c r="C493" s="31">
        <v>0.6</v>
      </c>
      <c r="D493" s="7">
        <v>2999.4</v>
      </c>
      <c r="E493" s="22">
        <v>3.9</v>
      </c>
      <c r="F493" s="2">
        <v>7571</v>
      </c>
      <c r="G493" s="3" t="s">
        <v>13833</v>
      </c>
      <c r="H493" t="s">
        <v>13804</v>
      </c>
    </row>
    <row r="494" spans="1:8" x14ac:dyDescent="0.2">
      <c r="A494" t="s">
        <v>11854</v>
      </c>
      <c r="B494" t="s">
        <v>13844</v>
      </c>
      <c r="C494" s="31">
        <v>0.77</v>
      </c>
      <c r="D494" s="7">
        <v>4619.2300000000005</v>
      </c>
      <c r="E494" s="22">
        <v>3.3</v>
      </c>
      <c r="F494" s="2">
        <v>4415</v>
      </c>
      <c r="G494" s="3" t="s">
        <v>13833</v>
      </c>
      <c r="H494" t="s">
        <v>13805</v>
      </c>
    </row>
    <row r="495" spans="1:8" x14ac:dyDescent="0.2">
      <c r="A495" t="s">
        <v>11856</v>
      </c>
      <c r="B495" t="s">
        <v>13844</v>
      </c>
      <c r="C495" s="31">
        <v>0.4</v>
      </c>
      <c r="D495" s="7">
        <v>399.6</v>
      </c>
      <c r="E495" s="22">
        <v>4</v>
      </c>
      <c r="F495" s="2">
        <v>18654</v>
      </c>
      <c r="G495" s="3" t="s">
        <v>13833</v>
      </c>
      <c r="H495" t="s">
        <v>13803</v>
      </c>
    </row>
    <row r="496" spans="1:8" x14ac:dyDescent="0.2">
      <c r="A496" t="s">
        <v>11858</v>
      </c>
      <c r="B496" t="s">
        <v>13844</v>
      </c>
      <c r="C496" s="31">
        <v>0.82</v>
      </c>
      <c r="D496" s="7">
        <v>901.18</v>
      </c>
      <c r="E496" s="22">
        <v>4</v>
      </c>
      <c r="F496" s="2">
        <v>3197</v>
      </c>
      <c r="G496" s="3" t="s">
        <v>13832</v>
      </c>
      <c r="H496" t="s">
        <v>13804</v>
      </c>
    </row>
    <row r="497" spans="1:8" x14ac:dyDescent="0.2">
      <c r="A497" t="s">
        <v>11860</v>
      </c>
      <c r="B497" t="s">
        <v>13844</v>
      </c>
      <c r="C497" s="31">
        <v>0.74</v>
      </c>
      <c r="D497" s="7">
        <v>5172.6000000000004</v>
      </c>
      <c r="E497" s="22">
        <v>4</v>
      </c>
      <c r="F497" s="2">
        <v>26880</v>
      </c>
      <c r="G497" s="3" t="s">
        <v>13834</v>
      </c>
      <c r="H497" t="s">
        <v>13804</v>
      </c>
    </row>
    <row r="498" spans="1:8" x14ac:dyDescent="0.2">
      <c r="A498" t="s">
        <v>11862</v>
      </c>
      <c r="B498" t="s">
        <v>13844</v>
      </c>
      <c r="C498" s="31">
        <v>0.79</v>
      </c>
      <c r="D498" s="7">
        <v>5522.1</v>
      </c>
      <c r="E498" s="22">
        <v>3.9</v>
      </c>
      <c r="F498" s="2">
        <v>21796</v>
      </c>
      <c r="G498" s="3" t="s">
        <v>13833</v>
      </c>
      <c r="H498" t="s">
        <v>13803</v>
      </c>
    </row>
    <row r="499" spans="1:8" x14ac:dyDescent="0.2">
      <c r="A499" t="s">
        <v>11863</v>
      </c>
      <c r="B499" t="s">
        <v>13844</v>
      </c>
      <c r="C499" s="31">
        <v>0.3</v>
      </c>
      <c r="D499" s="7">
        <v>8997</v>
      </c>
      <c r="E499" s="22">
        <v>4.3</v>
      </c>
      <c r="F499" s="2">
        <v>9499</v>
      </c>
      <c r="G499" s="3" t="s">
        <v>13833</v>
      </c>
      <c r="H499" t="s">
        <v>13806</v>
      </c>
    </row>
    <row r="500" spans="1:8" x14ac:dyDescent="0.2">
      <c r="A500" t="s">
        <v>11864</v>
      </c>
      <c r="B500" t="s">
        <v>13844</v>
      </c>
      <c r="C500" s="31">
        <v>0.04</v>
      </c>
      <c r="D500" s="7">
        <v>539.95999999999913</v>
      </c>
      <c r="E500" s="22">
        <v>4.0999999999999996</v>
      </c>
      <c r="F500" s="2">
        <v>56098</v>
      </c>
      <c r="G500" s="3" t="s">
        <v>13834</v>
      </c>
      <c r="H500" t="s">
        <v>13800</v>
      </c>
    </row>
    <row r="501" spans="1:8" x14ac:dyDescent="0.2">
      <c r="A501" t="s">
        <v>11866</v>
      </c>
      <c r="B501" t="s">
        <v>13844</v>
      </c>
      <c r="C501" s="31">
        <v>0.19</v>
      </c>
      <c r="D501" s="7">
        <v>3989.8100000000013</v>
      </c>
      <c r="E501" s="22">
        <v>4.0999999999999996</v>
      </c>
      <c r="F501" s="2">
        <v>31822</v>
      </c>
      <c r="G501" s="3" t="s">
        <v>13833</v>
      </c>
      <c r="H501" t="s">
        <v>13805</v>
      </c>
    </row>
    <row r="502" spans="1:8" x14ac:dyDescent="0.2">
      <c r="A502" t="s">
        <v>11868</v>
      </c>
      <c r="B502" t="s">
        <v>13844</v>
      </c>
      <c r="C502" s="31">
        <v>0.28999999999999998</v>
      </c>
      <c r="D502" s="7">
        <v>8117.0999999999985</v>
      </c>
      <c r="E502" s="22">
        <v>4.3</v>
      </c>
      <c r="F502" s="2">
        <v>9499</v>
      </c>
      <c r="G502" s="3" t="s">
        <v>13834</v>
      </c>
      <c r="H502" t="s">
        <v>13801</v>
      </c>
    </row>
    <row r="503" spans="1:8" x14ac:dyDescent="0.2">
      <c r="A503" t="s">
        <v>11870</v>
      </c>
      <c r="B503" t="s">
        <v>13844</v>
      </c>
      <c r="C503" s="31">
        <v>0.32</v>
      </c>
      <c r="D503" s="7">
        <v>6079.68</v>
      </c>
      <c r="E503" s="22">
        <v>4.0999999999999996</v>
      </c>
      <c r="F503" s="2">
        <v>50772</v>
      </c>
      <c r="G503" s="3" t="s">
        <v>13832</v>
      </c>
      <c r="H503" t="s">
        <v>13803</v>
      </c>
    </row>
    <row r="504" spans="1:8" x14ac:dyDescent="0.2">
      <c r="A504" t="s">
        <v>11872</v>
      </c>
      <c r="B504" t="s">
        <v>13844</v>
      </c>
      <c r="C504" s="31">
        <v>0.5</v>
      </c>
      <c r="D504" s="7">
        <v>2999.5</v>
      </c>
      <c r="E504" s="22">
        <v>4.0999999999999996</v>
      </c>
      <c r="F504" s="2">
        <v>7148</v>
      </c>
      <c r="G504" s="3" t="s">
        <v>13833</v>
      </c>
      <c r="H504" t="s">
        <v>13805</v>
      </c>
    </row>
    <row r="505" spans="1:8" x14ac:dyDescent="0.2">
      <c r="A505" t="s">
        <v>11019</v>
      </c>
      <c r="B505" t="s">
        <v>13843</v>
      </c>
      <c r="C505" s="31">
        <v>0.7</v>
      </c>
      <c r="D505" s="7">
        <v>699.3</v>
      </c>
      <c r="E505" s="22">
        <v>4.3</v>
      </c>
      <c r="F505" s="2">
        <v>20850</v>
      </c>
      <c r="G505" s="3" t="s">
        <v>13833</v>
      </c>
      <c r="H505" t="s">
        <v>13802</v>
      </c>
    </row>
    <row r="506" spans="1:8" x14ac:dyDescent="0.2">
      <c r="A506" t="s">
        <v>11017</v>
      </c>
      <c r="B506" t="s">
        <v>13843</v>
      </c>
      <c r="C506" s="31">
        <v>0.51</v>
      </c>
      <c r="D506" s="7">
        <v>1019.49</v>
      </c>
      <c r="E506" s="22">
        <v>4.4000000000000004</v>
      </c>
      <c r="F506" s="2">
        <v>184</v>
      </c>
      <c r="G506" s="3" t="s">
        <v>13834</v>
      </c>
      <c r="H506" t="s">
        <v>13806</v>
      </c>
    </row>
    <row r="507" spans="1:8" x14ac:dyDescent="0.2">
      <c r="A507" t="s">
        <v>11874</v>
      </c>
      <c r="B507" t="s">
        <v>13844</v>
      </c>
      <c r="C507" s="31">
        <v>0.67</v>
      </c>
      <c r="D507" s="7">
        <v>669.33</v>
      </c>
      <c r="E507" s="22">
        <v>4.2</v>
      </c>
      <c r="F507" s="2">
        <v>3492</v>
      </c>
      <c r="G507" s="3" t="s">
        <v>13834</v>
      </c>
      <c r="H507" t="s">
        <v>13804</v>
      </c>
    </row>
    <row r="508" spans="1:8" x14ac:dyDescent="0.2">
      <c r="A508" t="s">
        <v>11876</v>
      </c>
      <c r="B508" t="s">
        <v>13844</v>
      </c>
      <c r="C508" s="31">
        <v>0.78</v>
      </c>
      <c r="D508" s="7">
        <v>4679.22</v>
      </c>
      <c r="E508" s="22">
        <v>3.3</v>
      </c>
      <c r="F508" s="2">
        <v>4415</v>
      </c>
      <c r="G508" s="3" t="s">
        <v>13833</v>
      </c>
      <c r="H508" t="s">
        <v>13805</v>
      </c>
    </row>
    <row r="509" spans="1:8" x14ac:dyDescent="0.2">
      <c r="A509" t="s">
        <v>11878</v>
      </c>
      <c r="B509" t="s">
        <v>13844</v>
      </c>
      <c r="C509" s="31">
        <v>0.43</v>
      </c>
      <c r="D509" s="7">
        <v>1505</v>
      </c>
      <c r="E509" s="22">
        <v>4.4000000000000004</v>
      </c>
      <c r="F509" s="2">
        <v>67260</v>
      </c>
      <c r="G509" s="3" t="s">
        <v>13833</v>
      </c>
      <c r="H509" t="s">
        <v>13803</v>
      </c>
    </row>
    <row r="510" spans="1:8" x14ac:dyDescent="0.2">
      <c r="A510" t="s">
        <v>11612</v>
      </c>
      <c r="B510" t="s">
        <v>13844</v>
      </c>
      <c r="C510" s="31">
        <v>0.8</v>
      </c>
      <c r="D510" s="7">
        <v>7999.2000000000007</v>
      </c>
      <c r="E510" s="22">
        <v>4.3</v>
      </c>
      <c r="F510" s="2">
        <v>27704</v>
      </c>
      <c r="G510" s="3" t="s">
        <v>13834</v>
      </c>
      <c r="H510" t="s">
        <v>13804</v>
      </c>
    </row>
    <row r="511" spans="1:8" x14ac:dyDescent="0.2">
      <c r="A511" t="s">
        <v>11880</v>
      </c>
      <c r="B511" t="s">
        <v>13844</v>
      </c>
      <c r="C511" s="31">
        <v>0.32</v>
      </c>
      <c r="D511" s="7">
        <v>6079.68</v>
      </c>
      <c r="E511" s="22">
        <v>4.0999999999999996</v>
      </c>
      <c r="F511" s="2">
        <v>50772</v>
      </c>
      <c r="G511" s="3" t="s">
        <v>13833</v>
      </c>
      <c r="H511" t="s">
        <v>13806</v>
      </c>
    </row>
    <row r="512" spans="1:8" x14ac:dyDescent="0.2">
      <c r="A512" t="s">
        <v>11881</v>
      </c>
      <c r="B512" t="s">
        <v>13844</v>
      </c>
      <c r="C512" s="31">
        <v>0.7</v>
      </c>
      <c r="D512" s="7">
        <v>3499.2999999999997</v>
      </c>
      <c r="E512" s="22">
        <v>4</v>
      </c>
      <c r="F512" s="2">
        <v>92588</v>
      </c>
      <c r="G512" s="3" t="s">
        <v>13833</v>
      </c>
      <c r="H512" t="s">
        <v>13804</v>
      </c>
    </row>
    <row r="513" spans="1:8" x14ac:dyDescent="0.2">
      <c r="A513" t="s">
        <v>11883</v>
      </c>
      <c r="B513" t="s">
        <v>13844</v>
      </c>
      <c r="C513" s="31">
        <v>0.19</v>
      </c>
      <c r="D513" s="7">
        <v>3989.8100000000013</v>
      </c>
      <c r="E513" s="22">
        <v>4.0999999999999996</v>
      </c>
      <c r="F513" s="2">
        <v>31822</v>
      </c>
      <c r="G513" s="3" t="s">
        <v>13832</v>
      </c>
      <c r="H513" t="s">
        <v>13804</v>
      </c>
    </row>
    <row r="514" spans="1:8" x14ac:dyDescent="0.2">
      <c r="A514" t="s">
        <v>11885</v>
      </c>
      <c r="B514" t="s">
        <v>13844</v>
      </c>
      <c r="C514" s="31">
        <v>0.76</v>
      </c>
      <c r="D514" s="7">
        <v>6459.24</v>
      </c>
      <c r="E514" s="22">
        <v>4.3</v>
      </c>
      <c r="F514" s="2">
        <v>240</v>
      </c>
      <c r="G514" s="3" t="s">
        <v>13834</v>
      </c>
      <c r="H514" t="s">
        <v>13805</v>
      </c>
    </row>
    <row r="515" spans="1:8" x14ac:dyDescent="0.2">
      <c r="A515" t="s">
        <v>11887</v>
      </c>
      <c r="B515" t="s">
        <v>13844</v>
      </c>
      <c r="C515" s="31">
        <v>0.28999999999999998</v>
      </c>
      <c r="D515" s="7">
        <v>2029.71</v>
      </c>
      <c r="E515" s="22">
        <v>3.8</v>
      </c>
      <c r="F515" s="2">
        <v>758</v>
      </c>
      <c r="G515" s="3" t="s">
        <v>13834</v>
      </c>
      <c r="H515" t="s">
        <v>13804</v>
      </c>
    </row>
    <row r="516" spans="1:8" x14ac:dyDescent="0.2">
      <c r="A516" t="s">
        <v>11031</v>
      </c>
      <c r="B516" t="s">
        <v>13843</v>
      </c>
      <c r="C516" s="31">
        <v>0.85</v>
      </c>
      <c r="D516" s="7">
        <v>566.66099999999994</v>
      </c>
      <c r="E516" s="22">
        <v>3.9</v>
      </c>
      <c r="F516" s="2">
        <v>24870</v>
      </c>
      <c r="G516" s="3" t="s">
        <v>13833</v>
      </c>
      <c r="H516" t="s">
        <v>13804</v>
      </c>
    </row>
    <row r="517" spans="1:8" x14ac:dyDescent="0.2">
      <c r="A517" t="s">
        <v>11889</v>
      </c>
      <c r="B517" t="s">
        <v>13844</v>
      </c>
      <c r="C517" s="31">
        <v>0.57999999999999996</v>
      </c>
      <c r="D517" s="7">
        <v>3479.4199999999996</v>
      </c>
      <c r="E517" s="22">
        <v>3.7</v>
      </c>
      <c r="F517" s="2">
        <v>828</v>
      </c>
      <c r="G517" s="3" t="s">
        <v>13833</v>
      </c>
      <c r="H517" t="s">
        <v>13803</v>
      </c>
    </row>
    <row r="518" spans="1:8" x14ac:dyDescent="0.2">
      <c r="A518" t="s">
        <v>11891</v>
      </c>
      <c r="B518" t="s">
        <v>13844</v>
      </c>
      <c r="C518" s="31">
        <v>0.14000000000000001</v>
      </c>
      <c r="D518" s="7">
        <v>228.20000000000005</v>
      </c>
      <c r="E518" s="22">
        <v>4</v>
      </c>
      <c r="F518" s="2">
        <v>9378</v>
      </c>
      <c r="G518" s="3" t="s">
        <v>13833</v>
      </c>
      <c r="H518" t="s">
        <v>13800</v>
      </c>
    </row>
    <row r="519" spans="1:8" x14ac:dyDescent="0.2">
      <c r="A519" t="s">
        <v>11893</v>
      </c>
      <c r="B519" t="s">
        <v>13844</v>
      </c>
      <c r="C519" s="31">
        <v>0.85</v>
      </c>
      <c r="D519" s="7">
        <v>8499.15</v>
      </c>
      <c r="E519" s="22">
        <v>4.2</v>
      </c>
      <c r="F519" s="2">
        <v>22638</v>
      </c>
      <c r="G519" s="3" t="s">
        <v>13833</v>
      </c>
      <c r="H519" t="s">
        <v>13804</v>
      </c>
    </row>
    <row r="520" spans="1:8" x14ac:dyDescent="0.2">
      <c r="A520" t="s">
        <v>11033</v>
      </c>
      <c r="B520" t="s">
        <v>13843</v>
      </c>
      <c r="C520" s="31">
        <v>0.53</v>
      </c>
      <c r="D520" s="7">
        <v>1007</v>
      </c>
      <c r="E520" s="22">
        <v>4.4000000000000004</v>
      </c>
      <c r="F520" s="2">
        <v>13552</v>
      </c>
      <c r="G520" s="3" t="s">
        <v>13834</v>
      </c>
      <c r="H520" t="s">
        <v>13803</v>
      </c>
    </row>
    <row r="521" spans="1:8" x14ac:dyDescent="0.2">
      <c r="A521" t="s">
        <v>11895</v>
      </c>
      <c r="B521" t="s">
        <v>13844</v>
      </c>
      <c r="C521" s="31">
        <v>0.57999999999999996</v>
      </c>
      <c r="D521" s="7">
        <v>347.41999999999996</v>
      </c>
      <c r="E521" s="22">
        <v>3.9</v>
      </c>
      <c r="F521" s="2">
        <v>2147</v>
      </c>
      <c r="G521" s="3" t="s">
        <v>13833</v>
      </c>
      <c r="H521" t="s">
        <v>13802</v>
      </c>
    </row>
    <row r="522" spans="1:8" x14ac:dyDescent="0.2">
      <c r="A522" t="s">
        <v>11897</v>
      </c>
      <c r="B522" t="s">
        <v>13844</v>
      </c>
      <c r="C522" s="31">
        <v>0.75</v>
      </c>
      <c r="D522" s="7">
        <v>899.25</v>
      </c>
      <c r="E522" s="22">
        <v>4.5</v>
      </c>
      <c r="F522" s="2">
        <v>596</v>
      </c>
      <c r="G522" s="3" t="s">
        <v>13834</v>
      </c>
      <c r="H522" t="s">
        <v>13805</v>
      </c>
    </row>
    <row r="523" spans="1:8" x14ac:dyDescent="0.2">
      <c r="A523" t="s">
        <v>11899</v>
      </c>
      <c r="B523" t="s">
        <v>13844</v>
      </c>
      <c r="C523" s="31">
        <v>0.84</v>
      </c>
      <c r="D523" s="7">
        <v>419.15999999999997</v>
      </c>
      <c r="E523" s="22">
        <v>4.2</v>
      </c>
      <c r="F523" s="2">
        <v>1949</v>
      </c>
      <c r="G523" s="3" t="s">
        <v>13834</v>
      </c>
      <c r="H523" t="s">
        <v>13804</v>
      </c>
    </row>
    <row r="524" spans="1:8" x14ac:dyDescent="0.2">
      <c r="A524" t="s">
        <v>11901</v>
      </c>
      <c r="B524" t="s">
        <v>13844</v>
      </c>
      <c r="C524" s="31">
        <v>0.13</v>
      </c>
      <c r="D524" s="7">
        <v>2079.869999999999</v>
      </c>
      <c r="E524" s="22">
        <v>3.9</v>
      </c>
      <c r="F524" s="2">
        <v>2180</v>
      </c>
      <c r="G524" s="3" t="s">
        <v>13834</v>
      </c>
      <c r="H524" t="s">
        <v>13800</v>
      </c>
    </row>
    <row r="525" spans="1:8" x14ac:dyDescent="0.2">
      <c r="A525" t="s">
        <v>11902</v>
      </c>
      <c r="B525" t="s">
        <v>13844</v>
      </c>
      <c r="C525" s="31">
        <v>0.05</v>
      </c>
      <c r="D525" s="7">
        <v>49.950000000000045</v>
      </c>
      <c r="E525" s="22">
        <v>4.2</v>
      </c>
      <c r="F525" s="2">
        <v>31539</v>
      </c>
      <c r="G525" s="3" t="s">
        <v>13833</v>
      </c>
      <c r="H525" t="s">
        <v>13804</v>
      </c>
    </row>
    <row r="526" spans="1:8" x14ac:dyDescent="0.2">
      <c r="A526" t="s">
        <v>11904</v>
      </c>
      <c r="B526" t="s">
        <v>13844</v>
      </c>
      <c r="C526" s="31">
        <v>0.8</v>
      </c>
      <c r="D526" s="7">
        <v>399.20000000000005</v>
      </c>
      <c r="E526" s="22">
        <v>4.0999999999999996</v>
      </c>
      <c r="F526" s="2">
        <v>2451</v>
      </c>
      <c r="G526" s="3" t="s">
        <v>13834</v>
      </c>
      <c r="H526" t="s">
        <v>13800</v>
      </c>
    </row>
    <row r="527" spans="1:8" x14ac:dyDescent="0.2">
      <c r="A527" t="s">
        <v>11906</v>
      </c>
      <c r="B527" t="s">
        <v>13844</v>
      </c>
      <c r="C527" s="31">
        <v>0.69</v>
      </c>
      <c r="D527" s="7">
        <v>5513.0999999999995</v>
      </c>
      <c r="E527" s="22">
        <v>4.0999999999999996</v>
      </c>
      <c r="F527" s="2">
        <v>154</v>
      </c>
      <c r="G527" s="3" t="s">
        <v>13832</v>
      </c>
      <c r="H527" t="s">
        <v>13800</v>
      </c>
    </row>
    <row r="528" spans="1:8" x14ac:dyDescent="0.2">
      <c r="A528" t="s">
        <v>11908</v>
      </c>
      <c r="B528" t="s">
        <v>13844</v>
      </c>
      <c r="C528" s="31">
        <v>0.66</v>
      </c>
      <c r="D528" s="7">
        <v>1319.3400000000001</v>
      </c>
      <c r="E528" s="22">
        <v>4.3</v>
      </c>
      <c r="F528" s="2">
        <v>1193</v>
      </c>
      <c r="G528" s="3" t="s">
        <v>13834</v>
      </c>
      <c r="H528" t="s">
        <v>13800</v>
      </c>
    </row>
    <row r="529" spans="1:8" x14ac:dyDescent="0.2">
      <c r="A529" t="s">
        <v>11910</v>
      </c>
      <c r="B529" t="s">
        <v>13844</v>
      </c>
      <c r="C529" s="31">
        <v>0.74</v>
      </c>
      <c r="D529" s="7">
        <v>1405.26</v>
      </c>
      <c r="E529" s="22">
        <v>4.0999999999999996</v>
      </c>
      <c r="F529" s="2">
        <v>1475</v>
      </c>
      <c r="G529" s="3" t="s">
        <v>13834</v>
      </c>
      <c r="H529" t="s">
        <v>13805</v>
      </c>
    </row>
    <row r="530" spans="1:8" x14ac:dyDescent="0.2">
      <c r="A530" t="s">
        <v>11912</v>
      </c>
      <c r="B530" t="s">
        <v>13844</v>
      </c>
      <c r="C530" s="31">
        <v>0.7</v>
      </c>
      <c r="D530" s="7">
        <v>699.3</v>
      </c>
      <c r="E530" s="22">
        <v>4.3</v>
      </c>
      <c r="F530" s="2">
        <v>8891</v>
      </c>
      <c r="G530" s="3" t="s">
        <v>13834</v>
      </c>
      <c r="H530" t="s">
        <v>13806</v>
      </c>
    </row>
    <row r="531" spans="1:8" x14ac:dyDescent="0.2">
      <c r="A531" t="s">
        <v>11914</v>
      </c>
      <c r="B531" t="s">
        <v>13844</v>
      </c>
      <c r="C531" s="31">
        <v>0.57999999999999996</v>
      </c>
      <c r="D531" s="7">
        <v>289.41999999999996</v>
      </c>
      <c r="E531" s="22">
        <v>3.6</v>
      </c>
      <c r="F531" s="2">
        <v>104</v>
      </c>
      <c r="G531" s="3" t="s">
        <v>13833</v>
      </c>
      <c r="H531" t="s">
        <v>13803</v>
      </c>
    </row>
    <row r="532" spans="1:8" x14ac:dyDescent="0.2">
      <c r="A532" t="s">
        <v>11916</v>
      </c>
      <c r="B532" t="s">
        <v>13844</v>
      </c>
      <c r="C532" s="31">
        <v>0.35</v>
      </c>
      <c r="D532" s="7">
        <v>4549.6499999999996</v>
      </c>
      <c r="E532" s="22">
        <v>4.0999999999999996</v>
      </c>
      <c r="F532" s="2">
        <v>6662</v>
      </c>
      <c r="G532" s="3" t="s">
        <v>13834</v>
      </c>
      <c r="H532" t="s">
        <v>13806</v>
      </c>
    </row>
    <row r="533" spans="1:8" x14ac:dyDescent="0.2">
      <c r="A533" t="s">
        <v>11918</v>
      </c>
      <c r="B533" t="s">
        <v>13844</v>
      </c>
      <c r="C533" s="31">
        <v>0.46</v>
      </c>
      <c r="D533" s="7">
        <v>1839.54</v>
      </c>
      <c r="E533" s="22">
        <v>4</v>
      </c>
      <c r="F533" s="2">
        <v>8380</v>
      </c>
      <c r="G533" s="3" t="s">
        <v>13833</v>
      </c>
      <c r="H533" t="s">
        <v>13803</v>
      </c>
    </row>
    <row r="534" spans="1:8" x14ac:dyDescent="0.2">
      <c r="A534" t="s">
        <v>11920</v>
      </c>
      <c r="B534" t="s">
        <v>13844</v>
      </c>
      <c r="C534" s="31">
        <v>0.19</v>
      </c>
      <c r="D534" s="7">
        <v>3989.8100000000013</v>
      </c>
      <c r="E534" s="22">
        <v>4.0999999999999996</v>
      </c>
      <c r="F534" s="2">
        <v>31822</v>
      </c>
      <c r="G534" s="3" t="s">
        <v>13833</v>
      </c>
      <c r="H534" t="s">
        <v>13803</v>
      </c>
    </row>
    <row r="535" spans="1:8" x14ac:dyDescent="0.2">
      <c r="A535" t="s">
        <v>11922</v>
      </c>
      <c r="B535" t="s">
        <v>13844</v>
      </c>
      <c r="C535" s="31">
        <v>0.1</v>
      </c>
      <c r="D535" s="7">
        <v>4999.9000000000015</v>
      </c>
      <c r="E535" s="22">
        <v>4.3</v>
      </c>
      <c r="F535" s="2">
        <v>3075</v>
      </c>
      <c r="G535" s="3" t="s">
        <v>13833</v>
      </c>
      <c r="H535" t="s">
        <v>13804</v>
      </c>
    </row>
    <row r="536" spans="1:8" x14ac:dyDescent="0.2">
      <c r="A536" t="s">
        <v>11924</v>
      </c>
      <c r="B536" t="s">
        <v>13844</v>
      </c>
      <c r="C536" s="31">
        <v>0.13</v>
      </c>
      <c r="D536" s="7">
        <v>389.86999999999989</v>
      </c>
      <c r="E536" s="22">
        <v>3.9</v>
      </c>
      <c r="F536" s="2">
        <v>14266</v>
      </c>
      <c r="G536" s="3" t="s">
        <v>13833</v>
      </c>
      <c r="H536" t="s">
        <v>13806</v>
      </c>
    </row>
    <row r="537" spans="1:8" x14ac:dyDescent="0.2">
      <c r="A537" t="s">
        <v>11926</v>
      </c>
      <c r="B537" t="s">
        <v>13844</v>
      </c>
      <c r="C537" s="31">
        <v>0.56999999999999995</v>
      </c>
      <c r="D537" s="7">
        <v>3704.43</v>
      </c>
      <c r="E537" s="22">
        <v>4.0999999999999996</v>
      </c>
      <c r="F537" s="2">
        <v>38879</v>
      </c>
      <c r="G537" s="3" t="s">
        <v>13834</v>
      </c>
      <c r="H537" t="s">
        <v>13803</v>
      </c>
    </row>
    <row r="538" spans="1:8" x14ac:dyDescent="0.2">
      <c r="A538" t="s">
        <v>11928</v>
      </c>
      <c r="B538" t="s">
        <v>13844</v>
      </c>
      <c r="C538" s="31">
        <v>0.53</v>
      </c>
      <c r="D538" s="7">
        <v>1584.7</v>
      </c>
      <c r="E538" s="22">
        <v>4.0999999999999996</v>
      </c>
      <c r="F538" s="2">
        <v>97175</v>
      </c>
      <c r="G538" s="3" t="s">
        <v>13834</v>
      </c>
      <c r="H538" t="s">
        <v>13804</v>
      </c>
    </row>
    <row r="539" spans="1:8" x14ac:dyDescent="0.2">
      <c r="A539" t="s">
        <v>11930</v>
      </c>
      <c r="B539" t="s">
        <v>13844</v>
      </c>
      <c r="C539" s="31">
        <v>0.73</v>
      </c>
      <c r="D539" s="7">
        <v>1752</v>
      </c>
      <c r="E539" s="22">
        <v>4.4000000000000004</v>
      </c>
      <c r="F539" s="2">
        <v>67260</v>
      </c>
      <c r="G539" s="3" t="s">
        <v>13834</v>
      </c>
      <c r="H539" t="s">
        <v>13802</v>
      </c>
    </row>
    <row r="540" spans="1:8" x14ac:dyDescent="0.2">
      <c r="A540" t="s">
        <v>11932</v>
      </c>
      <c r="B540" t="s">
        <v>13844</v>
      </c>
      <c r="C540" s="31">
        <v>0.8</v>
      </c>
      <c r="D540" s="7">
        <v>3192</v>
      </c>
      <c r="E540" s="22">
        <v>3.8</v>
      </c>
      <c r="F540" s="2">
        <v>119</v>
      </c>
      <c r="G540" s="3" t="s">
        <v>13833</v>
      </c>
      <c r="H540" t="s">
        <v>13806</v>
      </c>
    </row>
    <row r="541" spans="1:8" x14ac:dyDescent="0.2">
      <c r="A541" t="s">
        <v>11934</v>
      </c>
      <c r="B541" t="s">
        <v>13843</v>
      </c>
      <c r="C541" s="31">
        <v>0</v>
      </c>
      <c r="D541" s="7">
        <v>0</v>
      </c>
      <c r="E541" s="22">
        <v>4.3</v>
      </c>
      <c r="F541" s="2">
        <v>10833</v>
      </c>
      <c r="G541" s="3" t="s">
        <v>13833</v>
      </c>
      <c r="H541" t="s">
        <v>13805</v>
      </c>
    </row>
    <row r="542" spans="1:8" x14ac:dyDescent="0.2">
      <c r="A542" t="s">
        <v>11065</v>
      </c>
      <c r="B542" t="s">
        <v>13843</v>
      </c>
      <c r="C542" s="31">
        <v>0.62</v>
      </c>
      <c r="D542" s="7">
        <v>1302</v>
      </c>
      <c r="E542" s="22">
        <v>4.3</v>
      </c>
      <c r="F542" s="2">
        <v>8188</v>
      </c>
      <c r="G542" s="3" t="s">
        <v>13832</v>
      </c>
      <c r="H542" t="s">
        <v>13802</v>
      </c>
    </row>
    <row r="543" spans="1:8" x14ac:dyDescent="0.2">
      <c r="A543" t="s">
        <v>11936</v>
      </c>
      <c r="B543" t="s">
        <v>13844</v>
      </c>
      <c r="C543" s="31">
        <v>0.28000000000000003</v>
      </c>
      <c r="D543" s="7">
        <v>1483.7200000000003</v>
      </c>
      <c r="E543" s="22">
        <v>3.5</v>
      </c>
      <c r="F543" s="2">
        <v>1641</v>
      </c>
      <c r="G543" s="3" t="s">
        <v>13832</v>
      </c>
      <c r="H543" t="s">
        <v>13803</v>
      </c>
    </row>
    <row r="544" spans="1:8" x14ac:dyDescent="0.2">
      <c r="A544" t="s">
        <v>11938</v>
      </c>
      <c r="B544" t="s">
        <v>13844</v>
      </c>
      <c r="C544" s="31">
        <v>0.9</v>
      </c>
      <c r="D544" s="7">
        <v>1709.1000000000001</v>
      </c>
      <c r="E544" s="22">
        <v>4</v>
      </c>
      <c r="F544" s="2">
        <v>4740</v>
      </c>
      <c r="G544" s="3" t="s">
        <v>13834</v>
      </c>
      <c r="H544" t="s">
        <v>13806</v>
      </c>
    </row>
    <row r="545" spans="1:8" x14ac:dyDescent="0.2">
      <c r="A545" t="s">
        <v>11940</v>
      </c>
      <c r="B545" t="s">
        <v>13844</v>
      </c>
      <c r="C545" s="31">
        <v>0.27</v>
      </c>
      <c r="D545" s="7">
        <v>8909.7300000000032</v>
      </c>
      <c r="E545" s="22">
        <v>3.9</v>
      </c>
      <c r="F545" s="2">
        <v>8866</v>
      </c>
      <c r="G545" s="3" t="s">
        <v>13834</v>
      </c>
      <c r="H545" t="s">
        <v>13800</v>
      </c>
    </row>
    <row r="546" spans="1:8" x14ac:dyDescent="0.2">
      <c r="A546" t="s">
        <v>11942</v>
      </c>
      <c r="B546" t="s">
        <v>13844</v>
      </c>
      <c r="C546" s="31">
        <v>0.25</v>
      </c>
      <c r="D546" s="7">
        <v>9997.5</v>
      </c>
      <c r="E546" s="22">
        <v>4.3</v>
      </c>
      <c r="F546" s="2">
        <v>8399</v>
      </c>
      <c r="G546" s="3" t="s">
        <v>13833</v>
      </c>
      <c r="H546" t="s">
        <v>13806</v>
      </c>
    </row>
    <row r="547" spans="1:8" x14ac:dyDescent="0.2">
      <c r="A547" t="s">
        <v>11944</v>
      </c>
      <c r="B547" t="s">
        <v>13844</v>
      </c>
      <c r="C547" s="31">
        <v>0.86</v>
      </c>
      <c r="D547" s="7">
        <v>1719.1399999999999</v>
      </c>
      <c r="E547" s="22">
        <v>2.8</v>
      </c>
      <c r="F547" s="2">
        <v>87</v>
      </c>
      <c r="G547" s="3" t="s">
        <v>13834</v>
      </c>
      <c r="H547" t="s">
        <v>13803</v>
      </c>
    </row>
    <row r="548" spans="1:8" x14ac:dyDescent="0.2">
      <c r="A548" t="s">
        <v>11946</v>
      </c>
      <c r="B548" t="s">
        <v>13844</v>
      </c>
      <c r="C548" s="31">
        <v>0.33</v>
      </c>
      <c r="D548" s="7">
        <v>3959.67</v>
      </c>
      <c r="E548" s="22">
        <v>3.8</v>
      </c>
      <c r="F548" s="2">
        <v>125</v>
      </c>
      <c r="G548" s="3" t="s">
        <v>13832</v>
      </c>
      <c r="H548" t="s">
        <v>13806</v>
      </c>
    </row>
    <row r="549" spans="1:8" x14ac:dyDescent="0.2">
      <c r="A549" t="s">
        <v>11948</v>
      </c>
      <c r="B549" t="s">
        <v>13844</v>
      </c>
      <c r="C549" s="31">
        <v>0.75</v>
      </c>
      <c r="D549" s="7">
        <v>749.25</v>
      </c>
      <c r="E549" s="22">
        <v>4.5</v>
      </c>
      <c r="F549" s="2">
        <v>38</v>
      </c>
      <c r="G549" s="3" t="s">
        <v>13834</v>
      </c>
      <c r="H549" t="s">
        <v>13806</v>
      </c>
    </row>
    <row r="550" spans="1:8" x14ac:dyDescent="0.2">
      <c r="A550" t="s">
        <v>11950</v>
      </c>
      <c r="B550" t="s">
        <v>13844</v>
      </c>
      <c r="C550" s="31">
        <v>0.5</v>
      </c>
      <c r="D550" s="7">
        <v>299.5</v>
      </c>
      <c r="E550" s="22">
        <v>4.3</v>
      </c>
      <c r="F550" s="2">
        <v>4674</v>
      </c>
      <c r="G550" s="3" t="s">
        <v>13833</v>
      </c>
      <c r="H550" t="s">
        <v>13806</v>
      </c>
    </row>
    <row r="551" spans="1:8" x14ac:dyDescent="0.2">
      <c r="A551" t="s">
        <v>11952</v>
      </c>
      <c r="B551" t="s">
        <v>13844</v>
      </c>
      <c r="C551" s="31">
        <v>0.74</v>
      </c>
      <c r="D551" s="7">
        <v>1405.26</v>
      </c>
      <c r="E551" s="22">
        <v>4.0999999999999996</v>
      </c>
      <c r="F551" s="2">
        <v>412</v>
      </c>
      <c r="G551" s="3" t="s">
        <v>13833</v>
      </c>
      <c r="H551" t="s">
        <v>13806</v>
      </c>
    </row>
    <row r="552" spans="1:8" x14ac:dyDescent="0.2">
      <c r="A552" t="s">
        <v>11954</v>
      </c>
      <c r="B552" t="s">
        <v>13844</v>
      </c>
      <c r="C552" s="31">
        <v>0.74</v>
      </c>
      <c r="D552" s="7">
        <v>2589.2599999999998</v>
      </c>
      <c r="E552" s="22">
        <v>3</v>
      </c>
      <c r="F552" s="2">
        <v>681</v>
      </c>
      <c r="G552" s="3" t="s">
        <v>13833</v>
      </c>
      <c r="H552" t="s">
        <v>13805</v>
      </c>
    </row>
    <row r="553" spans="1:8" x14ac:dyDescent="0.2">
      <c r="A553" t="s">
        <v>11956</v>
      </c>
      <c r="B553" t="s">
        <v>13844</v>
      </c>
      <c r="C553" s="31">
        <v>0.54</v>
      </c>
      <c r="D553" s="7">
        <v>1889.46</v>
      </c>
      <c r="E553" s="22">
        <v>4</v>
      </c>
      <c r="F553" s="2">
        <v>36384</v>
      </c>
      <c r="G553" s="3" t="s">
        <v>13833</v>
      </c>
      <c r="H553" t="s">
        <v>13806</v>
      </c>
    </row>
    <row r="554" spans="1:8" x14ac:dyDescent="0.2">
      <c r="A554" t="s">
        <v>11958</v>
      </c>
      <c r="B554" t="s">
        <v>13844</v>
      </c>
      <c r="C554" s="31">
        <v>0.88</v>
      </c>
      <c r="D554" s="7">
        <v>879.12</v>
      </c>
      <c r="E554" s="22">
        <v>3.9</v>
      </c>
      <c r="F554" s="2">
        <v>6491</v>
      </c>
      <c r="G554" s="3" t="s">
        <v>13832</v>
      </c>
      <c r="H554" t="s">
        <v>13800</v>
      </c>
    </row>
    <row r="555" spans="1:8" x14ac:dyDescent="0.2">
      <c r="A555" t="s">
        <v>11960</v>
      </c>
      <c r="B555" t="s">
        <v>13844</v>
      </c>
      <c r="C555" s="31">
        <v>0.43</v>
      </c>
      <c r="D555" s="7">
        <v>3009.57</v>
      </c>
      <c r="E555" s="22">
        <v>4.0999999999999996</v>
      </c>
      <c r="F555" s="2">
        <v>10229</v>
      </c>
      <c r="G555" s="3" t="s">
        <v>13833</v>
      </c>
      <c r="H555" t="s">
        <v>13806</v>
      </c>
    </row>
    <row r="556" spans="1:8" x14ac:dyDescent="0.2">
      <c r="A556" t="s">
        <v>11870</v>
      </c>
      <c r="B556" t="s">
        <v>13844</v>
      </c>
      <c r="C556" s="31">
        <v>0.32</v>
      </c>
      <c r="D556" s="7">
        <v>6079.68</v>
      </c>
      <c r="E556" s="22">
        <v>4.0999999999999996</v>
      </c>
      <c r="F556" s="2">
        <v>50772</v>
      </c>
      <c r="G556" s="3" t="s">
        <v>13834</v>
      </c>
      <c r="H556" t="s">
        <v>13800</v>
      </c>
    </row>
    <row r="557" spans="1:8" x14ac:dyDescent="0.2">
      <c r="A557" t="s">
        <v>11962</v>
      </c>
      <c r="B557" t="s">
        <v>13844</v>
      </c>
      <c r="C557" s="31">
        <v>0.38</v>
      </c>
      <c r="D557" s="7">
        <v>987.61999999999989</v>
      </c>
      <c r="E557" s="22">
        <v>4.3</v>
      </c>
      <c r="F557" s="2">
        <v>1801</v>
      </c>
      <c r="G557" s="3" t="s">
        <v>13834</v>
      </c>
      <c r="H557" t="s">
        <v>13800</v>
      </c>
    </row>
    <row r="558" spans="1:8" x14ac:dyDescent="0.2">
      <c r="A558" t="s">
        <v>11964</v>
      </c>
      <c r="B558" t="s">
        <v>13844</v>
      </c>
      <c r="C558" s="31">
        <v>0.42</v>
      </c>
      <c r="D558" s="7">
        <v>503.57999999999993</v>
      </c>
      <c r="E558" s="22">
        <v>4</v>
      </c>
      <c r="F558" s="2">
        <v>14404</v>
      </c>
      <c r="G558" s="3" t="s">
        <v>13833</v>
      </c>
      <c r="H558" t="s">
        <v>13806</v>
      </c>
    </row>
    <row r="559" spans="1:8" x14ac:dyDescent="0.2">
      <c r="A559" t="s">
        <v>11966</v>
      </c>
      <c r="B559" t="s">
        <v>13844</v>
      </c>
      <c r="C559" s="31">
        <v>0.9</v>
      </c>
      <c r="D559" s="7">
        <v>899.1</v>
      </c>
      <c r="E559" s="22">
        <v>4.4000000000000004</v>
      </c>
      <c r="F559" s="2">
        <v>305</v>
      </c>
      <c r="G559" s="3" t="s">
        <v>13833</v>
      </c>
      <c r="H559" t="s">
        <v>13806</v>
      </c>
    </row>
    <row r="560" spans="1:8" x14ac:dyDescent="0.2">
      <c r="A560" t="s">
        <v>11968</v>
      </c>
      <c r="B560" t="s">
        <v>13844</v>
      </c>
      <c r="C560" s="31">
        <v>0.21</v>
      </c>
      <c r="D560" s="7">
        <v>2099.79</v>
      </c>
      <c r="E560" s="22">
        <v>4.3</v>
      </c>
      <c r="F560" s="2">
        <v>1376</v>
      </c>
      <c r="G560" s="3" t="s">
        <v>13833</v>
      </c>
      <c r="H560" t="s">
        <v>13802</v>
      </c>
    </row>
    <row r="561" spans="1:8" x14ac:dyDescent="0.2">
      <c r="A561" t="s">
        <v>11970</v>
      </c>
      <c r="B561" t="s">
        <v>13844</v>
      </c>
      <c r="C561" s="31">
        <v>0.81</v>
      </c>
      <c r="D561" s="7">
        <v>6479.1900000000005</v>
      </c>
      <c r="E561" s="22">
        <v>4.2</v>
      </c>
      <c r="F561" s="2">
        <v>22638</v>
      </c>
      <c r="G561" s="3" t="s">
        <v>13834</v>
      </c>
      <c r="H561" t="s">
        <v>13802</v>
      </c>
    </row>
    <row r="562" spans="1:8" x14ac:dyDescent="0.2">
      <c r="A562" t="s">
        <v>11972</v>
      </c>
      <c r="B562" t="s">
        <v>13844</v>
      </c>
      <c r="C562" s="31">
        <v>0.16</v>
      </c>
      <c r="D562" s="7">
        <v>199.83999999999992</v>
      </c>
      <c r="E562" s="22">
        <v>3.8</v>
      </c>
      <c r="F562" s="2">
        <v>2352</v>
      </c>
      <c r="G562" s="3" t="s">
        <v>13834</v>
      </c>
      <c r="H562" t="s">
        <v>13805</v>
      </c>
    </row>
    <row r="563" spans="1:8" x14ac:dyDescent="0.2">
      <c r="A563" t="s">
        <v>11974</v>
      </c>
      <c r="B563" t="s">
        <v>13844</v>
      </c>
      <c r="C563" s="31">
        <v>0.75</v>
      </c>
      <c r="D563" s="7">
        <v>449.25</v>
      </c>
      <c r="E563" s="22">
        <v>4.3</v>
      </c>
      <c r="F563" s="2">
        <v>714</v>
      </c>
      <c r="G563" s="3" t="s">
        <v>13834</v>
      </c>
      <c r="H563" t="s">
        <v>13805</v>
      </c>
    </row>
    <row r="564" spans="1:8" x14ac:dyDescent="0.2">
      <c r="A564" t="s">
        <v>11099</v>
      </c>
      <c r="B564" t="s">
        <v>13843</v>
      </c>
      <c r="C564" s="31">
        <v>0.69</v>
      </c>
      <c r="D564" s="7">
        <v>482.99999999999994</v>
      </c>
      <c r="E564" s="22">
        <v>4.3</v>
      </c>
      <c r="F564" s="2">
        <v>20052</v>
      </c>
      <c r="G564" s="3" t="s">
        <v>13833</v>
      </c>
      <c r="H564" t="s">
        <v>13802</v>
      </c>
    </row>
    <row r="565" spans="1:8" x14ac:dyDescent="0.2">
      <c r="A565" t="s">
        <v>11976</v>
      </c>
      <c r="B565" t="s">
        <v>13844</v>
      </c>
      <c r="C565" s="31">
        <v>0.74</v>
      </c>
      <c r="D565" s="7">
        <v>1331.26</v>
      </c>
      <c r="E565" s="22">
        <v>4.3</v>
      </c>
      <c r="F565" s="2">
        <v>1454</v>
      </c>
      <c r="G565" s="3" t="s">
        <v>13833</v>
      </c>
      <c r="H565" t="s">
        <v>13804</v>
      </c>
    </row>
    <row r="566" spans="1:8" x14ac:dyDescent="0.2">
      <c r="A566" t="s">
        <v>11107</v>
      </c>
      <c r="B566" t="s">
        <v>13843</v>
      </c>
      <c r="C566" s="31">
        <v>0.77</v>
      </c>
      <c r="D566" s="7">
        <v>384.23</v>
      </c>
      <c r="E566" s="22">
        <v>4</v>
      </c>
      <c r="F566" s="2">
        <v>7732</v>
      </c>
      <c r="G566" s="3" t="s">
        <v>13833</v>
      </c>
      <c r="H566" t="s">
        <v>13806</v>
      </c>
    </row>
    <row r="567" spans="1:8" x14ac:dyDescent="0.2">
      <c r="A567" t="s">
        <v>11978</v>
      </c>
      <c r="B567" t="s">
        <v>13844</v>
      </c>
      <c r="C567" s="31">
        <v>0.6</v>
      </c>
      <c r="D567" s="7">
        <v>359.4</v>
      </c>
      <c r="E567" s="22">
        <v>3.9</v>
      </c>
      <c r="F567" s="2">
        <v>2147</v>
      </c>
      <c r="G567" s="3" t="s">
        <v>13832</v>
      </c>
      <c r="H567" t="s">
        <v>13800</v>
      </c>
    </row>
    <row r="568" spans="1:8" x14ac:dyDescent="0.2">
      <c r="A568" t="s">
        <v>11980</v>
      </c>
      <c r="B568" t="s">
        <v>13844</v>
      </c>
      <c r="C568" s="31">
        <v>0.21</v>
      </c>
      <c r="D568" s="7">
        <v>1994.79</v>
      </c>
      <c r="E568" s="22">
        <v>4.0999999999999996</v>
      </c>
      <c r="F568" s="2">
        <v>313832</v>
      </c>
      <c r="G568" s="3" t="s">
        <v>13833</v>
      </c>
      <c r="H568" t="s">
        <v>13801</v>
      </c>
    </row>
    <row r="569" spans="1:8" x14ac:dyDescent="0.2">
      <c r="A569" t="s">
        <v>11982</v>
      </c>
      <c r="B569" t="s">
        <v>13844</v>
      </c>
      <c r="C569" s="31">
        <v>0.73</v>
      </c>
      <c r="D569" s="7">
        <v>729.27</v>
      </c>
      <c r="E569" s="22">
        <v>3.7</v>
      </c>
      <c r="F569" s="2">
        <v>465</v>
      </c>
      <c r="G569" s="3" t="s">
        <v>13832</v>
      </c>
      <c r="H569" t="s">
        <v>13805</v>
      </c>
    </row>
    <row r="570" spans="1:8" x14ac:dyDescent="0.2">
      <c r="A570" t="s">
        <v>11984</v>
      </c>
      <c r="B570" t="s">
        <v>13844</v>
      </c>
      <c r="C570" s="31">
        <v>0.49</v>
      </c>
      <c r="D570" s="7">
        <v>36749.51</v>
      </c>
      <c r="E570" s="22">
        <v>4.2</v>
      </c>
      <c r="F570" s="2">
        <v>27790</v>
      </c>
      <c r="G570" s="3" t="s">
        <v>13833</v>
      </c>
      <c r="H570" t="s">
        <v>13803</v>
      </c>
    </row>
    <row r="571" spans="1:8" x14ac:dyDescent="0.2">
      <c r="A571" t="s">
        <v>11111</v>
      </c>
      <c r="B571" t="s">
        <v>13843</v>
      </c>
      <c r="C571" s="31">
        <v>0.6</v>
      </c>
      <c r="D571" s="7">
        <v>299.39999999999998</v>
      </c>
      <c r="E571" s="22">
        <v>4.0999999999999996</v>
      </c>
      <c r="F571" s="2">
        <v>602</v>
      </c>
      <c r="G571" s="3" t="s">
        <v>13834</v>
      </c>
      <c r="H571" t="s">
        <v>13803</v>
      </c>
    </row>
    <row r="572" spans="1:8" x14ac:dyDescent="0.2">
      <c r="A572" t="s">
        <v>11113</v>
      </c>
      <c r="B572" t="s">
        <v>13843</v>
      </c>
      <c r="C572" s="31">
        <v>0.55000000000000004</v>
      </c>
      <c r="D572" s="7">
        <v>219.45000000000002</v>
      </c>
      <c r="E572" s="22">
        <v>4</v>
      </c>
      <c r="F572" s="2">
        <v>1423</v>
      </c>
      <c r="G572" s="3" t="s">
        <v>13832</v>
      </c>
      <c r="H572" t="s">
        <v>13805</v>
      </c>
    </row>
    <row r="573" spans="1:8" x14ac:dyDescent="0.2">
      <c r="A573" t="s">
        <v>11986</v>
      </c>
      <c r="B573" t="s">
        <v>13844</v>
      </c>
      <c r="C573" s="31">
        <v>0.55000000000000004</v>
      </c>
      <c r="D573" s="7">
        <v>2199.4500000000003</v>
      </c>
      <c r="E573" s="22">
        <v>4.5999999999999996</v>
      </c>
      <c r="F573" s="2">
        <v>245</v>
      </c>
      <c r="G573" s="3" t="s">
        <v>13833</v>
      </c>
      <c r="H573" t="s">
        <v>13803</v>
      </c>
    </row>
    <row r="574" spans="1:8" x14ac:dyDescent="0.2">
      <c r="A574" t="s">
        <v>11988</v>
      </c>
      <c r="B574" t="s">
        <v>13844</v>
      </c>
      <c r="C574" s="31">
        <v>0.28999999999999998</v>
      </c>
      <c r="D574" s="7">
        <v>3479.7099999999991</v>
      </c>
      <c r="E574" s="22">
        <v>3.9</v>
      </c>
      <c r="F574" s="2">
        <v>276</v>
      </c>
      <c r="G574" s="3" t="s">
        <v>13833</v>
      </c>
      <c r="H574" t="s">
        <v>13800</v>
      </c>
    </row>
    <row r="575" spans="1:8" x14ac:dyDescent="0.2">
      <c r="A575" t="s">
        <v>11990</v>
      </c>
      <c r="B575" t="s">
        <v>13844</v>
      </c>
      <c r="C575" s="31">
        <v>0.5</v>
      </c>
      <c r="D575" s="7">
        <v>1999.5</v>
      </c>
      <c r="E575" s="22">
        <v>4</v>
      </c>
      <c r="F575" s="2">
        <v>30254</v>
      </c>
      <c r="G575" s="3" t="s">
        <v>13834</v>
      </c>
      <c r="H575" t="s">
        <v>13803</v>
      </c>
    </row>
    <row r="576" spans="1:8" x14ac:dyDescent="0.2">
      <c r="A576" t="s">
        <v>11681</v>
      </c>
      <c r="B576" t="s">
        <v>13844</v>
      </c>
      <c r="C576" s="31">
        <v>0.78</v>
      </c>
      <c r="D576" s="7">
        <v>14039.220000000001</v>
      </c>
      <c r="E576" s="22">
        <v>4.3</v>
      </c>
      <c r="F576" s="2">
        <v>17161</v>
      </c>
      <c r="G576" s="3" t="s">
        <v>13833</v>
      </c>
      <c r="H576" t="s">
        <v>13800</v>
      </c>
    </row>
    <row r="577" spans="1:8" x14ac:dyDescent="0.2">
      <c r="A577" t="s">
        <v>11993</v>
      </c>
      <c r="B577" t="s">
        <v>13844</v>
      </c>
      <c r="C577" s="31">
        <v>0.56000000000000005</v>
      </c>
      <c r="D577" s="7">
        <v>279.44000000000005</v>
      </c>
      <c r="E577" s="22">
        <v>4.4000000000000004</v>
      </c>
      <c r="F577" s="2">
        <v>14</v>
      </c>
      <c r="G577" s="3" t="s">
        <v>13834</v>
      </c>
      <c r="H577" t="s">
        <v>13800</v>
      </c>
    </row>
    <row r="578" spans="1:8" x14ac:dyDescent="0.2">
      <c r="A578" t="s">
        <v>11995</v>
      </c>
      <c r="B578" t="s">
        <v>13844</v>
      </c>
      <c r="C578" s="31">
        <v>0.56999999999999995</v>
      </c>
      <c r="D578" s="7">
        <v>797.43</v>
      </c>
      <c r="E578" s="22">
        <v>4.0999999999999996</v>
      </c>
      <c r="F578" s="2">
        <v>14560</v>
      </c>
      <c r="G578" s="3" t="s">
        <v>13834</v>
      </c>
      <c r="H578" t="s">
        <v>13800</v>
      </c>
    </row>
    <row r="579" spans="1:8" x14ac:dyDescent="0.2">
      <c r="A579" t="s">
        <v>11997</v>
      </c>
      <c r="B579" t="s">
        <v>13844</v>
      </c>
      <c r="C579" s="31">
        <v>0.17</v>
      </c>
      <c r="D579" s="7">
        <v>509.82999999999993</v>
      </c>
      <c r="E579" s="22">
        <v>4.0999999999999996</v>
      </c>
      <c r="F579" s="2">
        <v>3156</v>
      </c>
      <c r="G579" s="3" t="s">
        <v>13832</v>
      </c>
      <c r="H579" t="s">
        <v>13801</v>
      </c>
    </row>
    <row r="580" spans="1:8" x14ac:dyDescent="0.2">
      <c r="A580" t="s">
        <v>11999</v>
      </c>
      <c r="B580" t="s">
        <v>13844</v>
      </c>
      <c r="C580" s="31">
        <v>0.82</v>
      </c>
      <c r="D580" s="7">
        <v>409.17999999999995</v>
      </c>
      <c r="E580" s="22">
        <v>4.0999999999999996</v>
      </c>
      <c r="F580" s="2">
        <v>9340</v>
      </c>
      <c r="G580" s="3" t="s">
        <v>13833</v>
      </c>
      <c r="H580" t="s">
        <v>13805</v>
      </c>
    </row>
    <row r="581" spans="1:8" x14ac:dyDescent="0.2">
      <c r="A581" t="s">
        <v>12001</v>
      </c>
      <c r="B581" t="s">
        <v>13844</v>
      </c>
      <c r="C581" s="31">
        <v>0.75</v>
      </c>
      <c r="D581" s="7">
        <v>8999.25</v>
      </c>
      <c r="E581" s="22">
        <v>4.4000000000000004</v>
      </c>
      <c r="F581" s="2">
        <v>768</v>
      </c>
      <c r="G581" s="3" t="s">
        <v>13834</v>
      </c>
      <c r="H581" t="s">
        <v>13804</v>
      </c>
    </row>
    <row r="582" spans="1:8" x14ac:dyDescent="0.2">
      <c r="A582" t="s">
        <v>12003</v>
      </c>
      <c r="B582" t="s">
        <v>13844</v>
      </c>
      <c r="C582" s="31">
        <v>0.79</v>
      </c>
      <c r="D582" s="7">
        <v>1184.21</v>
      </c>
      <c r="E582" s="22">
        <v>4.5</v>
      </c>
      <c r="F582" s="2">
        <v>28978</v>
      </c>
      <c r="G582" s="3" t="s">
        <v>13832</v>
      </c>
      <c r="H582" t="s">
        <v>13805</v>
      </c>
    </row>
    <row r="583" spans="1:8" x14ac:dyDescent="0.2">
      <c r="A583" t="s">
        <v>12005</v>
      </c>
      <c r="B583" t="s">
        <v>13844</v>
      </c>
      <c r="C583" s="31">
        <v>0.28000000000000003</v>
      </c>
      <c r="D583" s="7">
        <v>5459.7200000000012</v>
      </c>
      <c r="E583" s="22">
        <v>4.0999999999999996</v>
      </c>
      <c r="F583" s="2">
        <v>18998</v>
      </c>
      <c r="G583" s="3" t="s">
        <v>13833</v>
      </c>
      <c r="H583" t="s">
        <v>13803</v>
      </c>
    </row>
    <row r="584" spans="1:8" x14ac:dyDescent="0.2">
      <c r="A584" t="s">
        <v>12006</v>
      </c>
      <c r="B584" t="s">
        <v>13844</v>
      </c>
      <c r="C584" s="31">
        <v>0.72</v>
      </c>
      <c r="D584" s="7">
        <v>359.28</v>
      </c>
      <c r="E584" s="22">
        <v>4.2</v>
      </c>
      <c r="F584" s="2">
        <v>4971</v>
      </c>
      <c r="G584" s="3" t="s">
        <v>13834</v>
      </c>
      <c r="H584" t="s">
        <v>13800</v>
      </c>
    </row>
    <row r="585" spans="1:8" x14ac:dyDescent="0.2">
      <c r="A585" t="s">
        <v>12008</v>
      </c>
      <c r="B585" t="s">
        <v>13844</v>
      </c>
      <c r="C585" s="31">
        <v>0.63</v>
      </c>
      <c r="D585" s="7">
        <v>4409.37</v>
      </c>
      <c r="E585" s="22">
        <v>4.5</v>
      </c>
      <c r="F585" s="2">
        <v>1526</v>
      </c>
      <c r="G585" s="3" t="s">
        <v>13833</v>
      </c>
      <c r="H585" t="s">
        <v>13805</v>
      </c>
    </row>
    <row r="586" spans="1:8" x14ac:dyDescent="0.2">
      <c r="A586" t="s">
        <v>12010</v>
      </c>
      <c r="B586" t="s">
        <v>13844</v>
      </c>
      <c r="C586" s="31">
        <v>0.63</v>
      </c>
      <c r="D586" s="7">
        <v>629.37</v>
      </c>
      <c r="E586" s="22">
        <v>4.0999999999999996</v>
      </c>
      <c r="F586" s="2">
        <v>363711</v>
      </c>
      <c r="G586" s="3" t="s">
        <v>13832</v>
      </c>
      <c r="H586" t="s">
        <v>13805</v>
      </c>
    </row>
    <row r="587" spans="1:8" x14ac:dyDescent="0.2">
      <c r="A587" t="s">
        <v>12011</v>
      </c>
      <c r="B587" t="s">
        <v>13844</v>
      </c>
      <c r="C587" s="31">
        <v>0.67</v>
      </c>
      <c r="D587" s="7">
        <v>3008.3</v>
      </c>
      <c r="E587" s="22">
        <v>3.9</v>
      </c>
      <c r="F587" s="2">
        <v>136954</v>
      </c>
      <c r="G587" s="3" t="s">
        <v>13833</v>
      </c>
      <c r="H587" t="s">
        <v>13804</v>
      </c>
    </row>
    <row r="588" spans="1:8" x14ac:dyDescent="0.2">
      <c r="A588" t="s">
        <v>11612</v>
      </c>
      <c r="B588" t="s">
        <v>13844</v>
      </c>
      <c r="C588" s="31">
        <v>0.8</v>
      </c>
      <c r="D588" s="7">
        <v>7999.2000000000007</v>
      </c>
      <c r="E588" s="22">
        <v>4.3</v>
      </c>
      <c r="F588" s="2">
        <v>27709</v>
      </c>
      <c r="G588" s="3" t="s">
        <v>13832</v>
      </c>
      <c r="H588" t="s">
        <v>13803</v>
      </c>
    </row>
    <row r="589" spans="1:8" x14ac:dyDescent="0.2">
      <c r="A589" t="s">
        <v>11614</v>
      </c>
      <c r="B589" t="s">
        <v>13844</v>
      </c>
      <c r="C589" s="31">
        <v>0.77</v>
      </c>
      <c r="D589" s="7">
        <v>6152.3</v>
      </c>
      <c r="E589" s="22">
        <v>3.8</v>
      </c>
      <c r="F589" s="2">
        <v>17833</v>
      </c>
      <c r="G589" s="3" t="s">
        <v>13833</v>
      </c>
      <c r="H589" t="s">
        <v>13804</v>
      </c>
    </row>
    <row r="590" spans="1:8" x14ac:dyDescent="0.2">
      <c r="A590" t="s">
        <v>12013</v>
      </c>
      <c r="B590" t="s">
        <v>13843</v>
      </c>
      <c r="C590" s="31">
        <v>0.56000000000000005</v>
      </c>
      <c r="D590" s="7">
        <v>364.00000000000006</v>
      </c>
      <c r="E590" s="22">
        <v>4.3</v>
      </c>
      <c r="F590" s="2" t="s">
        <v>1954</v>
      </c>
      <c r="G590" s="3" t="s">
        <v>13832</v>
      </c>
      <c r="H590" t="s">
        <v>13804</v>
      </c>
    </row>
    <row r="591" spans="1:8" x14ac:dyDescent="0.2">
      <c r="A591" t="s">
        <v>12015</v>
      </c>
      <c r="B591" t="s">
        <v>13843</v>
      </c>
      <c r="C591" s="31">
        <v>0.33</v>
      </c>
      <c r="D591" s="7">
        <v>295.35000000000002</v>
      </c>
      <c r="E591" s="22">
        <v>4.4000000000000004</v>
      </c>
      <c r="F591" s="2">
        <v>61314</v>
      </c>
      <c r="G591" s="3" t="s">
        <v>13833</v>
      </c>
      <c r="H591" t="s">
        <v>13805</v>
      </c>
    </row>
    <row r="592" spans="1:8" x14ac:dyDescent="0.2">
      <c r="A592" t="s">
        <v>12017</v>
      </c>
      <c r="B592" t="s">
        <v>13843</v>
      </c>
      <c r="C592" s="31">
        <v>0.08</v>
      </c>
      <c r="D592" s="7">
        <v>18.960000000000008</v>
      </c>
      <c r="E592" s="22">
        <v>3.8</v>
      </c>
      <c r="F592" s="2">
        <v>7354</v>
      </c>
      <c r="G592" s="3" t="s">
        <v>13833</v>
      </c>
      <c r="H592" t="s">
        <v>13805</v>
      </c>
    </row>
    <row r="593" spans="1:8" x14ac:dyDescent="0.2">
      <c r="A593" t="s">
        <v>12019</v>
      </c>
      <c r="B593" t="s">
        <v>13844</v>
      </c>
      <c r="C593" s="31">
        <v>0.56999999999999995</v>
      </c>
      <c r="D593" s="7">
        <v>1704.3</v>
      </c>
      <c r="E593" s="22">
        <v>3.8</v>
      </c>
      <c r="F593" s="2">
        <v>180998</v>
      </c>
      <c r="G593" s="3" t="s">
        <v>13834</v>
      </c>
      <c r="H593" t="s">
        <v>13806</v>
      </c>
    </row>
    <row r="594" spans="1:8" x14ac:dyDescent="0.2">
      <c r="A594" t="s">
        <v>12021</v>
      </c>
      <c r="B594" t="s">
        <v>13843</v>
      </c>
      <c r="C594" s="31">
        <v>0.62</v>
      </c>
      <c r="D594" s="7">
        <v>433.38</v>
      </c>
      <c r="E594" s="22">
        <v>3.5</v>
      </c>
      <c r="F594" s="2">
        <v>690</v>
      </c>
      <c r="G594" s="3" t="s">
        <v>13833</v>
      </c>
      <c r="H594" t="s">
        <v>13805</v>
      </c>
    </row>
    <row r="595" spans="1:8" x14ac:dyDescent="0.2">
      <c r="A595" t="s">
        <v>11626</v>
      </c>
      <c r="B595" t="s">
        <v>13844</v>
      </c>
      <c r="C595" s="31">
        <v>0.43</v>
      </c>
      <c r="D595" s="7">
        <v>430</v>
      </c>
      <c r="E595" s="22">
        <v>4.4000000000000004</v>
      </c>
      <c r="F595" s="2">
        <v>67262</v>
      </c>
      <c r="G595" s="3" t="s">
        <v>13834</v>
      </c>
      <c r="H595" t="s">
        <v>13803</v>
      </c>
    </row>
    <row r="596" spans="1:8" x14ac:dyDescent="0.2">
      <c r="A596" t="s">
        <v>11628</v>
      </c>
      <c r="B596" t="s">
        <v>13844</v>
      </c>
      <c r="C596" s="31">
        <v>0.6</v>
      </c>
      <c r="D596" s="7">
        <v>2999.4</v>
      </c>
      <c r="E596" s="22">
        <v>4.0999999999999996</v>
      </c>
      <c r="F596" s="2">
        <v>10689</v>
      </c>
      <c r="G596" s="3" t="s">
        <v>13832</v>
      </c>
      <c r="H596" t="s">
        <v>13800</v>
      </c>
    </row>
    <row r="597" spans="1:8" x14ac:dyDescent="0.2">
      <c r="A597" t="s">
        <v>12023</v>
      </c>
      <c r="B597" t="s">
        <v>13844</v>
      </c>
      <c r="C597" s="31">
        <v>0.65</v>
      </c>
      <c r="D597" s="7">
        <v>2593.5</v>
      </c>
      <c r="E597" s="22">
        <v>4.0999999999999996</v>
      </c>
      <c r="F597" s="2" t="s">
        <v>1980</v>
      </c>
      <c r="G597" s="3" t="s">
        <v>13833</v>
      </c>
      <c r="H597" t="s">
        <v>13805</v>
      </c>
    </row>
    <row r="598" spans="1:8" x14ac:dyDescent="0.2">
      <c r="A598" t="s">
        <v>12025</v>
      </c>
      <c r="B598" t="s">
        <v>13843</v>
      </c>
      <c r="C598" s="31">
        <v>0.77</v>
      </c>
      <c r="D598" s="7">
        <v>1154.23</v>
      </c>
      <c r="E598" s="22">
        <v>4.3</v>
      </c>
      <c r="F598" s="2">
        <v>24791</v>
      </c>
      <c r="G598" s="3" t="s">
        <v>13834</v>
      </c>
      <c r="H598" t="s">
        <v>13804</v>
      </c>
    </row>
    <row r="599" spans="1:8" x14ac:dyDescent="0.2">
      <c r="A599" t="s">
        <v>12027</v>
      </c>
      <c r="B599" t="s">
        <v>13844</v>
      </c>
      <c r="C599" s="31">
        <v>0.63</v>
      </c>
      <c r="D599" s="7">
        <v>251.37</v>
      </c>
      <c r="E599" s="22">
        <v>3.5</v>
      </c>
      <c r="F599" s="2">
        <v>21764</v>
      </c>
      <c r="G599" s="3" t="s">
        <v>13834</v>
      </c>
      <c r="H599" t="s">
        <v>13804</v>
      </c>
    </row>
    <row r="600" spans="1:8" x14ac:dyDescent="0.2">
      <c r="A600" t="s">
        <v>11634</v>
      </c>
      <c r="B600" t="s">
        <v>13844</v>
      </c>
      <c r="C600" s="31">
        <v>0.4</v>
      </c>
      <c r="D600" s="7">
        <v>399.6</v>
      </c>
      <c r="E600" s="22">
        <v>4.0999999999999996</v>
      </c>
      <c r="F600" s="2" t="s">
        <v>1990</v>
      </c>
      <c r="G600" s="3" t="s">
        <v>13833</v>
      </c>
      <c r="H600" t="s">
        <v>13801</v>
      </c>
    </row>
    <row r="601" spans="1:8" x14ac:dyDescent="0.2">
      <c r="A601" t="s">
        <v>12029</v>
      </c>
      <c r="B601" t="s">
        <v>13844</v>
      </c>
      <c r="C601" s="31">
        <v>0.69</v>
      </c>
      <c r="D601" s="7">
        <v>2753.1</v>
      </c>
      <c r="E601" s="22">
        <v>4.0999999999999996</v>
      </c>
      <c r="F601" s="2">
        <v>107151</v>
      </c>
      <c r="G601" s="3" t="s">
        <v>13833</v>
      </c>
      <c r="H601" t="s">
        <v>13805</v>
      </c>
    </row>
    <row r="602" spans="1:8" x14ac:dyDescent="0.2">
      <c r="A602" t="s">
        <v>11632</v>
      </c>
      <c r="B602" t="s">
        <v>13844</v>
      </c>
      <c r="C602" s="31">
        <v>0.79</v>
      </c>
      <c r="D602" s="7">
        <v>5522.1</v>
      </c>
      <c r="E602" s="22">
        <v>3.9</v>
      </c>
      <c r="F602" s="2">
        <v>21797</v>
      </c>
      <c r="G602" s="3" t="s">
        <v>13832</v>
      </c>
      <c r="H602" t="s">
        <v>13804</v>
      </c>
    </row>
    <row r="603" spans="1:8" x14ac:dyDescent="0.2">
      <c r="A603" t="s">
        <v>12031</v>
      </c>
      <c r="B603" t="s">
        <v>13844</v>
      </c>
      <c r="C603" s="31">
        <v>0.5</v>
      </c>
      <c r="D603" s="7">
        <v>499.5</v>
      </c>
      <c r="E603" s="22">
        <v>3.9</v>
      </c>
      <c r="F603" s="2">
        <v>92995</v>
      </c>
      <c r="G603" s="3" t="s">
        <v>13833</v>
      </c>
      <c r="H603" t="s">
        <v>13804</v>
      </c>
    </row>
    <row r="604" spans="1:8" x14ac:dyDescent="0.2">
      <c r="A604" t="s">
        <v>12033</v>
      </c>
      <c r="B604" t="s">
        <v>13843</v>
      </c>
      <c r="C604" s="31">
        <v>0.9</v>
      </c>
      <c r="D604" s="7">
        <v>899.1</v>
      </c>
      <c r="E604" s="22">
        <v>4.0999999999999996</v>
      </c>
      <c r="F604" s="2">
        <v>8751</v>
      </c>
      <c r="G604" s="3" t="s">
        <v>13833</v>
      </c>
      <c r="H604" t="s">
        <v>13806</v>
      </c>
    </row>
    <row r="605" spans="1:8" x14ac:dyDescent="0.2">
      <c r="A605" t="s">
        <v>11642</v>
      </c>
      <c r="B605" t="s">
        <v>13844</v>
      </c>
      <c r="C605" s="31">
        <v>0.73</v>
      </c>
      <c r="D605" s="7">
        <v>948.27</v>
      </c>
      <c r="E605" s="22">
        <v>4</v>
      </c>
      <c r="F605" s="2">
        <v>14283</v>
      </c>
      <c r="G605" s="3" t="s">
        <v>13832</v>
      </c>
      <c r="H605" t="s">
        <v>13802</v>
      </c>
    </row>
    <row r="606" spans="1:8" x14ac:dyDescent="0.2">
      <c r="A606" t="s">
        <v>12034</v>
      </c>
      <c r="B606" t="s">
        <v>13843</v>
      </c>
      <c r="C606" s="31">
        <v>0.68</v>
      </c>
      <c r="D606" s="7">
        <v>1020.0000000000001</v>
      </c>
      <c r="E606" s="22">
        <v>4.2</v>
      </c>
      <c r="F606" s="2">
        <v>64273</v>
      </c>
      <c r="G606" s="3" t="s">
        <v>13834</v>
      </c>
      <c r="H606" t="s">
        <v>13806</v>
      </c>
    </row>
    <row r="607" spans="1:8" x14ac:dyDescent="0.2">
      <c r="A607" t="s">
        <v>12036</v>
      </c>
      <c r="B607" t="s">
        <v>13843</v>
      </c>
      <c r="C607" s="31">
        <v>0.59</v>
      </c>
      <c r="D607" s="7">
        <v>382.90999999999997</v>
      </c>
      <c r="E607" s="22">
        <v>4.3</v>
      </c>
      <c r="F607" s="2">
        <v>54315</v>
      </c>
      <c r="G607" s="3" t="s">
        <v>13832</v>
      </c>
      <c r="H607" t="s">
        <v>13804</v>
      </c>
    </row>
    <row r="608" spans="1:8" x14ac:dyDescent="0.2">
      <c r="A608" t="s">
        <v>12038</v>
      </c>
      <c r="B608" t="s">
        <v>13843</v>
      </c>
      <c r="C608" s="31">
        <v>0.5</v>
      </c>
      <c r="D608" s="7">
        <v>299.5</v>
      </c>
      <c r="E608" s="22">
        <v>4.0999999999999996</v>
      </c>
      <c r="F608" s="2">
        <v>1597</v>
      </c>
      <c r="G608" s="3" t="s">
        <v>13833</v>
      </c>
      <c r="H608" t="s">
        <v>13804</v>
      </c>
    </row>
    <row r="609" spans="1:8" x14ac:dyDescent="0.2">
      <c r="A609" t="s">
        <v>11656</v>
      </c>
      <c r="B609" t="s">
        <v>13844</v>
      </c>
      <c r="C609" s="31">
        <v>0.6</v>
      </c>
      <c r="D609" s="7">
        <v>2399.4</v>
      </c>
      <c r="E609" s="22">
        <v>4</v>
      </c>
      <c r="F609" s="2">
        <v>30254</v>
      </c>
      <c r="G609" s="3" t="s">
        <v>13833</v>
      </c>
      <c r="H609" t="s">
        <v>13802</v>
      </c>
    </row>
    <row r="610" spans="1:8" x14ac:dyDescent="0.2">
      <c r="A610" t="s">
        <v>11658</v>
      </c>
      <c r="B610" t="s">
        <v>13844</v>
      </c>
      <c r="C610" s="31">
        <v>0.81</v>
      </c>
      <c r="D610" s="7">
        <v>6479.1900000000005</v>
      </c>
      <c r="E610" s="22">
        <v>4.2</v>
      </c>
      <c r="F610" s="2">
        <v>22638</v>
      </c>
      <c r="G610" s="3" t="s">
        <v>13832</v>
      </c>
      <c r="H610" t="s">
        <v>13804</v>
      </c>
    </row>
    <row r="611" spans="1:8" x14ac:dyDescent="0.2">
      <c r="A611" t="s">
        <v>12040</v>
      </c>
      <c r="B611" t="s">
        <v>13844</v>
      </c>
      <c r="C611" s="31">
        <v>0.67</v>
      </c>
      <c r="D611" s="7">
        <v>669.33</v>
      </c>
      <c r="E611" s="22">
        <v>3.9</v>
      </c>
      <c r="F611" s="2">
        <v>77027</v>
      </c>
      <c r="G611" s="3" t="s">
        <v>13834</v>
      </c>
      <c r="H611" t="s">
        <v>13805</v>
      </c>
    </row>
    <row r="612" spans="1:8" x14ac:dyDescent="0.2">
      <c r="A612" t="s">
        <v>12042</v>
      </c>
      <c r="B612" t="s">
        <v>13843</v>
      </c>
      <c r="C612" s="31">
        <v>0.69</v>
      </c>
      <c r="D612" s="7">
        <v>1241.31</v>
      </c>
      <c r="E612" s="22">
        <v>4.3</v>
      </c>
      <c r="F612" s="2">
        <v>28829</v>
      </c>
      <c r="G612" s="3" t="s">
        <v>13832</v>
      </c>
      <c r="H612" t="s">
        <v>13804</v>
      </c>
    </row>
    <row r="613" spans="1:8" x14ac:dyDescent="0.2">
      <c r="A613" t="s">
        <v>11667</v>
      </c>
      <c r="B613" t="s">
        <v>13844</v>
      </c>
      <c r="C613" s="31">
        <v>0.78</v>
      </c>
      <c r="D613" s="7">
        <v>7799.22</v>
      </c>
      <c r="E613" s="22">
        <v>4.2</v>
      </c>
      <c r="F613" s="2">
        <v>29478</v>
      </c>
      <c r="G613" s="3" t="s">
        <v>13834</v>
      </c>
      <c r="H613" t="s">
        <v>13804</v>
      </c>
    </row>
    <row r="614" spans="1:8" x14ac:dyDescent="0.2">
      <c r="A614" t="s">
        <v>12044</v>
      </c>
      <c r="B614" t="s">
        <v>13843</v>
      </c>
      <c r="C614" s="31">
        <v>0.54</v>
      </c>
      <c r="D614" s="7">
        <v>351</v>
      </c>
      <c r="E614" s="22">
        <v>4.5</v>
      </c>
      <c r="F614" s="2">
        <v>33176</v>
      </c>
      <c r="G614" s="3" t="s">
        <v>13834</v>
      </c>
      <c r="H614" t="s">
        <v>13803</v>
      </c>
    </row>
    <row r="615" spans="1:8" x14ac:dyDescent="0.2">
      <c r="A615" t="s">
        <v>12046</v>
      </c>
      <c r="B615" t="s">
        <v>13845</v>
      </c>
      <c r="C615" s="31">
        <v>0.6</v>
      </c>
      <c r="D615" s="7">
        <v>1197</v>
      </c>
      <c r="E615" s="22">
        <v>4</v>
      </c>
      <c r="F615" s="2">
        <v>68664</v>
      </c>
      <c r="G615" s="3" t="s">
        <v>13832</v>
      </c>
      <c r="H615" t="s">
        <v>13800</v>
      </c>
    </row>
    <row r="616" spans="1:8" x14ac:dyDescent="0.2">
      <c r="A616" t="s">
        <v>10962</v>
      </c>
      <c r="B616" t="s">
        <v>13843</v>
      </c>
      <c r="C616" s="31">
        <v>0.64</v>
      </c>
      <c r="D616" s="7">
        <v>703.36</v>
      </c>
      <c r="E616" s="22">
        <v>4.2</v>
      </c>
      <c r="F616" s="2">
        <v>24269</v>
      </c>
      <c r="G616" s="3" t="s">
        <v>13833</v>
      </c>
      <c r="H616" t="s">
        <v>13806</v>
      </c>
    </row>
    <row r="617" spans="1:8" x14ac:dyDescent="0.2">
      <c r="A617" t="s">
        <v>12048</v>
      </c>
      <c r="B617" t="s">
        <v>13844</v>
      </c>
      <c r="C617" s="31">
        <v>0.16</v>
      </c>
      <c r="D617" s="7">
        <v>50.399999999999977</v>
      </c>
      <c r="E617" s="22">
        <v>4.5</v>
      </c>
      <c r="F617" s="2">
        <v>28030</v>
      </c>
      <c r="G617" s="3" t="s">
        <v>13833</v>
      </c>
      <c r="H617" t="s">
        <v>13802</v>
      </c>
    </row>
    <row r="618" spans="1:8" x14ac:dyDescent="0.2">
      <c r="A618" t="s">
        <v>12050</v>
      </c>
      <c r="B618" t="s">
        <v>13846</v>
      </c>
      <c r="C618" s="31">
        <v>0</v>
      </c>
      <c r="D618" s="7">
        <v>0</v>
      </c>
      <c r="E618" s="22">
        <v>4.3</v>
      </c>
      <c r="F618" s="2">
        <v>5792</v>
      </c>
      <c r="G618" s="3" t="s">
        <v>13833</v>
      </c>
      <c r="H618" t="s">
        <v>13806</v>
      </c>
    </row>
    <row r="619" spans="1:8" x14ac:dyDescent="0.2">
      <c r="A619" t="s">
        <v>12052</v>
      </c>
      <c r="B619" t="s">
        <v>13847</v>
      </c>
      <c r="C619" s="31">
        <v>0.21</v>
      </c>
      <c r="D619" s="7">
        <v>34.650000000000006</v>
      </c>
      <c r="E619" s="22">
        <v>3.9</v>
      </c>
      <c r="F619" s="2">
        <v>14778</v>
      </c>
      <c r="G619" s="3" t="s">
        <v>13833</v>
      </c>
      <c r="H619" t="s">
        <v>13806</v>
      </c>
    </row>
    <row r="620" spans="1:8" x14ac:dyDescent="0.2">
      <c r="A620" t="s">
        <v>12054</v>
      </c>
      <c r="B620" t="s">
        <v>13844</v>
      </c>
      <c r="C620" s="31">
        <v>0.65</v>
      </c>
      <c r="D620" s="7">
        <v>838.5</v>
      </c>
      <c r="E620" s="22">
        <v>4.0999999999999996</v>
      </c>
      <c r="F620" s="2">
        <v>91770</v>
      </c>
      <c r="G620" s="3" t="s">
        <v>13833</v>
      </c>
      <c r="H620" t="s">
        <v>13802</v>
      </c>
    </row>
    <row r="621" spans="1:8" x14ac:dyDescent="0.2">
      <c r="A621" t="s">
        <v>11681</v>
      </c>
      <c r="B621" t="s">
        <v>13844</v>
      </c>
      <c r="C621" s="31">
        <v>0.76</v>
      </c>
      <c r="D621" s="7">
        <v>12919.24</v>
      </c>
      <c r="E621" s="22">
        <v>4.3</v>
      </c>
      <c r="F621" s="2">
        <v>17162</v>
      </c>
      <c r="G621" s="3" t="s">
        <v>13833</v>
      </c>
      <c r="H621" t="s">
        <v>13803</v>
      </c>
    </row>
    <row r="622" spans="1:8" x14ac:dyDescent="0.2">
      <c r="A622" t="s">
        <v>12056</v>
      </c>
      <c r="B622" t="s">
        <v>13844</v>
      </c>
      <c r="C622" s="31">
        <v>0.69</v>
      </c>
      <c r="D622" s="7">
        <v>890.09999999999991</v>
      </c>
      <c r="E622" s="22">
        <v>4.2</v>
      </c>
      <c r="F622" s="2">
        <v>206</v>
      </c>
      <c r="G622" s="3" t="s">
        <v>13833</v>
      </c>
      <c r="H622" t="s">
        <v>13805</v>
      </c>
    </row>
    <row r="623" spans="1:8" x14ac:dyDescent="0.2">
      <c r="A623" t="s">
        <v>12058</v>
      </c>
      <c r="B623" t="s">
        <v>13843</v>
      </c>
      <c r="C623" s="31">
        <v>0.44</v>
      </c>
      <c r="D623" s="7">
        <v>1099.1200000000001</v>
      </c>
      <c r="E623" s="22">
        <v>4.2</v>
      </c>
      <c r="F623" s="2">
        <v>33717</v>
      </c>
      <c r="G623" s="3" t="s">
        <v>13834</v>
      </c>
      <c r="H623" t="s">
        <v>13806</v>
      </c>
    </row>
    <row r="624" spans="1:8" x14ac:dyDescent="0.2">
      <c r="A624" t="s">
        <v>10964</v>
      </c>
      <c r="B624" t="s">
        <v>13843</v>
      </c>
      <c r="C624" s="31">
        <v>0.43</v>
      </c>
      <c r="D624" s="7">
        <v>150.07</v>
      </c>
      <c r="E624" s="22">
        <v>4</v>
      </c>
      <c r="F624" s="2">
        <v>43994</v>
      </c>
      <c r="G624" s="3" t="s">
        <v>13833</v>
      </c>
      <c r="H624" t="s">
        <v>13803</v>
      </c>
    </row>
    <row r="625" spans="1:8" x14ac:dyDescent="0.2">
      <c r="A625" t="s">
        <v>10966</v>
      </c>
      <c r="B625" t="s">
        <v>13843</v>
      </c>
      <c r="C625" s="31">
        <v>0.8</v>
      </c>
      <c r="D625" s="7">
        <v>799.2</v>
      </c>
      <c r="E625" s="22">
        <v>3.9</v>
      </c>
      <c r="F625" s="2">
        <v>7928</v>
      </c>
      <c r="G625" s="3" t="s">
        <v>13832</v>
      </c>
      <c r="H625" t="s">
        <v>13804</v>
      </c>
    </row>
    <row r="626" spans="1:8" x14ac:dyDescent="0.2">
      <c r="A626" t="s">
        <v>11683</v>
      </c>
      <c r="B626" t="s">
        <v>13844</v>
      </c>
      <c r="C626" s="31">
        <v>0.5</v>
      </c>
      <c r="D626" s="7">
        <v>2999.5</v>
      </c>
      <c r="E626" s="22">
        <v>4.0999999999999996</v>
      </c>
      <c r="F626" s="2">
        <v>5179</v>
      </c>
      <c r="G626" s="3" t="s">
        <v>13833</v>
      </c>
      <c r="H626" t="s">
        <v>13801</v>
      </c>
    </row>
    <row r="627" spans="1:8" x14ac:dyDescent="0.2">
      <c r="A627" t="s">
        <v>12060</v>
      </c>
      <c r="B627" t="s">
        <v>13843</v>
      </c>
      <c r="C627" s="31">
        <v>0.18</v>
      </c>
      <c r="D627" s="7">
        <v>899.81999999999971</v>
      </c>
      <c r="E627" s="22">
        <v>4.5</v>
      </c>
      <c r="F627" s="2">
        <v>50810</v>
      </c>
      <c r="G627" s="3" t="s">
        <v>13832</v>
      </c>
      <c r="H627" t="s">
        <v>13803</v>
      </c>
    </row>
    <row r="628" spans="1:8" x14ac:dyDescent="0.2">
      <c r="A628" t="s">
        <v>12062</v>
      </c>
      <c r="B628" t="s">
        <v>13844</v>
      </c>
      <c r="C628" s="31">
        <v>0.75</v>
      </c>
      <c r="D628" s="7">
        <v>1499.25</v>
      </c>
      <c r="E628" s="22">
        <v>3.7</v>
      </c>
      <c r="F628" s="2">
        <v>3369</v>
      </c>
      <c r="G628" s="3" t="s">
        <v>13834</v>
      </c>
      <c r="H628" t="s">
        <v>13803</v>
      </c>
    </row>
    <row r="629" spans="1:8" x14ac:dyDescent="0.2">
      <c r="A629" t="s">
        <v>12064</v>
      </c>
      <c r="B629" t="s">
        <v>13843</v>
      </c>
      <c r="C629" s="31">
        <v>0.33</v>
      </c>
      <c r="D629" s="7">
        <v>148.17000000000002</v>
      </c>
      <c r="E629" s="22">
        <v>3.5</v>
      </c>
      <c r="F629" s="2">
        <v>11827</v>
      </c>
      <c r="G629" s="3" t="s">
        <v>13834</v>
      </c>
      <c r="H629" t="s">
        <v>13806</v>
      </c>
    </row>
    <row r="630" spans="1:8" x14ac:dyDescent="0.2">
      <c r="A630" t="s">
        <v>10968</v>
      </c>
      <c r="B630" t="s">
        <v>13843</v>
      </c>
      <c r="C630" s="31">
        <v>0.53</v>
      </c>
      <c r="D630" s="7">
        <v>370.47</v>
      </c>
      <c r="E630" s="22">
        <v>4.2</v>
      </c>
      <c r="F630" s="2">
        <v>94364</v>
      </c>
      <c r="G630" s="3" t="s">
        <v>13833</v>
      </c>
      <c r="H630" t="s">
        <v>13802</v>
      </c>
    </row>
    <row r="631" spans="1:8" x14ac:dyDescent="0.2">
      <c r="A631" t="s">
        <v>12066</v>
      </c>
      <c r="B631" t="s">
        <v>13843</v>
      </c>
      <c r="C631" s="31">
        <v>0.3</v>
      </c>
      <c r="D631" s="7">
        <v>299.70000000000005</v>
      </c>
      <c r="E631" s="22">
        <v>3.5</v>
      </c>
      <c r="F631" s="2">
        <v>15295</v>
      </c>
      <c r="G631" s="3" t="s">
        <v>13834</v>
      </c>
      <c r="H631" t="s">
        <v>13805</v>
      </c>
    </row>
    <row r="632" spans="1:8" x14ac:dyDescent="0.2">
      <c r="A632" t="s">
        <v>12068</v>
      </c>
      <c r="B632" t="s">
        <v>13844</v>
      </c>
      <c r="C632" s="31">
        <v>0.8</v>
      </c>
      <c r="D632" s="7">
        <v>3192</v>
      </c>
      <c r="E632" s="22">
        <v>4.3</v>
      </c>
      <c r="F632" s="2">
        <v>27139</v>
      </c>
      <c r="G632" s="3" t="s">
        <v>13833</v>
      </c>
      <c r="H632" t="s">
        <v>13803</v>
      </c>
    </row>
    <row r="633" spans="1:8" x14ac:dyDescent="0.2">
      <c r="A633" t="s">
        <v>12070</v>
      </c>
      <c r="B633" t="s">
        <v>13844</v>
      </c>
      <c r="C633" s="31">
        <v>0.75</v>
      </c>
      <c r="D633" s="7">
        <v>4124.25</v>
      </c>
      <c r="E633" s="22">
        <v>3.9</v>
      </c>
      <c r="F633" s="2">
        <v>9504</v>
      </c>
      <c r="G633" s="3" t="s">
        <v>13834</v>
      </c>
      <c r="H633" t="s">
        <v>13806</v>
      </c>
    </row>
    <row r="634" spans="1:8" x14ac:dyDescent="0.2">
      <c r="A634" t="s">
        <v>10970</v>
      </c>
      <c r="B634" t="s">
        <v>13843</v>
      </c>
      <c r="C634" s="31">
        <v>0.61</v>
      </c>
      <c r="D634" s="7">
        <v>243.39</v>
      </c>
      <c r="E634" s="22">
        <v>4.2</v>
      </c>
      <c r="F634" s="2">
        <v>16905</v>
      </c>
      <c r="G634" s="3" t="s">
        <v>13834</v>
      </c>
      <c r="H634" t="s">
        <v>13804</v>
      </c>
    </row>
    <row r="635" spans="1:8" x14ac:dyDescent="0.2">
      <c r="A635" t="s">
        <v>12072</v>
      </c>
      <c r="B635" t="s">
        <v>13843</v>
      </c>
      <c r="C635" s="31">
        <v>0.62</v>
      </c>
      <c r="D635" s="7">
        <v>837</v>
      </c>
      <c r="E635" s="22">
        <v>4.3</v>
      </c>
      <c r="F635" s="2">
        <v>30058</v>
      </c>
      <c r="G635" s="3" t="s">
        <v>13833</v>
      </c>
      <c r="H635" t="s">
        <v>13800</v>
      </c>
    </row>
    <row r="636" spans="1:8" x14ac:dyDescent="0.2">
      <c r="A636" t="s">
        <v>11708</v>
      </c>
      <c r="B636" t="s">
        <v>13844</v>
      </c>
      <c r="C636" s="31">
        <v>0.71</v>
      </c>
      <c r="D636" s="7">
        <v>5672.9</v>
      </c>
      <c r="E636" s="22">
        <v>4.2</v>
      </c>
      <c r="F636" s="2">
        <v>69619</v>
      </c>
      <c r="G636" s="3" t="s">
        <v>13834</v>
      </c>
      <c r="H636" t="s">
        <v>13804</v>
      </c>
    </row>
    <row r="637" spans="1:8" x14ac:dyDescent="0.2">
      <c r="A637" t="s">
        <v>11710</v>
      </c>
      <c r="B637" t="s">
        <v>13844</v>
      </c>
      <c r="C637" s="31">
        <v>0.8</v>
      </c>
      <c r="D637" s="7">
        <v>1599.2</v>
      </c>
      <c r="E637" s="22">
        <v>4</v>
      </c>
      <c r="F637" s="2">
        <v>3382</v>
      </c>
      <c r="G637" s="3" t="s">
        <v>13833</v>
      </c>
      <c r="H637" t="s">
        <v>13804</v>
      </c>
    </row>
    <row r="638" spans="1:8" x14ac:dyDescent="0.2">
      <c r="A638" t="s">
        <v>12074</v>
      </c>
      <c r="B638" t="s">
        <v>13844</v>
      </c>
      <c r="C638" s="31">
        <v>0.62</v>
      </c>
      <c r="D638" s="7">
        <v>2473.8000000000002</v>
      </c>
      <c r="E638" s="22">
        <v>4.0999999999999996</v>
      </c>
      <c r="F638" s="2">
        <v>109864</v>
      </c>
      <c r="G638" s="3" t="s">
        <v>13833</v>
      </c>
      <c r="H638" t="s">
        <v>13803</v>
      </c>
    </row>
    <row r="639" spans="1:8" x14ac:dyDescent="0.2">
      <c r="A639" t="s">
        <v>12076</v>
      </c>
      <c r="B639" t="s">
        <v>13844</v>
      </c>
      <c r="C639" s="31">
        <v>0</v>
      </c>
      <c r="D639" s="7">
        <v>0</v>
      </c>
      <c r="E639" s="22">
        <v>4.5</v>
      </c>
      <c r="F639" s="2">
        <v>5760</v>
      </c>
      <c r="G639" s="3" t="s">
        <v>13832</v>
      </c>
      <c r="H639" t="s">
        <v>13805</v>
      </c>
    </row>
    <row r="640" spans="1:8" x14ac:dyDescent="0.2">
      <c r="A640" t="s">
        <v>12078</v>
      </c>
      <c r="B640" t="s">
        <v>13843</v>
      </c>
      <c r="C640" s="31">
        <v>0.66</v>
      </c>
      <c r="D640" s="7">
        <v>3629.34</v>
      </c>
      <c r="E640" s="22">
        <v>4.2</v>
      </c>
      <c r="F640" s="2">
        <v>49551</v>
      </c>
      <c r="G640" s="3" t="s">
        <v>13833</v>
      </c>
      <c r="H640" t="s">
        <v>13803</v>
      </c>
    </row>
    <row r="641" spans="1:8" x14ac:dyDescent="0.2">
      <c r="A641" t="s">
        <v>12080</v>
      </c>
      <c r="B641" t="s">
        <v>13844</v>
      </c>
      <c r="C641" s="31">
        <v>0.69</v>
      </c>
      <c r="D641" s="7">
        <v>1028.0999999999999</v>
      </c>
      <c r="E641" s="22">
        <v>4.0999999999999996</v>
      </c>
      <c r="F641" s="2" t="s">
        <v>2120</v>
      </c>
      <c r="G641" s="3" t="s">
        <v>13832</v>
      </c>
      <c r="H641" t="s">
        <v>13804</v>
      </c>
    </row>
    <row r="642" spans="1:8" x14ac:dyDescent="0.2">
      <c r="A642" t="s">
        <v>12082</v>
      </c>
      <c r="B642" t="s">
        <v>13844</v>
      </c>
      <c r="C642" s="31">
        <v>0.6</v>
      </c>
      <c r="D642" s="7">
        <v>597</v>
      </c>
      <c r="E642" s="22">
        <v>3.9</v>
      </c>
      <c r="F642" s="2">
        <v>21372</v>
      </c>
      <c r="G642" s="3" t="s">
        <v>13833</v>
      </c>
      <c r="H642" t="s">
        <v>13804</v>
      </c>
    </row>
    <row r="643" spans="1:8" x14ac:dyDescent="0.2">
      <c r="A643" t="s">
        <v>11712</v>
      </c>
      <c r="B643" t="s">
        <v>13844</v>
      </c>
      <c r="C643" s="31">
        <v>0.74</v>
      </c>
      <c r="D643" s="7">
        <v>2959.2599999999998</v>
      </c>
      <c r="E643" s="22">
        <v>4.3</v>
      </c>
      <c r="F643" s="2">
        <v>140035</v>
      </c>
      <c r="G643" s="3" t="s">
        <v>13834</v>
      </c>
      <c r="H643" t="s">
        <v>13806</v>
      </c>
    </row>
    <row r="644" spans="1:8" x14ac:dyDescent="0.2">
      <c r="A644" t="s">
        <v>10972</v>
      </c>
      <c r="B644" t="s">
        <v>13843</v>
      </c>
      <c r="C644" s="31">
        <v>0.85</v>
      </c>
      <c r="D644" s="7">
        <v>850</v>
      </c>
      <c r="E644" s="22">
        <v>3.9</v>
      </c>
      <c r="F644" s="2">
        <v>24870</v>
      </c>
      <c r="G644" s="3" t="s">
        <v>13832</v>
      </c>
      <c r="H644" t="s">
        <v>13804</v>
      </c>
    </row>
    <row r="645" spans="1:8" x14ac:dyDescent="0.2">
      <c r="A645" t="s">
        <v>12084</v>
      </c>
      <c r="B645" t="s">
        <v>13843</v>
      </c>
      <c r="C645" s="31">
        <v>0.06</v>
      </c>
      <c r="D645" s="7">
        <v>45.659999999999968</v>
      </c>
      <c r="E645" s="22">
        <v>4</v>
      </c>
      <c r="F645" s="2">
        <v>7199</v>
      </c>
      <c r="G645" s="3" t="s">
        <v>13833</v>
      </c>
      <c r="H645" t="s">
        <v>13805</v>
      </c>
    </row>
    <row r="646" spans="1:8" x14ac:dyDescent="0.2">
      <c r="A646" t="s">
        <v>11730</v>
      </c>
      <c r="B646" t="s">
        <v>13843</v>
      </c>
      <c r="C646" s="31">
        <v>0.9</v>
      </c>
      <c r="D646" s="7">
        <v>899.1</v>
      </c>
      <c r="E646" s="22">
        <v>4</v>
      </c>
      <c r="F646" s="2">
        <v>1396</v>
      </c>
      <c r="G646" s="3" t="s">
        <v>13832</v>
      </c>
      <c r="H646" t="s">
        <v>13806</v>
      </c>
    </row>
    <row r="647" spans="1:8" x14ac:dyDescent="0.2">
      <c r="A647" t="s">
        <v>12086</v>
      </c>
      <c r="B647" t="s">
        <v>13843</v>
      </c>
      <c r="C647" s="31">
        <v>0.87</v>
      </c>
      <c r="D647" s="7">
        <v>260.13</v>
      </c>
      <c r="E647" s="22">
        <v>3.5</v>
      </c>
      <c r="F647" s="2">
        <v>15233</v>
      </c>
      <c r="G647" s="3" t="s">
        <v>13834</v>
      </c>
      <c r="H647" t="s">
        <v>13803</v>
      </c>
    </row>
    <row r="648" spans="1:8" x14ac:dyDescent="0.2">
      <c r="A648" t="s">
        <v>12088</v>
      </c>
      <c r="B648" t="s">
        <v>13843</v>
      </c>
      <c r="C648" s="31">
        <v>0.64</v>
      </c>
      <c r="D648" s="7">
        <v>1600</v>
      </c>
      <c r="E648" s="22">
        <v>4.3</v>
      </c>
      <c r="F648" s="2">
        <v>55747</v>
      </c>
      <c r="G648" s="3" t="s">
        <v>13834</v>
      </c>
      <c r="H648" t="s">
        <v>13804</v>
      </c>
    </row>
    <row r="649" spans="1:8" x14ac:dyDescent="0.2">
      <c r="A649" t="s">
        <v>12090</v>
      </c>
      <c r="B649" t="s">
        <v>13844</v>
      </c>
      <c r="C649" s="31">
        <v>0.76</v>
      </c>
      <c r="D649" s="7">
        <v>3799.2400000000002</v>
      </c>
      <c r="E649" s="22">
        <v>3.8</v>
      </c>
      <c r="F649" s="2">
        <v>14961</v>
      </c>
      <c r="G649" s="3" t="s">
        <v>13832</v>
      </c>
      <c r="H649" t="s">
        <v>13805</v>
      </c>
    </row>
    <row r="650" spans="1:8" x14ac:dyDescent="0.2">
      <c r="A650" t="s">
        <v>12092</v>
      </c>
      <c r="B650" t="s">
        <v>13843</v>
      </c>
      <c r="C650" s="31">
        <v>0.56000000000000005</v>
      </c>
      <c r="D650" s="7">
        <v>727.44</v>
      </c>
      <c r="E650" s="22">
        <v>4.4000000000000004</v>
      </c>
      <c r="F650" s="2">
        <v>9275</v>
      </c>
      <c r="G650" s="3" t="s">
        <v>13834</v>
      </c>
      <c r="H650" t="s">
        <v>13803</v>
      </c>
    </row>
    <row r="651" spans="1:8" x14ac:dyDescent="0.2">
      <c r="A651" t="s">
        <v>12094</v>
      </c>
      <c r="B651" t="s">
        <v>13844</v>
      </c>
      <c r="C651" s="31">
        <v>0.83</v>
      </c>
      <c r="D651" s="7">
        <v>7469.17</v>
      </c>
      <c r="E651" s="22">
        <v>3.7</v>
      </c>
      <c r="F651" s="2">
        <v>28324</v>
      </c>
      <c r="G651" s="3" t="s">
        <v>13832</v>
      </c>
      <c r="H651" t="s">
        <v>13805</v>
      </c>
    </row>
    <row r="652" spans="1:8" x14ac:dyDescent="0.2">
      <c r="A652" t="s">
        <v>12096</v>
      </c>
      <c r="B652" t="s">
        <v>13844</v>
      </c>
      <c r="C652" s="31">
        <v>0.17</v>
      </c>
      <c r="D652" s="7">
        <v>30.599999999999994</v>
      </c>
      <c r="E652" s="22">
        <v>4.4000000000000004</v>
      </c>
      <c r="F652" s="2">
        <v>644</v>
      </c>
      <c r="G652" s="3" t="s">
        <v>13833</v>
      </c>
      <c r="H652" t="s">
        <v>13803</v>
      </c>
    </row>
    <row r="653" spans="1:8" x14ac:dyDescent="0.2">
      <c r="A653" t="s">
        <v>12098</v>
      </c>
      <c r="B653" t="s">
        <v>13843</v>
      </c>
      <c r="C653" s="31">
        <v>0.27</v>
      </c>
      <c r="D653" s="7">
        <v>148.23000000000002</v>
      </c>
      <c r="E653" s="22">
        <v>4.4000000000000004</v>
      </c>
      <c r="F653" s="2">
        <v>18139</v>
      </c>
      <c r="G653" s="3" t="s">
        <v>13833</v>
      </c>
      <c r="H653" t="s">
        <v>13800</v>
      </c>
    </row>
    <row r="654" spans="1:8" x14ac:dyDescent="0.2">
      <c r="A654" t="s">
        <v>12100</v>
      </c>
      <c r="B654" t="s">
        <v>13847</v>
      </c>
      <c r="C654" s="31">
        <v>0.15</v>
      </c>
      <c r="D654" s="7">
        <v>33.75</v>
      </c>
      <c r="E654" s="22">
        <v>4.4000000000000004</v>
      </c>
      <c r="F654" s="2">
        <v>7203</v>
      </c>
      <c r="G654" s="3" t="s">
        <v>13834</v>
      </c>
      <c r="H654" t="s">
        <v>13801</v>
      </c>
    </row>
    <row r="655" spans="1:8" x14ac:dyDescent="0.2">
      <c r="A655" t="s">
        <v>12102</v>
      </c>
      <c r="B655" t="s">
        <v>13843</v>
      </c>
      <c r="C655" s="31">
        <v>0.87</v>
      </c>
      <c r="D655" s="7">
        <v>869.13</v>
      </c>
      <c r="E655" s="22">
        <v>4.2</v>
      </c>
      <c r="F655" s="2">
        <v>491</v>
      </c>
      <c r="G655" s="3" t="s">
        <v>13833</v>
      </c>
      <c r="H655" t="s">
        <v>13806</v>
      </c>
    </row>
    <row r="656" spans="1:8" x14ac:dyDescent="0.2">
      <c r="A656" t="s">
        <v>12104</v>
      </c>
      <c r="B656" t="s">
        <v>13843</v>
      </c>
      <c r="C656" s="31">
        <v>0.67</v>
      </c>
      <c r="D656" s="7">
        <v>401.33000000000004</v>
      </c>
      <c r="E656" s="22">
        <v>4.5</v>
      </c>
      <c r="F656" s="2">
        <v>13568</v>
      </c>
      <c r="G656" s="3" t="s">
        <v>13833</v>
      </c>
      <c r="H656" t="s">
        <v>13802</v>
      </c>
    </row>
    <row r="657" spans="1:8" x14ac:dyDescent="0.2">
      <c r="A657" t="s">
        <v>12106</v>
      </c>
      <c r="B657" t="s">
        <v>13844</v>
      </c>
      <c r="C657" s="31">
        <v>0.78</v>
      </c>
      <c r="D657" s="7">
        <v>3509.2200000000003</v>
      </c>
      <c r="E657" s="22">
        <v>3.8</v>
      </c>
      <c r="F657" s="2">
        <v>3390</v>
      </c>
      <c r="G657" s="3" t="s">
        <v>13833</v>
      </c>
      <c r="H657" t="s">
        <v>13803</v>
      </c>
    </row>
    <row r="658" spans="1:8" x14ac:dyDescent="0.2">
      <c r="A658" t="s">
        <v>12108</v>
      </c>
      <c r="B658" t="s">
        <v>13844</v>
      </c>
      <c r="C658" s="31">
        <v>0.8</v>
      </c>
      <c r="D658" s="7">
        <v>3599.2000000000003</v>
      </c>
      <c r="E658" s="22">
        <v>3.8</v>
      </c>
      <c r="F658" s="2">
        <v>103052</v>
      </c>
      <c r="G658" s="3" t="s">
        <v>13833</v>
      </c>
      <c r="H658" t="s">
        <v>13804</v>
      </c>
    </row>
    <row r="659" spans="1:8" x14ac:dyDescent="0.2">
      <c r="A659" t="s">
        <v>11746</v>
      </c>
      <c r="B659" t="s">
        <v>13844</v>
      </c>
      <c r="C659" s="31">
        <v>0.28000000000000003</v>
      </c>
      <c r="D659" s="7">
        <v>699.72</v>
      </c>
      <c r="E659" s="22">
        <v>4.0999999999999996</v>
      </c>
      <c r="F659" s="2">
        <v>18678</v>
      </c>
      <c r="G659" s="3" t="s">
        <v>13833</v>
      </c>
      <c r="H659" t="s">
        <v>13804</v>
      </c>
    </row>
    <row r="660" spans="1:8" x14ac:dyDescent="0.2">
      <c r="A660" t="s">
        <v>10974</v>
      </c>
      <c r="B660" t="s">
        <v>13843</v>
      </c>
      <c r="C660" s="31">
        <v>0.65</v>
      </c>
      <c r="D660" s="7">
        <v>324.35000000000002</v>
      </c>
      <c r="E660" s="22">
        <v>4.0999999999999996</v>
      </c>
      <c r="F660" s="2">
        <v>15189</v>
      </c>
      <c r="G660" s="3" t="s">
        <v>13833</v>
      </c>
      <c r="H660" t="s">
        <v>13804</v>
      </c>
    </row>
    <row r="661" spans="1:8" x14ac:dyDescent="0.2">
      <c r="A661" t="s">
        <v>12110</v>
      </c>
      <c r="B661" t="s">
        <v>13844</v>
      </c>
      <c r="C661" s="31">
        <v>0.05</v>
      </c>
      <c r="D661" s="7">
        <v>27.5</v>
      </c>
      <c r="E661" s="22">
        <v>4.4000000000000004</v>
      </c>
      <c r="F661" s="2">
        <v>12179</v>
      </c>
      <c r="G661" s="3" t="s">
        <v>13833</v>
      </c>
      <c r="H661" t="s">
        <v>13802</v>
      </c>
    </row>
    <row r="662" spans="1:8" x14ac:dyDescent="0.2">
      <c r="A662" t="s">
        <v>12112</v>
      </c>
      <c r="B662" t="s">
        <v>13844</v>
      </c>
      <c r="C662" s="31">
        <v>0.6</v>
      </c>
      <c r="D662" s="7">
        <v>1199.3999999999999</v>
      </c>
      <c r="E662" s="22">
        <v>3.8</v>
      </c>
      <c r="F662" s="2">
        <v>12958</v>
      </c>
      <c r="G662" s="3" t="s">
        <v>13833</v>
      </c>
      <c r="H662" t="s">
        <v>13802</v>
      </c>
    </row>
    <row r="663" spans="1:8" x14ac:dyDescent="0.2">
      <c r="A663" t="s">
        <v>12114</v>
      </c>
      <c r="B663" t="s">
        <v>13843</v>
      </c>
      <c r="C663" s="31">
        <v>0.43</v>
      </c>
      <c r="D663" s="7">
        <v>515.56999999999994</v>
      </c>
      <c r="E663" s="22">
        <v>4.2</v>
      </c>
      <c r="F663" s="2">
        <v>8258</v>
      </c>
      <c r="G663" s="3" t="s">
        <v>13832</v>
      </c>
      <c r="H663" t="s">
        <v>13804</v>
      </c>
    </row>
    <row r="664" spans="1:8" x14ac:dyDescent="0.2">
      <c r="A664" t="s">
        <v>12116</v>
      </c>
      <c r="B664" t="s">
        <v>13843</v>
      </c>
      <c r="C664" s="31">
        <v>0.66</v>
      </c>
      <c r="D664" s="7">
        <v>2303.4</v>
      </c>
      <c r="E664" s="22">
        <v>4.0999999999999996</v>
      </c>
      <c r="F664" s="2">
        <v>11716</v>
      </c>
      <c r="G664" s="3" t="s">
        <v>13834</v>
      </c>
      <c r="H664" t="s">
        <v>13800</v>
      </c>
    </row>
    <row r="665" spans="1:8" x14ac:dyDescent="0.2">
      <c r="A665" t="s">
        <v>12118</v>
      </c>
      <c r="B665" t="s">
        <v>13843</v>
      </c>
      <c r="C665" s="31">
        <v>0.5</v>
      </c>
      <c r="D665" s="7">
        <v>2499.5</v>
      </c>
      <c r="E665" s="22">
        <v>4.4000000000000004</v>
      </c>
      <c r="F665" s="2">
        <v>35024</v>
      </c>
      <c r="G665" s="3" t="s">
        <v>13833</v>
      </c>
      <c r="H665" t="s">
        <v>13801</v>
      </c>
    </row>
    <row r="666" spans="1:8" x14ac:dyDescent="0.2">
      <c r="A666" t="s">
        <v>12120</v>
      </c>
      <c r="B666" t="s">
        <v>13844</v>
      </c>
      <c r="C666" s="31">
        <v>0.64</v>
      </c>
      <c r="D666" s="7">
        <v>3199.36</v>
      </c>
      <c r="E666" s="22">
        <v>4.0999999999999996</v>
      </c>
      <c r="F666" s="2">
        <v>55192</v>
      </c>
      <c r="G666" s="3" t="s">
        <v>13832</v>
      </c>
      <c r="H666" t="s">
        <v>13803</v>
      </c>
    </row>
    <row r="667" spans="1:8" x14ac:dyDescent="0.2">
      <c r="A667" t="s">
        <v>12122</v>
      </c>
      <c r="B667" t="s">
        <v>13844</v>
      </c>
      <c r="C667" s="31">
        <v>0.28000000000000003</v>
      </c>
      <c r="D667" s="7">
        <v>167.72000000000003</v>
      </c>
      <c r="E667" s="22">
        <v>4.0999999999999996</v>
      </c>
      <c r="F667" s="2">
        <v>119466</v>
      </c>
      <c r="G667" s="3" t="s">
        <v>13833</v>
      </c>
      <c r="H667" t="s">
        <v>13801</v>
      </c>
    </row>
    <row r="668" spans="1:8" x14ac:dyDescent="0.2">
      <c r="A668" t="s">
        <v>12124</v>
      </c>
      <c r="B668" t="s">
        <v>13843</v>
      </c>
      <c r="C668" s="31">
        <v>0.8</v>
      </c>
      <c r="D668" s="7">
        <v>399.20000000000005</v>
      </c>
      <c r="E668" s="22">
        <v>3.5</v>
      </c>
      <c r="F668" s="2">
        <v>9638</v>
      </c>
      <c r="G668" s="3" t="s">
        <v>13834</v>
      </c>
      <c r="H668" t="s">
        <v>13800</v>
      </c>
    </row>
    <row r="669" spans="1:8" x14ac:dyDescent="0.2">
      <c r="A669" t="s">
        <v>12126</v>
      </c>
      <c r="B669" t="s">
        <v>13843</v>
      </c>
      <c r="C669" s="31">
        <v>0.18</v>
      </c>
      <c r="D669" s="7">
        <v>71.819999999999993</v>
      </c>
      <c r="E669" s="22">
        <v>3.6</v>
      </c>
      <c r="F669" s="2">
        <v>33735</v>
      </c>
      <c r="G669" s="3" t="s">
        <v>13833</v>
      </c>
      <c r="H669" t="s">
        <v>13800</v>
      </c>
    </row>
    <row r="670" spans="1:8" x14ac:dyDescent="0.2">
      <c r="A670" t="s">
        <v>10976</v>
      </c>
      <c r="B670" t="s">
        <v>13843</v>
      </c>
      <c r="C670" s="31">
        <v>0.23</v>
      </c>
      <c r="D670" s="7">
        <v>68.769999999999982</v>
      </c>
      <c r="E670" s="22">
        <v>4.3</v>
      </c>
      <c r="F670" s="2">
        <v>30411</v>
      </c>
      <c r="G670" s="3" t="s">
        <v>13833</v>
      </c>
      <c r="H670" t="s">
        <v>13806</v>
      </c>
    </row>
    <row r="671" spans="1:8" x14ac:dyDescent="0.2">
      <c r="A671" t="s">
        <v>12128</v>
      </c>
      <c r="B671" t="s">
        <v>13843</v>
      </c>
      <c r="C671" s="31">
        <v>0.54</v>
      </c>
      <c r="D671" s="7">
        <v>161.46</v>
      </c>
      <c r="E671" s="22">
        <v>3.8</v>
      </c>
      <c r="F671" s="2">
        <v>3044</v>
      </c>
      <c r="G671" s="3" t="s">
        <v>13833</v>
      </c>
      <c r="H671" t="s">
        <v>13806</v>
      </c>
    </row>
    <row r="672" spans="1:8" x14ac:dyDescent="0.2">
      <c r="A672" t="s">
        <v>12130</v>
      </c>
      <c r="B672" t="s">
        <v>13844</v>
      </c>
      <c r="C672" s="31">
        <v>0.52</v>
      </c>
      <c r="D672" s="7">
        <v>1299.48</v>
      </c>
      <c r="E672" s="22">
        <v>4</v>
      </c>
      <c r="F672" s="2">
        <v>33584</v>
      </c>
      <c r="G672" s="3" t="s">
        <v>13834</v>
      </c>
      <c r="H672" t="s">
        <v>13803</v>
      </c>
    </row>
    <row r="673" spans="1:8" x14ac:dyDescent="0.2">
      <c r="A673" t="s">
        <v>12132</v>
      </c>
      <c r="B673" t="s">
        <v>13844</v>
      </c>
      <c r="C673" s="31">
        <v>0.54</v>
      </c>
      <c r="D673" s="7">
        <v>1241.46</v>
      </c>
      <c r="E673" s="22">
        <v>3.9</v>
      </c>
      <c r="F673" s="2">
        <v>1779</v>
      </c>
      <c r="G673" s="3" t="s">
        <v>13832</v>
      </c>
      <c r="H673" t="s">
        <v>13804</v>
      </c>
    </row>
    <row r="674" spans="1:8" x14ac:dyDescent="0.2">
      <c r="A674" t="s">
        <v>11753</v>
      </c>
      <c r="B674" t="s">
        <v>13844</v>
      </c>
      <c r="C674" s="31">
        <v>0.6</v>
      </c>
      <c r="D674" s="7">
        <v>179.4</v>
      </c>
      <c r="E674" s="22">
        <v>4.0999999999999996</v>
      </c>
      <c r="F674" s="2">
        <v>5999</v>
      </c>
      <c r="G674" s="3" t="s">
        <v>13832</v>
      </c>
      <c r="H674" t="s">
        <v>13804</v>
      </c>
    </row>
    <row r="675" spans="1:8" x14ac:dyDescent="0.2">
      <c r="A675" t="s">
        <v>10982</v>
      </c>
      <c r="B675" t="s">
        <v>13843</v>
      </c>
      <c r="C675" s="31">
        <v>0.55000000000000004</v>
      </c>
      <c r="D675" s="7">
        <v>186.45000000000002</v>
      </c>
      <c r="E675" s="22">
        <v>4.3</v>
      </c>
      <c r="F675" s="2">
        <v>13391</v>
      </c>
      <c r="G675" s="3" t="s">
        <v>13833</v>
      </c>
      <c r="H675" t="s">
        <v>13806</v>
      </c>
    </row>
    <row r="676" spans="1:8" x14ac:dyDescent="0.2">
      <c r="A676" t="s">
        <v>12134</v>
      </c>
      <c r="B676" t="s">
        <v>13844</v>
      </c>
      <c r="C676" s="31">
        <v>0.1</v>
      </c>
      <c r="D676" s="7">
        <v>25</v>
      </c>
      <c r="E676" s="22">
        <v>4.4000000000000004</v>
      </c>
      <c r="F676" s="2">
        <v>26556</v>
      </c>
      <c r="G676" s="3" t="s">
        <v>13833</v>
      </c>
      <c r="H676" t="s">
        <v>13800</v>
      </c>
    </row>
    <row r="677" spans="1:8" x14ac:dyDescent="0.2">
      <c r="A677" t="s">
        <v>12136</v>
      </c>
      <c r="B677" t="s">
        <v>13843</v>
      </c>
      <c r="C677" s="31">
        <v>0.56000000000000005</v>
      </c>
      <c r="D677" s="7">
        <v>839.44</v>
      </c>
      <c r="E677" s="22">
        <v>4.3</v>
      </c>
      <c r="F677" s="2">
        <v>25903</v>
      </c>
      <c r="G677" s="3" t="s">
        <v>13834</v>
      </c>
      <c r="H677" t="s">
        <v>13805</v>
      </c>
    </row>
    <row r="678" spans="1:8" x14ac:dyDescent="0.2">
      <c r="A678" t="s">
        <v>12138</v>
      </c>
      <c r="B678" t="s">
        <v>13843</v>
      </c>
      <c r="C678" s="31">
        <v>0.6</v>
      </c>
      <c r="D678" s="7">
        <v>1680</v>
      </c>
      <c r="E678" s="22">
        <v>4.3</v>
      </c>
      <c r="F678" s="2">
        <v>53464</v>
      </c>
      <c r="G678" s="3" t="s">
        <v>13833</v>
      </c>
      <c r="H678" t="s">
        <v>13804</v>
      </c>
    </row>
    <row r="679" spans="1:8" x14ac:dyDescent="0.2">
      <c r="A679" t="s">
        <v>11749</v>
      </c>
      <c r="B679" t="s">
        <v>13844</v>
      </c>
      <c r="C679" s="31">
        <v>0.62</v>
      </c>
      <c r="D679" s="7">
        <v>4953.8</v>
      </c>
      <c r="E679" s="22">
        <v>4.0999999999999996</v>
      </c>
      <c r="F679" s="2">
        <v>48448</v>
      </c>
      <c r="G679" s="3" t="s">
        <v>13832</v>
      </c>
      <c r="H679" t="s">
        <v>13802</v>
      </c>
    </row>
    <row r="680" spans="1:8" x14ac:dyDescent="0.2">
      <c r="A680" t="s">
        <v>12140</v>
      </c>
      <c r="B680" t="s">
        <v>13843</v>
      </c>
      <c r="C680" s="31">
        <v>0.43</v>
      </c>
      <c r="D680" s="7">
        <v>128.57</v>
      </c>
      <c r="E680" s="22">
        <v>4.4000000000000004</v>
      </c>
      <c r="F680" s="2">
        <v>5176</v>
      </c>
      <c r="G680" s="3" t="s">
        <v>13834</v>
      </c>
      <c r="H680" t="s">
        <v>13804</v>
      </c>
    </row>
    <row r="681" spans="1:8" x14ac:dyDescent="0.2">
      <c r="A681" t="s">
        <v>12142</v>
      </c>
      <c r="B681" t="s">
        <v>13843</v>
      </c>
      <c r="C681" s="31">
        <v>0.24</v>
      </c>
      <c r="D681" s="7">
        <v>96.95999999999998</v>
      </c>
      <c r="E681" s="22">
        <v>4.4000000000000004</v>
      </c>
      <c r="F681" s="2">
        <v>8614</v>
      </c>
      <c r="G681" s="3" t="s">
        <v>13833</v>
      </c>
      <c r="H681" t="s">
        <v>13804</v>
      </c>
    </row>
    <row r="682" spans="1:8" x14ac:dyDescent="0.2">
      <c r="A682" t="s">
        <v>12144</v>
      </c>
      <c r="B682" t="s">
        <v>13844</v>
      </c>
      <c r="C682" s="31">
        <v>0.56999999999999995</v>
      </c>
      <c r="D682" s="7">
        <v>797.43</v>
      </c>
      <c r="E682" s="22">
        <v>3.8</v>
      </c>
      <c r="F682" s="2">
        <v>60026</v>
      </c>
      <c r="G682" s="3" t="s">
        <v>13833</v>
      </c>
      <c r="H682" t="s">
        <v>13803</v>
      </c>
    </row>
    <row r="683" spans="1:8" x14ac:dyDescent="0.2">
      <c r="A683" t="s">
        <v>12146</v>
      </c>
      <c r="B683" t="s">
        <v>13843</v>
      </c>
      <c r="C683" s="31">
        <v>0.5</v>
      </c>
      <c r="D683" s="7">
        <v>299.5</v>
      </c>
      <c r="E683" s="22">
        <v>3.8</v>
      </c>
      <c r="F683" s="2">
        <v>3066</v>
      </c>
      <c r="G683" s="3" t="s">
        <v>13834</v>
      </c>
      <c r="H683" t="s">
        <v>13806</v>
      </c>
    </row>
    <row r="684" spans="1:8" x14ac:dyDescent="0.2">
      <c r="A684" t="s">
        <v>12148</v>
      </c>
      <c r="B684" t="s">
        <v>13843</v>
      </c>
      <c r="C684" s="31">
        <v>0.55000000000000004</v>
      </c>
      <c r="D684" s="7">
        <v>549.45000000000005</v>
      </c>
      <c r="E684" s="22">
        <v>4</v>
      </c>
      <c r="F684" s="2">
        <v>2102</v>
      </c>
      <c r="G684" s="3" t="s">
        <v>13832</v>
      </c>
      <c r="H684" t="s">
        <v>13805</v>
      </c>
    </row>
    <row r="685" spans="1:8" x14ac:dyDescent="0.2">
      <c r="A685" t="s">
        <v>12150</v>
      </c>
      <c r="B685" t="s">
        <v>13843</v>
      </c>
      <c r="C685" s="31">
        <v>0.38</v>
      </c>
      <c r="D685" s="7">
        <v>492.1</v>
      </c>
      <c r="E685" s="22">
        <v>4.4000000000000004</v>
      </c>
      <c r="F685" s="2">
        <v>34852</v>
      </c>
      <c r="G685" s="3" t="s">
        <v>13833</v>
      </c>
      <c r="H685" t="s">
        <v>13804</v>
      </c>
    </row>
    <row r="686" spans="1:8" x14ac:dyDescent="0.2">
      <c r="A686" t="s">
        <v>10986</v>
      </c>
      <c r="B686" t="s">
        <v>13844</v>
      </c>
      <c r="C686" s="31">
        <v>0.69</v>
      </c>
      <c r="D686" s="7">
        <v>482.99999999999994</v>
      </c>
      <c r="E686" s="22">
        <v>4.4000000000000004</v>
      </c>
      <c r="F686" s="2">
        <v>426972</v>
      </c>
      <c r="G686" s="3" t="s">
        <v>13834</v>
      </c>
      <c r="H686" t="s">
        <v>13806</v>
      </c>
    </row>
    <row r="687" spans="1:8" x14ac:dyDescent="0.2">
      <c r="A687" t="s">
        <v>12152</v>
      </c>
      <c r="B687" t="s">
        <v>13846</v>
      </c>
      <c r="C687" s="31">
        <v>0.02</v>
      </c>
      <c r="D687" s="7">
        <v>3.1999999999999886</v>
      </c>
      <c r="E687" s="22">
        <v>4.5</v>
      </c>
      <c r="F687" s="2">
        <v>8618</v>
      </c>
      <c r="G687" s="3" t="s">
        <v>13833</v>
      </c>
      <c r="H687" t="s">
        <v>13805</v>
      </c>
    </row>
    <row r="688" spans="1:8" x14ac:dyDescent="0.2">
      <c r="A688" t="s">
        <v>11765</v>
      </c>
      <c r="B688" t="s">
        <v>13844</v>
      </c>
      <c r="C688" s="31">
        <v>0.77</v>
      </c>
      <c r="D688" s="7">
        <v>1232</v>
      </c>
      <c r="E688" s="22">
        <v>4</v>
      </c>
      <c r="F688" s="2">
        <v>32625</v>
      </c>
      <c r="G688" s="3" t="s">
        <v>13834</v>
      </c>
      <c r="H688" t="s">
        <v>13806</v>
      </c>
    </row>
    <row r="689" spans="1:8" x14ac:dyDescent="0.2">
      <c r="A689" t="s">
        <v>12154</v>
      </c>
      <c r="B689" t="s">
        <v>13843</v>
      </c>
      <c r="C689" s="31">
        <v>0.33</v>
      </c>
      <c r="D689" s="7">
        <v>296.67000000000007</v>
      </c>
      <c r="E689" s="22">
        <v>4</v>
      </c>
      <c r="F689" s="2">
        <v>4018</v>
      </c>
      <c r="G689" s="3" t="s">
        <v>13833</v>
      </c>
      <c r="H689" t="s">
        <v>13806</v>
      </c>
    </row>
    <row r="690" spans="1:8" x14ac:dyDescent="0.2">
      <c r="A690" t="s">
        <v>12156</v>
      </c>
      <c r="B690" t="s">
        <v>13844</v>
      </c>
      <c r="C690" s="31">
        <v>0.2</v>
      </c>
      <c r="D690" s="7">
        <v>119.80000000000001</v>
      </c>
      <c r="E690" s="22">
        <v>4.3</v>
      </c>
      <c r="F690" s="2">
        <v>11687</v>
      </c>
      <c r="G690" s="3" t="s">
        <v>13833</v>
      </c>
      <c r="H690" t="s">
        <v>13805</v>
      </c>
    </row>
    <row r="691" spans="1:8" x14ac:dyDescent="0.2">
      <c r="A691" t="s">
        <v>10988</v>
      </c>
      <c r="B691" t="s">
        <v>13843</v>
      </c>
      <c r="C691" s="31">
        <v>0.61</v>
      </c>
      <c r="D691" s="7">
        <v>548.39</v>
      </c>
      <c r="E691" s="22">
        <v>4.2</v>
      </c>
      <c r="F691" s="2">
        <v>2262</v>
      </c>
      <c r="G691" s="3" t="s">
        <v>13832</v>
      </c>
      <c r="H691" t="s">
        <v>13804</v>
      </c>
    </row>
    <row r="692" spans="1:8" x14ac:dyDescent="0.2">
      <c r="A692" t="s">
        <v>12158</v>
      </c>
      <c r="B692" t="s">
        <v>13844</v>
      </c>
      <c r="C692" s="31">
        <v>0.47</v>
      </c>
      <c r="D692" s="7">
        <v>1405.3</v>
      </c>
      <c r="E692" s="22">
        <v>3.8</v>
      </c>
      <c r="F692" s="2">
        <v>11015</v>
      </c>
      <c r="G692" s="3" t="s">
        <v>13834</v>
      </c>
      <c r="H692" t="s">
        <v>13806</v>
      </c>
    </row>
    <row r="693" spans="1:8" x14ac:dyDescent="0.2">
      <c r="A693" t="s">
        <v>12160</v>
      </c>
      <c r="B693" t="s">
        <v>13843</v>
      </c>
      <c r="C693" s="31">
        <v>0.33</v>
      </c>
      <c r="D693" s="7">
        <v>296.67000000000007</v>
      </c>
      <c r="E693" s="22">
        <v>4.3</v>
      </c>
      <c r="F693" s="2">
        <v>95116</v>
      </c>
      <c r="G693" s="3" t="s">
        <v>13833</v>
      </c>
      <c r="H693" t="s">
        <v>13806</v>
      </c>
    </row>
    <row r="694" spans="1:8" x14ac:dyDescent="0.2">
      <c r="A694" t="s">
        <v>10990</v>
      </c>
      <c r="B694" t="s">
        <v>13843</v>
      </c>
      <c r="C694" s="31">
        <v>0.6</v>
      </c>
      <c r="D694" s="7">
        <v>239.39999999999998</v>
      </c>
      <c r="E694" s="22">
        <v>4.0999999999999996</v>
      </c>
      <c r="F694" s="2">
        <v>4768</v>
      </c>
      <c r="G694" s="3" t="s">
        <v>13833</v>
      </c>
      <c r="H694" t="s">
        <v>13802</v>
      </c>
    </row>
    <row r="695" spans="1:8" x14ac:dyDescent="0.2">
      <c r="A695" t="s">
        <v>12162</v>
      </c>
      <c r="B695" t="s">
        <v>13843</v>
      </c>
      <c r="C695" s="31">
        <v>0.56999999999999995</v>
      </c>
      <c r="D695" s="7">
        <v>1709.9999999999998</v>
      </c>
      <c r="E695" s="22">
        <v>4.3</v>
      </c>
      <c r="F695" s="2">
        <v>23022</v>
      </c>
      <c r="G695" s="3" t="s">
        <v>13833</v>
      </c>
      <c r="H695" t="s">
        <v>13805</v>
      </c>
    </row>
    <row r="696" spans="1:8" x14ac:dyDescent="0.2">
      <c r="A696" t="s">
        <v>11790</v>
      </c>
      <c r="B696" t="s">
        <v>13844</v>
      </c>
      <c r="C696" s="31">
        <v>0.68</v>
      </c>
      <c r="D696" s="7">
        <v>3399.32</v>
      </c>
      <c r="E696" s="22">
        <v>4</v>
      </c>
      <c r="F696" s="2">
        <v>67951</v>
      </c>
      <c r="G696" s="3" t="s">
        <v>13832</v>
      </c>
      <c r="H696" t="s">
        <v>13804</v>
      </c>
    </row>
    <row r="697" spans="1:8" x14ac:dyDescent="0.2">
      <c r="A697" t="s">
        <v>12164</v>
      </c>
      <c r="B697" t="s">
        <v>13843</v>
      </c>
      <c r="C697" s="31">
        <v>0.94</v>
      </c>
      <c r="D697" s="7">
        <v>4699.0599999999995</v>
      </c>
      <c r="E697" s="22">
        <v>4.3</v>
      </c>
      <c r="F697" s="2">
        <v>4426</v>
      </c>
      <c r="G697" s="3" t="s">
        <v>13833</v>
      </c>
      <c r="H697" t="s">
        <v>13806</v>
      </c>
    </row>
    <row r="698" spans="1:8" x14ac:dyDescent="0.2">
      <c r="A698" t="s">
        <v>12166</v>
      </c>
      <c r="B698" t="s">
        <v>13843</v>
      </c>
      <c r="C698" s="31">
        <v>0.04</v>
      </c>
      <c r="D698" s="7">
        <v>34.440000000000055</v>
      </c>
      <c r="E698" s="22">
        <v>4.2</v>
      </c>
      <c r="F698" s="2">
        <v>4567</v>
      </c>
      <c r="G698" s="3" t="s">
        <v>13834</v>
      </c>
      <c r="H698" t="s">
        <v>13803</v>
      </c>
    </row>
    <row r="699" spans="1:8" x14ac:dyDescent="0.2">
      <c r="A699" t="s">
        <v>12168</v>
      </c>
      <c r="B699" t="s">
        <v>13844</v>
      </c>
      <c r="C699" s="31">
        <v>0.06</v>
      </c>
      <c r="D699" s="7">
        <v>47.700000000000045</v>
      </c>
      <c r="E699" s="22">
        <v>4</v>
      </c>
      <c r="F699" s="2">
        <v>13797</v>
      </c>
      <c r="G699" s="3" t="s">
        <v>13832</v>
      </c>
      <c r="H699" t="s">
        <v>13806</v>
      </c>
    </row>
    <row r="700" spans="1:8" x14ac:dyDescent="0.2">
      <c r="A700" t="s">
        <v>12170</v>
      </c>
      <c r="B700" t="s">
        <v>13844</v>
      </c>
      <c r="C700" s="31">
        <v>0.38</v>
      </c>
      <c r="D700" s="7">
        <v>948.09999999999991</v>
      </c>
      <c r="E700" s="22">
        <v>4.4000000000000004</v>
      </c>
      <c r="F700" s="2">
        <v>15137</v>
      </c>
      <c r="G700" s="3" t="s">
        <v>13834</v>
      </c>
      <c r="H700" t="s">
        <v>13801</v>
      </c>
    </row>
    <row r="701" spans="1:8" x14ac:dyDescent="0.2">
      <c r="A701" t="s">
        <v>10991</v>
      </c>
      <c r="B701" t="s">
        <v>13843</v>
      </c>
      <c r="C701" s="31">
        <v>0.13</v>
      </c>
      <c r="D701" s="7">
        <v>51.870000000000005</v>
      </c>
      <c r="E701" s="22">
        <v>4.4000000000000004</v>
      </c>
      <c r="F701" s="2">
        <v>18757</v>
      </c>
      <c r="G701" s="3" t="s">
        <v>13834</v>
      </c>
      <c r="H701" t="s">
        <v>13806</v>
      </c>
    </row>
    <row r="702" spans="1:8" x14ac:dyDescent="0.2">
      <c r="A702" t="s">
        <v>11001</v>
      </c>
      <c r="B702" t="s">
        <v>13843</v>
      </c>
      <c r="C702" s="31">
        <v>0.46</v>
      </c>
      <c r="D702" s="7">
        <v>827.54000000000008</v>
      </c>
      <c r="E702" s="22">
        <v>4.5</v>
      </c>
      <c r="F702" s="2">
        <v>815</v>
      </c>
      <c r="G702" s="3" t="s">
        <v>13832</v>
      </c>
      <c r="H702" t="s">
        <v>13805</v>
      </c>
    </row>
    <row r="703" spans="1:8" x14ac:dyDescent="0.2">
      <c r="A703" t="s">
        <v>12172</v>
      </c>
      <c r="B703" t="s">
        <v>13843</v>
      </c>
      <c r="C703" s="31">
        <v>0.41</v>
      </c>
      <c r="D703" s="7">
        <v>1024.5899999999999</v>
      </c>
      <c r="E703" s="22">
        <v>4.2</v>
      </c>
      <c r="F703" s="2" t="s">
        <v>2321</v>
      </c>
      <c r="G703" s="3" t="s">
        <v>13833</v>
      </c>
      <c r="H703" t="s">
        <v>13804</v>
      </c>
    </row>
    <row r="704" spans="1:8" x14ac:dyDescent="0.2">
      <c r="A704" t="s">
        <v>12174</v>
      </c>
      <c r="B704" t="s">
        <v>13846</v>
      </c>
      <c r="C704" s="31">
        <v>0.75</v>
      </c>
      <c r="D704" s="7">
        <v>600</v>
      </c>
      <c r="E704" s="22">
        <v>4.0999999999999996</v>
      </c>
      <c r="F704" s="2">
        <v>9344</v>
      </c>
      <c r="G704" s="3" t="s">
        <v>13833</v>
      </c>
      <c r="H704" t="s">
        <v>13802</v>
      </c>
    </row>
    <row r="705" spans="1:8" x14ac:dyDescent="0.2">
      <c r="A705" t="s">
        <v>12176</v>
      </c>
      <c r="B705" t="s">
        <v>13844</v>
      </c>
      <c r="C705" s="31">
        <v>0</v>
      </c>
      <c r="D705" s="7">
        <v>0</v>
      </c>
      <c r="E705" s="22">
        <v>4.5</v>
      </c>
      <c r="F705" s="2">
        <v>4875</v>
      </c>
      <c r="G705" s="3" t="s">
        <v>13833</v>
      </c>
      <c r="H705" t="s">
        <v>13803</v>
      </c>
    </row>
    <row r="706" spans="1:8" x14ac:dyDescent="0.2">
      <c r="A706" t="s">
        <v>11825</v>
      </c>
      <c r="B706" t="s">
        <v>13844</v>
      </c>
      <c r="C706" s="31">
        <v>0.7</v>
      </c>
      <c r="D706" s="7">
        <v>6999.2999999999993</v>
      </c>
      <c r="E706" s="22">
        <v>4.2</v>
      </c>
      <c r="F706" s="2">
        <v>20881</v>
      </c>
      <c r="G706" s="3" t="s">
        <v>13833</v>
      </c>
      <c r="H706" t="s">
        <v>13806</v>
      </c>
    </row>
    <row r="707" spans="1:8" x14ac:dyDescent="0.2">
      <c r="A707" t="s">
        <v>12178</v>
      </c>
      <c r="B707" t="s">
        <v>13844</v>
      </c>
      <c r="C707" s="31">
        <v>0.6</v>
      </c>
      <c r="D707" s="7">
        <v>17999.399999999998</v>
      </c>
      <c r="E707" s="22">
        <v>4.3</v>
      </c>
      <c r="F707" s="2">
        <v>4744</v>
      </c>
      <c r="G707" s="3" t="s">
        <v>13832</v>
      </c>
      <c r="H707" t="s">
        <v>13804</v>
      </c>
    </row>
    <row r="708" spans="1:8" x14ac:dyDescent="0.2">
      <c r="A708" t="s">
        <v>12180</v>
      </c>
      <c r="B708" t="s">
        <v>13844</v>
      </c>
      <c r="C708" s="31">
        <v>0.63</v>
      </c>
      <c r="D708" s="7">
        <v>2204.37</v>
      </c>
      <c r="E708" s="22">
        <v>3.9</v>
      </c>
      <c r="F708" s="2">
        <v>12452</v>
      </c>
      <c r="G708" s="3" t="s">
        <v>13833</v>
      </c>
      <c r="H708" t="s">
        <v>13800</v>
      </c>
    </row>
    <row r="709" spans="1:8" x14ac:dyDescent="0.2">
      <c r="A709" t="s">
        <v>12182</v>
      </c>
      <c r="B709" t="s">
        <v>13844</v>
      </c>
      <c r="C709" s="31">
        <v>0.15</v>
      </c>
      <c r="D709" s="7">
        <v>47.25</v>
      </c>
      <c r="E709" s="22">
        <v>4.5</v>
      </c>
      <c r="F709" s="2">
        <v>17810</v>
      </c>
      <c r="G709" s="3" t="s">
        <v>13833</v>
      </c>
      <c r="H709" t="s">
        <v>13805</v>
      </c>
    </row>
    <row r="710" spans="1:8" x14ac:dyDescent="0.2">
      <c r="A710" t="s">
        <v>12184</v>
      </c>
      <c r="B710" t="s">
        <v>13844</v>
      </c>
      <c r="C710" s="31">
        <v>0.47</v>
      </c>
      <c r="D710" s="7">
        <v>704.53</v>
      </c>
      <c r="E710" s="22">
        <v>4.0999999999999996</v>
      </c>
      <c r="F710" s="2">
        <v>53648</v>
      </c>
      <c r="G710" s="3" t="s">
        <v>13832</v>
      </c>
      <c r="H710" t="s">
        <v>13806</v>
      </c>
    </row>
    <row r="711" spans="1:8" x14ac:dyDescent="0.2">
      <c r="A711" t="s">
        <v>12186</v>
      </c>
      <c r="B711" t="s">
        <v>13843</v>
      </c>
      <c r="C711" s="31">
        <v>0.54</v>
      </c>
      <c r="D711" s="7">
        <v>7425.0000000000009</v>
      </c>
      <c r="E711" s="22">
        <v>4.2</v>
      </c>
      <c r="F711" s="2">
        <v>2014</v>
      </c>
      <c r="G711" s="3" t="s">
        <v>13834</v>
      </c>
      <c r="H711" t="s">
        <v>13804</v>
      </c>
    </row>
    <row r="712" spans="1:8" x14ac:dyDescent="0.2">
      <c r="A712" t="s">
        <v>12188</v>
      </c>
      <c r="B712" t="s">
        <v>13843</v>
      </c>
      <c r="C712" s="31">
        <v>0</v>
      </c>
      <c r="D712" s="7">
        <v>0</v>
      </c>
      <c r="E712" s="22">
        <v>3.8</v>
      </c>
      <c r="F712" s="2">
        <v>5958</v>
      </c>
      <c r="G712" s="3" t="s">
        <v>13832</v>
      </c>
      <c r="H712" t="s">
        <v>13801</v>
      </c>
    </row>
    <row r="713" spans="1:8" x14ac:dyDescent="0.2">
      <c r="A713" t="s">
        <v>12190</v>
      </c>
      <c r="B713" t="s">
        <v>13844</v>
      </c>
      <c r="C713" s="31">
        <v>0.43</v>
      </c>
      <c r="D713" s="7">
        <v>429.56999999999994</v>
      </c>
      <c r="E713" s="22">
        <v>4.3</v>
      </c>
      <c r="F713" s="2">
        <v>38221</v>
      </c>
      <c r="G713" s="3" t="s">
        <v>13834</v>
      </c>
      <c r="H713" t="s">
        <v>13805</v>
      </c>
    </row>
    <row r="714" spans="1:8" x14ac:dyDescent="0.2">
      <c r="A714" t="s">
        <v>12192</v>
      </c>
      <c r="B714" t="s">
        <v>13844</v>
      </c>
      <c r="C714" s="31">
        <v>0.45</v>
      </c>
      <c r="D714" s="7">
        <v>449.54999999999995</v>
      </c>
      <c r="E714" s="22">
        <v>3.9</v>
      </c>
      <c r="F714" s="2">
        <v>64705</v>
      </c>
      <c r="G714" s="3" t="s">
        <v>13833</v>
      </c>
      <c r="H714" t="s">
        <v>13803</v>
      </c>
    </row>
    <row r="715" spans="1:8" x14ac:dyDescent="0.2">
      <c r="A715" t="s">
        <v>11807</v>
      </c>
      <c r="B715" t="s">
        <v>13844</v>
      </c>
      <c r="C715" s="31">
        <v>0.65</v>
      </c>
      <c r="D715" s="7">
        <v>3899.35</v>
      </c>
      <c r="E715" s="22">
        <v>4.3</v>
      </c>
      <c r="F715" s="2">
        <v>17129</v>
      </c>
      <c r="G715" s="3" t="s">
        <v>13834</v>
      </c>
      <c r="H715" t="s">
        <v>13806</v>
      </c>
    </row>
    <row r="716" spans="1:8" x14ac:dyDescent="0.2">
      <c r="A716" t="s">
        <v>10999</v>
      </c>
      <c r="B716" t="s">
        <v>13844</v>
      </c>
      <c r="C716" s="31">
        <v>0.39</v>
      </c>
      <c r="D716" s="7">
        <v>8576.1</v>
      </c>
      <c r="E716" s="22">
        <v>4.3</v>
      </c>
      <c r="F716" s="2">
        <v>11976</v>
      </c>
      <c r="G716" s="3" t="s">
        <v>13832</v>
      </c>
      <c r="H716" t="s">
        <v>13806</v>
      </c>
    </row>
    <row r="717" spans="1:8" x14ac:dyDescent="0.2">
      <c r="A717" t="s">
        <v>12194</v>
      </c>
      <c r="B717" t="s">
        <v>13843</v>
      </c>
      <c r="C717" s="31">
        <v>0.36</v>
      </c>
      <c r="D717" s="7">
        <v>251.64</v>
      </c>
      <c r="E717" s="22">
        <v>3.9</v>
      </c>
      <c r="F717" s="2">
        <v>17348</v>
      </c>
      <c r="G717" s="3" t="s">
        <v>13834</v>
      </c>
      <c r="H717" t="s">
        <v>13801</v>
      </c>
    </row>
    <row r="718" spans="1:8" x14ac:dyDescent="0.2">
      <c r="A718" t="s">
        <v>12196</v>
      </c>
      <c r="B718" t="s">
        <v>13844</v>
      </c>
      <c r="C718" s="31">
        <v>0.5</v>
      </c>
      <c r="D718" s="7">
        <v>1499.5</v>
      </c>
      <c r="E718" s="22">
        <v>3.7</v>
      </c>
      <c r="F718" s="2">
        <v>87798</v>
      </c>
      <c r="G718" s="3" t="s">
        <v>13834</v>
      </c>
      <c r="H718" t="s">
        <v>13805</v>
      </c>
    </row>
    <row r="719" spans="1:8" x14ac:dyDescent="0.2">
      <c r="A719" t="s">
        <v>12198</v>
      </c>
      <c r="B719" t="s">
        <v>13844</v>
      </c>
      <c r="C719" s="31">
        <v>0.4</v>
      </c>
      <c r="D719" s="7">
        <v>199.60000000000002</v>
      </c>
      <c r="E719" s="22">
        <v>4.2</v>
      </c>
      <c r="F719" s="2">
        <v>24432</v>
      </c>
      <c r="G719" s="3" t="s">
        <v>13833</v>
      </c>
      <c r="H719" t="s">
        <v>13806</v>
      </c>
    </row>
    <row r="720" spans="1:8" x14ac:dyDescent="0.2">
      <c r="A720" t="s">
        <v>12200</v>
      </c>
      <c r="B720" t="s">
        <v>13843</v>
      </c>
      <c r="C720" s="31">
        <v>0.59</v>
      </c>
      <c r="D720" s="7">
        <v>826</v>
      </c>
      <c r="E720" s="22">
        <v>4.3</v>
      </c>
      <c r="F720" s="2">
        <v>189104</v>
      </c>
      <c r="G720" s="3" t="s">
        <v>13832</v>
      </c>
      <c r="H720" t="s">
        <v>13800</v>
      </c>
    </row>
    <row r="721" spans="1:8" x14ac:dyDescent="0.2">
      <c r="A721" t="s">
        <v>12202</v>
      </c>
      <c r="B721" t="s">
        <v>13844</v>
      </c>
      <c r="C721" s="31">
        <v>0.24</v>
      </c>
      <c r="D721" s="7">
        <v>791.76000000000022</v>
      </c>
      <c r="E721" s="22">
        <v>4.2</v>
      </c>
      <c r="F721" s="2">
        <v>93112</v>
      </c>
      <c r="G721" s="3" t="s">
        <v>13833</v>
      </c>
      <c r="H721" t="s">
        <v>13806</v>
      </c>
    </row>
    <row r="722" spans="1:8" x14ac:dyDescent="0.2">
      <c r="A722" t="s">
        <v>12204</v>
      </c>
      <c r="B722" t="s">
        <v>13844</v>
      </c>
      <c r="C722" s="31">
        <v>0.8</v>
      </c>
      <c r="D722" s="7">
        <v>4799.2</v>
      </c>
      <c r="E722" s="22">
        <v>3.9</v>
      </c>
      <c r="F722" s="2">
        <v>47521</v>
      </c>
      <c r="G722" s="3" t="s">
        <v>13832</v>
      </c>
      <c r="H722" t="s">
        <v>13804</v>
      </c>
    </row>
    <row r="723" spans="1:8" x14ac:dyDescent="0.2">
      <c r="A723" t="s">
        <v>12206</v>
      </c>
      <c r="B723" t="s">
        <v>13844</v>
      </c>
      <c r="C723" s="31">
        <v>0.2</v>
      </c>
      <c r="D723" s="7">
        <v>99.800000000000011</v>
      </c>
      <c r="E723" s="22">
        <v>4.3</v>
      </c>
      <c r="F723" s="2">
        <v>27201</v>
      </c>
      <c r="G723" s="3" t="s">
        <v>13834</v>
      </c>
      <c r="H723" t="s">
        <v>13802</v>
      </c>
    </row>
    <row r="724" spans="1:8" x14ac:dyDescent="0.2">
      <c r="A724" t="s">
        <v>11003</v>
      </c>
      <c r="B724" t="s">
        <v>13844</v>
      </c>
      <c r="C724" s="31">
        <v>0.44</v>
      </c>
      <c r="D724" s="7">
        <v>219.56</v>
      </c>
      <c r="E724" s="22">
        <v>3.7</v>
      </c>
      <c r="F724" s="2">
        <v>10962</v>
      </c>
      <c r="G724" s="3" t="s">
        <v>13833</v>
      </c>
      <c r="H724" t="s">
        <v>13804</v>
      </c>
    </row>
    <row r="725" spans="1:8" x14ac:dyDescent="0.2">
      <c r="A725" t="s">
        <v>11005</v>
      </c>
      <c r="B725" t="s">
        <v>13844</v>
      </c>
      <c r="C725" s="31">
        <v>0.41</v>
      </c>
      <c r="D725" s="7">
        <v>9389</v>
      </c>
      <c r="E725" s="22">
        <v>4.3</v>
      </c>
      <c r="F725" s="2">
        <v>16299</v>
      </c>
      <c r="G725" s="3" t="s">
        <v>13833</v>
      </c>
      <c r="H725" t="s">
        <v>13803</v>
      </c>
    </row>
    <row r="726" spans="1:8" x14ac:dyDescent="0.2">
      <c r="A726" t="s">
        <v>12208</v>
      </c>
      <c r="B726" t="s">
        <v>13843</v>
      </c>
      <c r="C726" s="31">
        <v>0.26</v>
      </c>
      <c r="D726" s="7">
        <v>97.5</v>
      </c>
      <c r="E726" s="22">
        <v>4.3</v>
      </c>
      <c r="F726" s="2">
        <v>31534</v>
      </c>
      <c r="G726" s="3" t="s">
        <v>13834</v>
      </c>
      <c r="H726" t="s">
        <v>13804</v>
      </c>
    </row>
    <row r="727" spans="1:8" x14ac:dyDescent="0.2">
      <c r="A727" t="s">
        <v>12210</v>
      </c>
      <c r="B727" t="s">
        <v>13844</v>
      </c>
      <c r="C727" s="31">
        <v>0.5</v>
      </c>
      <c r="D727" s="7">
        <v>2499.5</v>
      </c>
      <c r="E727" s="22">
        <v>3.9</v>
      </c>
      <c r="F727" s="2">
        <v>7571</v>
      </c>
      <c r="G727" s="3" t="s">
        <v>13833</v>
      </c>
      <c r="H727" t="s">
        <v>13804</v>
      </c>
    </row>
    <row r="728" spans="1:8" x14ac:dyDescent="0.2">
      <c r="A728" t="s">
        <v>12212</v>
      </c>
      <c r="B728" t="s">
        <v>13846</v>
      </c>
      <c r="C728" s="31">
        <v>0.14000000000000001</v>
      </c>
      <c r="D728" s="7">
        <v>22.400000000000006</v>
      </c>
      <c r="E728" s="22">
        <v>4.4000000000000004</v>
      </c>
      <c r="F728" s="2">
        <v>6537</v>
      </c>
      <c r="G728" s="3" t="s">
        <v>13833</v>
      </c>
      <c r="H728" t="s">
        <v>13804</v>
      </c>
    </row>
    <row r="729" spans="1:8" x14ac:dyDescent="0.2">
      <c r="A729" t="s">
        <v>11007</v>
      </c>
      <c r="B729" t="s">
        <v>13843</v>
      </c>
      <c r="C729" s="31">
        <v>0.7</v>
      </c>
      <c r="D729" s="7">
        <v>139.29999999999998</v>
      </c>
      <c r="E729" s="22">
        <v>4</v>
      </c>
      <c r="F729" s="2">
        <v>9377</v>
      </c>
      <c r="G729" s="3" t="s">
        <v>13832</v>
      </c>
      <c r="H729" t="s">
        <v>13803</v>
      </c>
    </row>
    <row r="730" spans="1:8" x14ac:dyDescent="0.2">
      <c r="A730" t="s">
        <v>12214</v>
      </c>
      <c r="B730" t="s">
        <v>13843</v>
      </c>
      <c r="C730" s="31">
        <v>0.4</v>
      </c>
      <c r="D730" s="7">
        <v>199.60000000000002</v>
      </c>
      <c r="E730" s="22">
        <v>4.5</v>
      </c>
      <c r="F730" s="2">
        <v>21010</v>
      </c>
      <c r="G730" s="3" t="s">
        <v>13834</v>
      </c>
      <c r="H730" t="s">
        <v>13806</v>
      </c>
    </row>
    <row r="731" spans="1:8" x14ac:dyDescent="0.2">
      <c r="A731" t="s">
        <v>12216</v>
      </c>
      <c r="B731" t="s">
        <v>13844</v>
      </c>
      <c r="C731" s="31">
        <v>0.55000000000000004</v>
      </c>
      <c r="D731" s="7">
        <v>2199.4500000000003</v>
      </c>
      <c r="E731" s="22">
        <v>3.9</v>
      </c>
      <c r="F731" s="2">
        <v>3517</v>
      </c>
      <c r="G731" s="3" t="s">
        <v>13834</v>
      </c>
      <c r="H731" t="s">
        <v>13800</v>
      </c>
    </row>
    <row r="732" spans="1:8" x14ac:dyDescent="0.2">
      <c r="A732" t="s">
        <v>12218</v>
      </c>
      <c r="B732" t="s">
        <v>13844</v>
      </c>
      <c r="C732" s="31">
        <v>0.33</v>
      </c>
      <c r="D732" s="7">
        <v>989.67000000000007</v>
      </c>
      <c r="E732" s="22">
        <v>4.3</v>
      </c>
      <c r="F732" s="2">
        <v>63899</v>
      </c>
      <c r="G732" s="3" t="s">
        <v>13833</v>
      </c>
      <c r="H732" t="s">
        <v>13800</v>
      </c>
    </row>
    <row r="733" spans="1:8" x14ac:dyDescent="0.2">
      <c r="A733" t="s">
        <v>11011</v>
      </c>
      <c r="B733" t="s">
        <v>13844</v>
      </c>
      <c r="C733" s="31">
        <v>0.72</v>
      </c>
      <c r="D733" s="7">
        <v>503.28</v>
      </c>
      <c r="E733" s="22">
        <v>4.2</v>
      </c>
      <c r="F733" s="2">
        <v>12153</v>
      </c>
      <c r="G733" s="3" t="s">
        <v>13833</v>
      </c>
      <c r="H733" t="s">
        <v>13805</v>
      </c>
    </row>
    <row r="734" spans="1:8" x14ac:dyDescent="0.2">
      <c r="A734" t="s">
        <v>12220</v>
      </c>
      <c r="B734" t="s">
        <v>13843</v>
      </c>
      <c r="C734" s="31">
        <v>0.73</v>
      </c>
      <c r="D734" s="7">
        <v>1094.27</v>
      </c>
      <c r="E734" s="22">
        <v>4.0999999999999996</v>
      </c>
      <c r="F734" s="2">
        <v>5730</v>
      </c>
      <c r="G734" s="3" t="s">
        <v>13833</v>
      </c>
      <c r="H734" t="s">
        <v>13806</v>
      </c>
    </row>
    <row r="735" spans="1:8" x14ac:dyDescent="0.2">
      <c r="A735" t="s">
        <v>12222</v>
      </c>
      <c r="B735" t="s">
        <v>13843</v>
      </c>
      <c r="C735" s="31">
        <v>0.57999999999999996</v>
      </c>
      <c r="D735" s="7">
        <v>2319.4199999999996</v>
      </c>
      <c r="E735" s="22">
        <v>4.2</v>
      </c>
      <c r="F735" s="2">
        <v>25488</v>
      </c>
      <c r="G735" s="3" t="s">
        <v>13833</v>
      </c>
      <c r="H735" t="s">
        <v>13805</v>
      </c>
    </row>
    <row r="736" spans="1:8" x14ac:dyDescent="0.2">
      <c r="A736" t="s">
        <v>12224</v>
      </c>
      <c r="B736" t="s">
        <v>13843</v>
      </c>
      <c r="C736" s="31">
        <v>0.3</v>
      </c>
      <c r="D736" s="7">
        <v>298.5</v>
      </c>
      <c r="E736" s="22">
        <v>4.5</v>
      </c>
      <c r="F736" s="2">
        <v>54405</v>
      </c>
      <c r="G736" s="3" t="s">
        <v>13833</v>
      </c>
      <c r="H736" t="s">
        <v>13805</v>
      </c>
    </row>
    <row r="737" spans="1:8" x14ac:dyDescent="0.2">
      <c r="A737" t="s">
        <v>11842</v>
      </c>
      <c r="B737" t="s">
        <v>13844</v>
      </c>
      <c r="C737" s="31">
        <v>0.81</v>
      </c>
      <c r="D737" s="7">
        <v>404.19000000000005</v>
      </c>
      <c r="E737" s="22">
        <v>4.2</v>
      </c>
      <c r="F737" s="2">
        <v>1949</v>
      </c>
      <c r="G737" s="3" t="s">
        <v>13834</v>
      </c>
      <c r="H737" t="s">
        <v>13806</v>
      </c>
    </row>
    <row r="738" spans="1:8" x14ac:dyDescent="0.2">
      <c r="A738" t="s">
        <v>12226</v>
      </c>
      <c r="B738" t="s">
        <v>13843</v>
      </c>
      <c r="C738" s="31">
        <v>0.32</v>
      </c>
      <c r="D738" s="7">
        <v>543.68000000000006</v>
      </c>
      <c r="E738" s="22">
        <v>4.2</v>
      </c>
      <c r="F738" s="2">
        <v>122478</v>
      </c>
      <c r="G738" s="3" t="s">
        <v>13834</v>
      </c>
      <c r="H738" t="s">
        <v>13803</v>
      </c>
    </row>
    <row r="739" spans="1:8" x14ac:dyDescent="0.2">
      <c r="A739" t="s">
        <v>12228</v>
      </c>
      <c r="B739" t="s">
        <v>13843</v>
      </c>
      <c r="C739" s="31">
        <v>0.25</v>
      </c>
      <c r="D739" s="7">
        <v>498.75</v>
      </c>
      <c r="E739" s="22">
        <v>4.3</v>
      </c>
      <c r="F739" s="2">
        <v>7241</v>
      </c>
      <c r="G739" s="3" t="s">
        <v>13834</v>
      </c>
      <c r="H739" t="s">
        <v>13806</v>
      </c>
    </row>
    <row r="740" spans="1:8" x14ac:dyDescent="0.2">
      <c r="A740" t="s">
        <v>12230</v>
      </c>
      <c r="B740" t="s">
        <v>13843</v>
      </c>
      <c r="C740" s="31">
        <v>0.83</v>
      </c>
      <c r="D740" s="7">
        <v>4149.17</v>
      </c>
      <c r="E740" s="22">
        <v>4</v>
      </c>
      <c r="F740" s="2">
        <v>20457</v>
      </c>
      <c r="G740" s="3" t="s">
        <v>13833</v>
      </c>
      <c r="H740" t="s">
        <v>13804</v>
      </c>
    </row>
    <row r="741" spans="1:8" x14ac:dyDescent="0.2">
      <c r="A741" t="s">
        <v>12232</v>
      </c>
      <c r="B741" t="s">
        <v>13844</v>
      </c>
      <c r="C741" s="31">
        <v>0</v>
      </c>
      <c r="D741" s="7">
        <v>0</v>
      </c>
      <c r="E741" s="22">
        <v>4.5</v>
      </c>
      <c r="F741" s="2">
        <v>8610</v>
      </c>
      <c r="G741" s="3" t="s">
        <v>13833</v>
      </c>
      <c r="H741" t="s">
        <v>13801</v>
      </c>
    </row>
    <row r="742" spans="1:8" x14ac:dyDescent="0.2">
      <c r="A742" t="s">
        <v>11835</v>
      </c>
      <c r="B742" t="s">
        <v>13844</v>
      </c>
      <c r="C742" s="31">
        <v>0.65</v>
      </c>
      <c r="D742" s="7">
        <v>649.35</v>
      </c>
      <c r="E742" s="22">
        <v>3.8</v>
      </c>
      <c r="F742" s="2">
        <v>16557</v>
      </c>
      <c r="G742" s="3" t="s">
        <v>13832</v>
      </c>
      <c r="H742" t="s">
        <v>13800</v>
      </c>
    </row>
    <row r="743" spans="1:8" x14ac:dyDescent="0.2">
      <c r="A743" t="s">
        <v>12234</v>
      </c>
      <c r="B743" t="s">
        <v>13843</v>
      </c>
      <c r="C743" s="31">
        <v>0.85</v>
      </c>
      <c r="D743" s="7">
        <v>3399.15</v>
      </c>
      <c r="E743" s="22">
        <v>3.9</v>
      </c>
      <c r="F743" s="2">
        <v>1087</v>
      </c>
      <c r="G743" s="3" t="s">
        <v>13833</v>
      </c>
      <c r="H743" t="s">
        <v>13804</v>
      </c>
    </row>
    <row r="744" spans="1:8" x14ac:dyDescent="0.2">
      <c r="A744" t="s">
        <v>12236</v>
      </c>
      <c r="B744" t="s">
        <v>13843</v>
      </c>
      <c r="C744" s="31">
        <v>0.63</v>
      </c>
      <c r="D744" s="7">
        <v>251.37</v>
      </c>
      <c r="E744" s="22">
        <v>4</v>
      </c>
      <c r="F744" s="2">
        <v>1540</v>
      </c>
      <c r="G744" s="3" t="s">
        <v>13833</v>
      </c>
      <c r="H744" t="s">
        <v>13800</v>
      </c>
    </row>
    <row r="745" spans="1:8" x14ac:dyDescent="0.2">
      <c r="A745" t="s">
        <v>12238</v>
      </c>
      <c r="B745" t="s">
        <v>13843</v>
      </c>
      <c r="C745" s="31">
        <v>0.71</v>
      </c>
      <c r="D745" s="7">
        <v>709.29</v>
      </c>
      <c r="E745" s="22">
        <v>4.0999999999999996</v>
      </c>
      <c r="F745" s="2">
        <v>401</v>
      </c>
      <c r="G745" s="3" t="s">
        <v>13832</v>
      </c>
      <c r="H745" t="s">
        <v>13800</v>
      </c>
    </row>
    <row r="746" spans="1:8" x14ac:dyDescent="0.2">
      <c r="A746" t="s">
        <v>12240</v>
      </c>
      <c r="B746" t="s">
        <v>13843</v>
      </c>
      <c r="C746" s="31">
        <v>0.64</v>
      </c>
      <c r="D746" s="7">
        <v>319.36</v>
      </c>
      <c r="E746" s="22">
        <v>3.4</v>
      </c>
      <c r="F746" s="2">
        <v>9385</v>
      </c>
      <c r="G746" s="3" t="s">
        <v>13833</v>
      </c>
      <c r="H746" t="s">
        <v>13800</v>
      </c>
    </row>
    <row r="747" spans="1:8" x14ac:dyDescent="0.2">
      <c r="A747" t="s">
        <v>12242</v>
      </c>
      <c r="B747" t="s">
        <v>13844</v>
      </c>
      <c r="C747" s="31">
        <v>0.7</v>
      </c>
      <c r="D747" s="7">
        <v>3499.2999999999997</v>
      </c>
      <c r="E747" s="22">
        <v>4</v>
      </c>
      <c r="F747" s="2">
        <v>92588</v>
      </c>
      <c r="G747" s="3" t="s">
        <v>13834</v>
      </c>
      <c r="H747" t="s">
        <v>13805</v>
      </c>
    </row>
    <row r="748" spans="1:8" x14ac:dyDescent="0.2">
      <c r="A748" t="s">
        <v>12244</v>
      </c>
      <c r="B748" t="s">
        <v>13844</v>
      </c>
      <c r="C748" s="31">
        <v>0.43</v>
      </c>
      <c r="D748" s="7">
        <v>300.57</v>
      </c>
      <c r="E748" s="22">
        <v>3.4</v>
      </c>
      <c r="F748" s="2">
        <v>3454</v>
      </c>
      <c r="G748" s="3" t="s">
        <v>13833</v>
      </c>
      <c r="H748" t="s">
        <v>13803</v>
      </c>
    </row>
    <row r="749" spans="1:8" x14ac:dyDescent="0.2">
      <c r="A749" t="s">
        <v>12246</v>
      </c>
      <c r="B749" t="s">
        <v>13843</v>
      </c>
      <c r="C749" s="31">
        <v>0.25</v>
      </c>
      <c r="D749" s="7">
        <v>199.75</v>
      </c>
      <c r="E749" s="22">
        <v>4.3</v>
      </c>
      <c r="F749" s="2">
        <v>15790</v>
      </c>
      <c r="G749" s="3" t="s">
        <v>13833</v>
      </c>
      <c r="H749" t="s">
        <v>13806</v>
      </c>
    </row>
    <row r="750" spans="1:8" x14ac:dyDescent="0.2">
      <c r="A750" t="s">
        <v>12248</v>
      </c>
      <c r="B750" t="s">
        <v>13843</v>
      </c>
      <c r="C750" s="31">
        <v>0.53</v>
      </c>
      <c r="D750" s="7">
        <v>1060</v>
      </c>
      <c r="E750" s="22">
        <v>3.9</v>
      </c>
      <c r="F750" s="2">
        <v>14969</v>
      </c>
      <c r="G750" s="3" t="s">
        <v>13832</v>
      </c>
      <c r="H750" t="s">
        <v>13806</v>
      </c>
    </row>
    <row r="751" spans="1:8" x14ac:dyDescent="0.2">
      <c r="A751" t="s">
        <v>12250</v>
      </c>
      <c r="B751" t="s">
        <v>13844</v>
      </c>
      <c r="C751" s="31">
        <v>0.75</v>
      </c>
      <c r="D751" s="7">
        <v>7499.25</v>
      </c>
      <c r="E751" s="22">
        <v>4.0999999999999996</v>
      </c>
      <c r="F751" s="2">
        <v>42139</v>
      </c>
      <c r="G751" s="3" t="s">
        <v>13833</v>
      </c>
      <c r="H751" t="s">
        <v>13805</v>
      </c>
    </row>
    <row r="752" spans="1:8" x14ac:dyDescent="0.2">
      <c r="A752" t="s">
        <v>12252</v>
      </c>
      <c r="B752" t="s">
        <v>13844</v>
      </c>
      <c r="C752" s="31">
        <v>0.12</v>
      </c>
      <c r="D752" s="7">
        <v>21.599999999999994</v>
      </c>
      <c r="E752" s="22">
        <v>4.3</v>
      </c>
      <c r="F752" s="2">
        <v>989</v>
      </c>
      <c r="G752" s="3" t="s">
        <v>13833</v>
      </c>
      <c r="H752" t="s">
        <v>13803</v>
      </c>
    </row>
    <row r="753" spans="1:8" x14ac:dyDescent="0.2">
      <c r="A753" t="s">
        <v>12254</v>
      </c>
      <c r="B753" t="s">
        <v>13844</v>
      </c>
      <c r="C753" s="31">
        <v>0.54</v>
      </c>
      <c r="D753" s="7">
        <v>1566</v>
      </c>
      <c r="E753" s="22">
        <v>4.5</v>
      </c>
      <c r="F753" s="2">
        <v>19624</v>
      </c>
      <c r="G753" s="3" t="s">
        <v>13833</v>
      </c>
      <c r="H753" t="s">
        <v>13806</v>
      </c>
    </row>
    <row r="754" spans="1:8" x14ac:dyDescent="0.2">
      <c r="A754" t="s">
        <v>12256</v>
      </c>
      <c r="B754" t="s">
        <v>13843</v>
      </c>
      <c r="C754" s="31">
        <v>0.43</v>
      </c>
      <c r="D754" s="7">
        <v>429.56999999999994</v>
      </c>
      <c r="E754" s="22">
        <v>4.2</v>
      </c>
      <c r="F754" s="2">
        <v>3201</v>
      </c>
      <c r="G754" s="3" t="s">
        <v>13834</v>
      </c>
      <c r="H754" t="s">
        <v>13806</v>
      </c>
    </row>
    <row r="755" spans="1:8" x14ac:dyDescent="0.2">
      <c r="A755" t="s">
        <v>12258</v>
      </c>
      <c r="B755" t="s">
        <v>13844</v>
      </c>
      <c r="C755" s="31">
        <v>0.55000000000000004</v>
      </c>
      <c r="D755" s="7">
        <v>1099.45</v>
      </c>
      <c r="E755" s="22">
        <v>4.0999999999999996</v>
      </c>
      <c r="F755" s="2">
        <v>30469</v>
      </c>
      <c r="G755" s="3" t="s">
        <v>13833</v>
      </c>
      <c r="H755" t="s">
        <v>13804</v>
      </c>
    </row>
    <row r="756" spans="1:8" x14ac:dyDescent="0.2">
      <c r="A756" t="s">
        <v>12260</v>
      </c>
      <c r="B756" t="s">
        <v>13843</v>
      </c>
      <c r="C756" s="31">
        <v>0.55000000000000004</v>
      </c>
      <c r="D756" s="7">
        <v>549.45000000000005</v>
      </c>
      <c r="E756" s="22">
        <v>4.4000000000000004</v>
      </c>
      <c r="F756" s="2">
        <v>9940</v>
      </c>
      <c r="G756" s="3" t="s">
        <v>13833</v>
      </c>
      <c r="H756" t="s">
        <v>13806</v>
      </c>
    </row>
    <row r="757" spans="1:8" x14ac:dyDescent="0.2">
      <c r="A757" t="s">
        <v>12262</v>
      </c>
      <c r="B757" t="s">
        <v>13843</v>
      </c>
      <c r="C757" s="31">
        <v>0.45</v>
      </c>
      <c r="D757" s="7">
        <v>449.54999999999995</v>
      </c>
      <c r="E757" s="22">
        <v>4.3</v>
      </c>
      <c r="F757" s="2">
        <v>7758</v>
      </c>
      <c r="G757" s="3" t="s">
        <v>13833</v>
      </c>
      <c r="H757" t="s">
        <v>13801</v>
      </c>
    </row>
    <row r="758" spans="1:8" x14ac:dyDescent="0.2">
      <c r="A758" t="s">
        <v>12264</v>
      </c>
      <c r="B758" t="s">
        <v>13843</v>
      </c>
      <c r="C758" s="31">
        <v>0.36</v>
      </c>
      <c r="D758" s="7">
        <v>863.63999999999987</v>
      </c>
      <c r="E758" s="22">
        <v>4.3</v>
      </c>
      <c r="F758" s="2">
        <v>68409</v>
      </c>
      <c r="G758" s="3" t="s">
        <v>13832</v>
      </c>
      <c r="H758" t="s">
        <v>13803</v>
      </c>
    </row>
    <row r="759" spans="1:8" x14ac:dyDescent="0.2">
      <c r="A759" t="s">
        <v>12266</v>
      </c>
      <c r="B759" t="s">
        <v>13846</v>
      </c>
      <c r="C759" s="31">
        <v>0</v>
      </c>
      <c r="D759" s="7">
        <v>0</v>
      </c>
      <c r="E759" s="22">
        <v>4.3</v>
      </c>
      <c r="F759" s="2">
        <v>3095</v>
      </c>
      <c r="G759" s="3" t="s">
        <v>13832</v>
      </c>
      <c r="H759" t="s">
        <v>13806</v>
      </c>
    </row>
    <row r="760" spans="1:8" x14ac:dyDescent="0.2">
      <c r="A760" t="s">
        <v>12268</v>
      </c>
      <c r="B760" t="s">
        <v>13843</v>
      </c>
      <c r="C760" s="31">
        <v>0.8</v>
      </c>
      <c r="D760" s="7">
        <v>1199.2</v>
      </c>
      <c r="E760" s="22">
        <v>4.2</v>
      </c>
      <c r="F760" s="2">
        <v>903</v>
      </c>
      <c r="G760" s="3" t="s">
        <v>13833</v>
      </c>
      <c r="H760" t="s">
        <v>13805</v>
      </c>
    </row>
    <row r="761" spans="1:8" x14ac:dyDescent="0.2">
      <c r="A761" t="s">
        <v>12270</v>
      </c>
      <c r="B761" t="s">
        <v>13843</v>
      </c>
      <c r="C761" s="31">
        <v>0.28000000000000003</v>
      </c>
      <c r="D761" s="7">
        <v>502.59999999999991</v>
      </c>
      <c r="E761" s="22">
        <v>4.0999999999999996</v>
      </c>
      <c r="F761" s="2">
        <v>25771</v>
      </c>
      <c r="G761" s="3" t="s">
        <v>13833</v>
      </c>
      <c r="H761" t="s">
        <v>13802</v>
      </c>
    </row>
    <row r="762" spans="1:8" x14ac:dyDescent="0.2">
      <c r="A762" t="s">
        <v>12272</v>
      </c>
      <c r="B762" t="s">
        <v>13844</v>
      </c>
      <c r="C762" s="31">
        <v>0.3</v>
      </c>
      <c r="D762" s="7">
        <v>299.70000000000005</v>
      </c>
      <c r="E762" s="22">
        <v>4.0999999999999996</v>
      </c>
      <c r="F762" s="2">
        <v>273189</v>
      </c>
      <c r="G762" s="3" t="s">
        <v>13834</v>
      </c>
      <c r="H762" t="s">
        <v>13805</v>
      </c>
    </row>
    <row r="763" spans="1:8" x14ac:dyDescent="0.2">
      <c r="A763" t="s">
        <v>12274</v>
      </c>
      <c r="B763" t="s">
        <v>13846</v>
      </c>
      <c r="C763" s="31">
        <v>0.2</v>
      </c>
      <c r="D763" s="7">
        <v>63</v>
      </c>
      <c r="E763" s="22">
        <v>4.5</v>
      </c>
      <c r="F763" s="2">
        <v>3785</v>
      </c>
      <c r="G763" s="3" t="s">
        <v>13833</v>
      </c>
      <c r="H763" t="s">
        <v>13805</v>
      </c>
    </row>
    <row r="764" spans="1:8" x14ac:dyDescent="0.2">
      <c r="A764" t="s">
        <v>12276</v>
      </c>
      <c r="B764" t="s">
        <v>13844</v>
      </c>
      <c r="C764" s="31">
        <v>0.14000000000000001</v>
      </c>
      <c r="D764" s="7">
        <v>30.800000000000011</v>
      </c>
      <c r="E764" s="22">
        <v>4.4000000000000004</v>
      </c>
      <c r="F764" s="2">
        <v>2866</v>
      </c>
      <c r="G764" s="3" t="s">
        <v>13833</v>
      </c>
      <c r="H764" t="s">
        <v>13802</v>
      </c>
    </row>
    <row r="765" spans="1:8" x14ac:dyDescent="0.2">
      <c r="A765" t="s">
        <v>12278</v>
      </c>
      <c r="B765" t="s">
        <v>13843</v>
      </c>
      <c r="C765" s="31">
        <v>0.19</v>
      </c>
      <c r="D765" s="7">
        <v>303.80999999999995</v>
      </c>
      <c r="E765" s="22">
        <v>4.3</v>
      </c>
      <c r="F765" s="2">
        <v>27223</v>
      </c>
      <c r="G765" s="3" t="s">
        <v>13832</v>
      </c>
      <c r="H765" t="s">
        <v>13802</v>
      </c>
    </row>
    <row r="766" spans="1:8" x14ac:dyDescent="0.2">
      <c r="A766" t="s">
        <v>12280</v>
      </c>
      <c r="B766" t="s">
        <v>13843</v>
      </c>
      <c r="C766" s="31">
        <v>0.56000000000000005</v>
      </c>
      <c r="D766" s="7">
        <v>924.00000000000011</v>
      </c>
      <c r="E766" s="22">
        <v>4.3</v>
      </c>
      <c r="F766" s="2">
        <v>82356</v>
      </c>
      <c r="G766" s="3" t="s">
        <v>13833</v>
      </c>
      <c r="H766" t="s">
        <v>13800</v>
      </c>
    </row>
    <row r="767" spans="1:8" x14ac:dyDescent="0.2">
      <c r="A767" t="s">
        <v>12282</v>
      </c>
      <c r="B767" t="s">
        <v>13846</v>
      </c>
      <c r="C767" s="31">
        <v>0.2</v>
      </c>
      <c r="D767" s="7">
        <v>120</v>
      </c>
      <c r="E767" s="22">
        <v>4.3</v>
      </c>
      <c r="F767" s="2">
        <v>5719</v>
      </c>
      <c r="G767" s="3" t="s">
        <v>13834</v>
      </c>
      <c r="H767" t="s">
        <v>13806</v>
      </c>
    </row>
    <row r="768" spans="1:8" x14ac:dyDescent="0.2">
      <c r="A768" t="s">
        <v>11860</v>
      </c>
      <c r="B768" t="s">
        <v>13844</v>
      </c>
      <c r="C768" s="31">
        <v>0.74</v>
      </c>
      <c r="D768" s="7">
        <v>5172.6000000000004</v>
      </c>
      <c r="E768" s="22">
        <v>4</v>
      </c>
      <c r="F768" s="2">
        <v>26880</v>
      </c>
      <c r="G768" s="3" t="s">
        <v>13832</v>
      </c>
      <c r="H768" t="s">
        <v>13804</v>
      </c>
    </row>
    <row r="769" spans="1:8" x14ac:dyDescent="0.2">
      <c r="A769" t="s">
        <v>12284</v>
      </c>
      <c r="B769" t="s">
        <v>13843</v>
      </c>
      <c r="C769" s="31">
        <v>0.6</v>
      </c>
      <c r="D769" s="7">
        <v>1499.3999999999999</v>
      </c>
      <c r="E769" s="22">
        <v>4.3</v>
      </c>
      <c r="F769" s="2">
        <v>1690</v>
      </c>
      <c r="G769" s="3" t="s">
        <v>13832</v>
      </c>
      <c r="H769" t="s">
        <v>13800</v>
      </c>
    </row>
    <row r="770" spans="1:8" x14ac:dyDescent="0.2">
      <c r="A770" t="s">
        <v>11015</v>
      </c>
      <c r="B770" t="s">
        <v>13843</v>
      </c>
      <c r="C770" s="31">
        <v>0.25</v>
      </c>
      <c r="D770" s="7">
        <v>99.75</v>
      </c>
      <c r="E770" s="22">
        <v>4</v>
      </c>
      <c r="F770" s="2">
        <v>2766</v>
      </c>
      <c r="G770" s="3" t="s">
        <v>13832</v>
      </c>
      <c r="H770" t="s">
        <v>13803</v>
      </c>
    </row>
    <row r="771" spans="1:8" x14ac:dyDescent="0.2">
      <c r="A771" t="s">
        <v>12286</v>
      </c>
      <c r="B771" t="s">
        <v>13843</v>
      </c>
      <c r="C771" s="31">
        <v>0.66</v>
      </c>
      <c r="D771" s="7">
        <v>461.34000000000003</v>
      </c>
      <c r="E771" s="22">
        <v>4.4000000000000004</v>
      </c>
      <c r="F771" s="2">
        <v>8372</v>
      </c>
      <c r="G771" s="3" t="s">
        <v>13834</v>
      </c>
      <c r="H771" t="s">
        <v>13804</v>
      </c>
    </row>
    <row r="772" spans="1:8" x14ac:dyDescent="0.2">
      <c r="A772" t="s">
        <v>12288</v>
      </c>
      <c r="B772" t="s">
        <v>13843</v>
      </c>
      <c r="C772" s="31">
        <v>0.39</v>
      </c>
      <c r="D772" s="7">
        <v>857.22</v>
      </c>
      <c r="E772" s="22">
        <v>4</v>
      </c>
      <c r="F772" s="2">
        <v>7113</v>
      </c>
      <c r="G772" s="3" t="s">
        <v>13834</v>
      </c>
      <c r="H772" t="s">
        <v>13802</v>
      </c>
    </row>
    <row r="773" spans="1:8" x14ac:dyDescent="0.2">
      <c r="A773" t="s">
        <v>11019</v>
      </c>
      <c r="B773" t="s">
        <v>13843</v>
      </c>
      <c r="C773" s="31">
        <v>0.7</v>
      </c>
      <c r="D773" s="7">
        <v>699.3</v>
      </c>
      <c r="E773" s="22">
        <v>4.3</v>
      </c>
      <c r="F773" s="2">
        <v>20850</v>
      </c>
      <c r="G773" s="3" t="s">
        <v>13833</v>
      </c>
      <c r="H773" t="s">
        <v>13806</v>
      </c>
    </row>
    <row r="774" spans="1:8" x14ac:dyDescent="0.2">
      <c r="A774" t="s">
        <v>12290</v>
      </c>
      <c r="B774" t="s">
        <v>13843</v>
      </c>
      <c r="C774" s="31">
        <v>0.6</v>
      </c>
      <c r="D774" s="7">
        <v>299.39999999999998</v>
      </c>
      <c r="E774" s="22">
        <v>3.3</v>
      </c>
      <c r="F774" s="2">
        <v>2804</v>
      </c>
      <c r="G774" s="3" t="s">
        <v>13834</v>
      </c>
      <c r="H774" t="s">
        <v>13805</v>
      </c>
    </row>
    <row r="775" spans="1:8" x14ac:dyDescent="0.2">
      <c r="A775" t="s">
        <v>12292</v>
      </c>
      <c r="B775" t="s">
        <v>13844</v>
      </c>
      <c r="C775" s="31">
        <v>0.8</v>
      </c>
      <c r="D775" s="7">
        <v>7999.2000000000007</v>
      </c>
      <c r="E775" s="22">
        <v>3.7</v>
      </c>
      <c r="F775" s="2">
        <v>1986</v>
      </c>
      <c r="G775" s="3" t="s">
        <v>13833</v>
      </c>
      <c r="H775" t="s">
        <v>13804</v>
      </c>
    </row>
    <row r="776" spans="1:8" x14ac:dyDescent="0.2">
      <c r="A776" t="s">
        <v>12293</v>
      </c>
      <c r="B776" t="s">
        <v>13844</v>
      </c>
      <c r="C776" s="31">
        <v>0.8</v>
      </c>
      <c r="D776" s="7">
        <v>399.20000000000005</v>
      </c>
      <c r="E776" s="22">
        <v>4.0999999999999996</v>
      </c>
      <c r="F776" s="2">
        <v>2451</v>
      </c>
      <c r="G776" s="3" t="s">
        <v>13832</v>
      </c>
      <c r="H776" t="s">
        <v>13804</v>
      </c>
    </row>
    <row r="777" spans="1:8" x14ac:dyDescent="0.2">
      <c r="A777" t="s">
        <v>12294</v>
      </c>
      <c r="B777" t="s">
        <v>13843</v>
      </c>
      <c r="C777" s="31">
        <v>0.5</v>
      </c>
      <c r="D777" s="7">
        <v>500</v>
      </c>
      <c r="E777" s="22">
        <v>5</v>
      </c>
      <c r="F777" s="2">
        <v>23</v>
      </c>
      <c r="G777" s="3" t="s">
        <v>13832</v>
      </c>
      <c r="H777" t="s">
        <v>13801</v>
      </c>
    </row>
    <row r="778" spans="1:8" x14ac:dyDescent="0.2">
      <c r="A778" t="s">
        <v>12296</v>
      </c>
      <c r="B778" t="s">
        <v>13843</v>
      </c>
      <c r="C778" s="31">
        <v>0.49</v>
      </c>
      <c r="D778" s="7">
        <v>1715</v>
      </c>
      <c r="E778" s="22">
        <v>4.5</v>
      </c>
      <c r="F778" s="2">
        <v>26194</v>
      </c>
      <c r="G778" s="3" t="s">
        <v>13832</v>
      </c>
      <c r="H778" t="s">
        <v>13804</v>
      </c>
    </row>
    <row r="779" spans="1:8" x14ac:dyDescent="0.2">
      <c r="A779" t="s">
        <v>12298</v>
      </c>
      <c r="B779" t="s">
        <v>13843</v>
      </c>
      <c r="C779" s="31">
        <v>0.2</v>
      </c>
      <c r="D779" s="7">
        <v>820</v>
      </c>
      <c r="E779" s="22">
        <v>3.9</v>
      </c>
      <c r="F779" s="2">
        <v>15783</v>
      </c>
      <c r="G779" s="3" t="s">
        <v>13833</v>
      </c>
      <c r="H779" t="s">
        <v>13804</v>
      </c>
    </row>
    <row r="780" spans="1:8" x14ac:dyDescent="0.2">
      <c r="A780" t="s">
        <v>12300</v>
      </c>
      <c r="B780" t="s">
        <v>13846</v>
      </c>
      <c r="C780" s="31">
        <v>0.31</v>
      </c>
      <c r="D780" s="7">
        <v>55.8</v>
      </c>
      <c r="E780" s="22">
        <v>4.4000000000000004</v>
      </c>
      <c r="F780" s="2">
        <v>8053</v>
      </c>
      <c r="G780" s="3" t="s">
        <v>13833</v>
      </c>
      <c r="H780" t="s">
        <v>13805</v>
      </c>
    </row>
    <row r="781" spans="1:8" x14ac:dyDescent="0.2">
      <c r="A781" t="s">
        <v>12302</v>
      </c>
      <c r="B781" t="s">
        <v>13843</v>
      </c>
      <c r="C781" s="31">
        <v>0.66</v>
      </c>
      <c r="D781" s="7">
        <v>785.40000000000009</v>
      </c>
      <c r="E781" s="22">
        <v>4.0999999999999996</v>
      </c>
      <c r="F781" s="2">
        <v>2809</v>
      </c>
      <c r="G781" s="3" t="s">
        <v>13833</v>
      </c>
      <c r="H781" t="s">
        <v>13806</v>
      </c>
    </row>
    <row r="782" spans="1:8" x14ac:dyDescent="0.2">
      <c r="A782" t="s">
        <v>12304</v>
      </c>
      <c r="B782" t="s">
        <v>13844</v>
      </c>
      <c r="C782" s="31">
        <v>0.85</v>
      </c>
      <c r="D782" s="7">
        <v>6799.15</v>
      </c>
      <c r="E782" s="22">
        <v>3.6</v>
      </c>
      <c r="F782" s="2">
        <v>25910</v>
      </c>
      <c r="G782" s="3" t="s">
        <v>13833</v>
      </c>
      <c r="H782" t="s">
        <v>13805</v>
      </c>
    </row>
    <row r="783" spans="1:8" x14ac:dyDescent="0.2">
      <c r="A783" t="s">
        <v>12306</v>
      </c>
      <c r="B783" t="s">
        <v>13843</v>
      </c>
      <c r="C783" s="31">
        <v>0.85</v>
      </c>
      <c r="D783" s="7">
        <v>1359.1499999999999</v>
      </c>
      <c r="E783" s="22">
        <v>3.8</v>
      </c>
      <c r="F783" s="2">
        <v>1173</v>
      </c>
      <c r="G783" s="3" t="s">
        <v>13834</v>
      </c>
      <c r="H783" t="s">
        <v>13805</v>
      </c>
    </row>
    <row r="784" spans="1:8" x14ac:dyDescent="0.2">
      <c r="A784" t="s">
        <v>12308</v>
      </c>
      <c r="B784" t="s">
        <v>13843</v>
      </c>
      <c r="C784" s="31">
        <v>0.73</v>
      </c>
      <c r="D784" s="7">
        <v>1459.27</v>
      </c>
      <c r="E784" s="22">
        <v>3.6</v>
      </c>
      <c r="F784" s="2">
        <v>6422</v>
      </c>
      <c r="G784" s="3" t="s">
        <v>13834</v>
      </c>
      <c r="H784" t="s">
        <v>13800</v>
      </c>
    </row>
    <row r="785" spans="1:8" x14ac:dyDescent="0.2">
      <c r="A785" t="s">
        <v>12310</v>
      </c>
      <c r="B785" t="s">
        <v>13843</v>
      </c>
      <c r="C785" s="31">
        <v>0.1</v>
      </c>
      <c r="D785" s="7">
        <v>9.9000000000000057</v>
      </c>
      <c r="E785" s="22">
        <v>4.2</v>
      </c>
      <c r="F785" s="2">
        <v>241</v>
      </c>
      <c r="G785" s="3" t="s">
        <v>13833</v>
      </c>
      <c r="H785" t="s">
        <v>13806</v>
      </c>
    </row>
    <row r="786" spans="1:8" x14ac:dyDescent="0.2">
      <c r="A786" t="s">
        <v>11017</v>
      </c>
      <c r="B786" t="s">
        <v>13843</v>
      </c>
      <c r="C786" s="31">
        <v>0.51</v>
      </c>
      <c r="D786" s="7">
        <v>1019.49</v>
      </c>
      <c r="E786" s="22">
        <v>4.4000000000000004</v>
      </c>
      <c r="F786" s="2">
        <v>184</v>
      </c>
      <c r="G786" s="3" t="s">
        <v>13833</v>
      </c>
      <c r="H786" t="s">
        <v>13804</v>
      </c>
    </row>
    <row r="787" spans="1:8" x14ac:dyDescent="0.2">
      <c r="A787" t="s">
        <v>12312</v>
      </c>
      <c r="B787" t="s">
        <v>13844</v>
      </c>
      <c r="C787" s="31">
        <v>0.56999999999999995</v>
      </c>
      <c r="D787" s="7">
        <v>1709.4299999999998</v>
      </c>
      <c r="E787" s="22">
        <v>3.8</v>
      </c>
      <c r="F787" s="2">
        <v>14629</v>
      </c>
      <c r="G787" s="3" t="s">
        <v>13834</v>
      </c>
      <c r="H787" t="s">
        <v>13803</v>
      </c>
    </row>
    <row r="788" spans="1:8" x14ac:dyDescent="0.2">
      <c r="A788" t="s">
        <v>12314</v>
      </c>
      <c r="B788" t="s">
        <v>13843</v>
      </c>
      <c r="C788" s="31">
        <v>0.77</v>
      </c>
      <c r="D788" s="7">
        <v>769.23</v>
      </c>
      <c r="E788" s="22">
        <v>4.2</v>
      </c>
      <c r="F788" s="2">
        <v>1528</v>
      </c>
      <c r="G788" s="3" t="s">
        <v>13834</v>
      </c>
      <c r="H788" t="s">
        <v>13805</v>
      </c>
    </row>
    <row r="789" spans="1:8" x14ac:dyDescent="0.2">
      <c r="A789" t="s">
        <v>12316</v>
      </c>
      <c r="B789" t="s">
        <v>13844</v>
      </c>
      <c r="C789" s="31">
        <v>0.76</v>
      </c>
      <c r="D789" s="7">
        <v>379.24</v>
      </c>
      <c r="E789" s="22">
        <v>4.3</v>
      </c>
      <c r="F789" s="2">
        <v>15032</v>
      </c>
      <c r="G789" s="3" t="s">
        <v>13834</v>
      </c>
      <c r="H789" t="s">
        <v>13802</v>
      </c>
    </row>
    <row r="790" spans="1:8" x14ac:dyDescent="0.2">
      <c r="A790" t="s">
        <v>12318</v>
      </c>
      <c r="B790" t="s">
        <v>13844</v>
      </c>
      <c r="C790" s="31">
        <v>0.44</v>
      </c>
      <c r="D790" s="7">
        <v>352</v>
      </c>
      <c r="E790" s="22">
        <v>4.4000000000000004</v>
      </c>
      <c r="F790" s="2">
        <v>69585</v>
      </c>
      <c r="G790" s="3" t="s">
        <v>13833</v>
      </c>
      <c r="H790" t="s">
        <v>13802</v>
      </c>
    </row>
    <row r="791" spans="1:8" x14ac:dyDescent="0.2">
      <c r="A791" t="s">
        <v>12320</v>
      </c>
      <c r="B791" t="s">
        <v>13844</v>
      </c>
      <c r="C791" s="31">
        <v>0.51</v>
      </c>
      <c r="D791" s="7">
        <v>1782.45</v>
      </c>
      <c r="E791" s="22">
        <v>4.0999999999999996</v>
      </c>
      <c r="F791" s="2">
        <v>14371</v>
      </c>
      <c r="G791" s="3" t="s">
        <v>13833</v>
      </c>
      <c r="H791" t="s">
        <v>13806</v>
      </c>
    </row>
    <row r="792" spans="1:8" x14ac:dyDescent="0.2">
      <c r="A792" t="s">
        <v>12322</v>
      </c>
      <c r="B792" t="s">
        <v>13846</v>
      </c>
      <c r="C792" s="31">
        <v>0.22</v>
      </c>
      <c r="D792" s="7">
        <v>158.39999999999998</v>
      </c>
      <c r="E792" s="22">
        <v>4.4000000000000004</v>
      </c>
      <c r="F792" s="2">
        <v>3182</v>
      </c>
      <c r="G792" s="3" t="s">
        <v>13834</v>
      </c>
      <c r="H792" t="s">
        <v>13806</v>
      </c>
    </row>
    <row r="793" spans="1:8" x14ac:dyDescent="0.2">
      <c r="A793" t="s">
        <v>12324</v>
      </c>
      <c r="B793" t="s">
        <v>13843</v>
      </c>
      <c r="C793" s="31">
        <v>0.51</v>
      </c>
      <c r="D793" s="7">
        <v>300.89999999999998</v>
      </c>
      <c r="E793" s="22">
        <v>4.4000000000000004</v>
      </c>
      <c r="F793" s="2">
        <v>25886</v>
      </c>
      <c r="G793" s="3" t="s">
        <v>13833</v>
      </c>
      <c r="H793" t="s">
        <v>13806</v>
      </c>
    </row>
    <row r="794" spans="1:8" x14ac:dyDescent="0.2">
      <c r="A794" t="s">
        <v>12326</v>
      </c>
      <c r="B794" t="s">
        <v>13843</v>
      </c>
      <c r="C794" s="31">
        <v>0.7</v>
      </c>
      <c r="D794" s="7">
        <v>1399.3</v>
      </c>
      <c r="E794" s="22">
        <v>4.4000000000000004</v>
      </c>
      <c r="F794" s="2">
        <v>4736</v>
      </c>
      <c r="G794" s="3" t="s">
        <v>13833</v>
      </c>
      <c r="H794" t="s">
        <v>13804</v>
      </c>
    </row>
    <row r="795" spans="1:8" x14ac:dyDescent="0.2">
      <c r="A795" t="s">
        <v>12328</v>
      </c>
      <c r="B795" t="s">
        <v>13843</v>
      </c>
      <c r="C795" s="31">
        <v>0.24</v>
      </c>
      <c r="D795" s="7">
        <v>1764</v>
      </c>
      <c r="E795" s="22">
        <v>4.4000000000000004</v>
      </c>
      <c r="F795" s="2">
        <v>73005</v>
      </c>
      <c r="G795" s="3" t="s">
        <v>13832</v>
      </c>
      <c r="H795" t="s">
        <v>13800</v>
      </c>
    </row>
    <row r="796" spans="1:8" x14ac:dyDescent="0.2">
      <c r="A796" t="s">
        <v>12330</v>
      </c>
      <c r="B796" t="s">
        <v>13843</v>
      </c>
      <c r="C796" s="31">
        <v>0.23</v>
      </c>
      <c r="D796" s="7">
        <v>596.84999999999991</v>
      </c>
      <c r="E796" s="22">
        <v>4.3</v>
      </c>
      <c r="F796" s="2">
        <v>20398</v>
      </c>
      <c r="G796" s="3" t="s">
        <v>13834</v>
      </c>
      <c r="H796" t="s">
        <v>13805</v>
      </c>
    </row>
    <row r="797" spans="1:8" x14ac:dyDescent="0.2">
      <c r="A797" t="s">
        <v>12332</v>
      </c>
      <c r="B797" t="s">
        <v>13843</v>
      </c>
      <c r="C797" s="31">
        <v>0.38</v>
      </c>
      <c r="D797" s="7">
        <v>303.62</v>
      </c>
      <c r="E797" s="22">
        <v>4.3</v>
      </c>
      <c r="F797" s="2">
        <v>2125</v>
      </c>
      <c r="G797" s="3" t="s">
        <v>13833</v>
      </c>
      <c r="H797" t="s">
        <v>13803</v>
      </c>
    </row>
    <row r="798" spans="1:8" x14ac:dyDescent="0.2">
      <c r="A798" t="s">
        <v>12334</v>
      </c>
      <c r="B798" t="s">
        <v>13843</v>
      </c>
      <c r="C798" s="31">
        <v>0.55000000000000004</v>
      </c>
      <c r="D798" s="7">
        <v>549.45000000000005</v>
      </c>
      <c r="E798" s="22">
        <v>4.3</v>
      </c>
      <c r="F798" s="2">
        <v>11330</v>
      </c>
      <c r="G798" s="3" t="s">
        <v>13833</v>
      </c>
      <c r="H798" t="s">
        <v>13804</v>
      </c>
    </row>
    <row r="799" spans="1:8" x14ac:dyDescent="0.2">
      <c r="A799" t="s">
        <v>12336</v>
      </c>
      <c r="B799" t="s">
        <v>13843</v>
      </c>
      <c r="C799" s="31">
        <v>0.5</v>
      </c>
      <c r="D799" s="7">
        <v>999.5</v>
      </c>
      <c r="E799" s="22">
        <v>4.2</v>
      </c>
      <c r="F799" s="2">
        <v>27441</v>
      </c>
      <c r="G799" s="3" t="s">
        <v>13834</v>
      </c>
      <c r="H799" t="s">
        <v>13801</v>
      </c>
    </row>
    <row r="800" spans="1:8" x14ac:dyDescent="0.2">
      <c r="A800" t="s">
        <v>12338</v>
      </c>
      <c r="B800" t="s">
        <v>13843</v>
      </c>
      <c r="C800" s="31">
        <v>0.77</v>
      </c>
      <c r="D800" s="7">
        <v>230.23000000000002</v>
      </c>
      <c r="E800" s="22">
        <v>4.3</v>
      </c>
      <c r="F800" s="2">
        <v>255</v>
      </c>
      <c r="G800" s="3" t="s">
        <v>13832</v>
      </c>
      <c r="H800" t="s">
        <v>13806</v>
      </c>
    </row>
    <row r="801" spans="1:8" x14ac:dyDescent="0.2">
      <c r="A801" t="s">
        <v>12340</v>
      </c>
      <c r="B801" t="s">
        <v>13843</v>
      </c>
      <c r="C801" s="31">
        <v>0.4</v>
      </c>
      <c r="D801" s="7">
        <v>599.6</v>
      </c>
      <c r="E801" s="22">
        <v>4.2</v>
      </c>
      <c r="F801" s="2">
        <v>23174</v>
      </c>
      <c r="G801" s="3" t="s">
        <v>13834</v>
      </c>
      <c r="H801" t="s">
        <v>13806</v>
      </c>
    </row>
    <row r="802" spans="1:8" x14ac:dyDescent="0.2">
      <c r="A802" t="s">
        <v>12342</v>
      </c>
      <c r="B802" t="s">
        <v>13845</v>
      </c>
      <c r="C802" s="31">
        <v>0.32</v>
      </c>
      <c r="D802" s="7">
        <v>223.68</v>
      </c>
      <c r="E802" s="22">
        <v>3.8</v>
      </c>
      <c r="F802" s="2">
        <v>20218</v>
      </c>
      <c r="G802" s="3" t="s">
        <v>13833</v>
      </c>
      <c r="H802" t="s">
        <v>13802</v>
      </c>
    </row>
    <row r="803" spans="1:8" x14ac:dyDescent="0.2">
      <c r="A803" t="s">
        <v>12344</v>
      </c>
      <c r="B803" t="s">
        <v>13843</v>
      </c>
      <c r="C803" s="31">
        <v>0.44</v>
      </c>
      <c r="D803" s="7">
        <v>1095.5999999999999</v>
      </c>
      <c r="E803" s="22">
        <v>4.3</v>
      </c>
      <c r="F803" s="2">
        <v>11074</v>
      </c>
      <c r="G803" s="3" t="s">
        <v>13833</v>
      </c>
      <c r="H803" t="s">
        <v>13806</v>
      </c>
    </row>
    <row r="804" spans="1:8" x14ac:dyDescent="0.2">
      <c r="A804" t="s">
        <v>11021</v>
      </c>
      <c r="B804" t="s">
        <v>13843</v>
      </c>
      <c r="C804" s="31">
        <v>0.73</v>
      </c>
      <c r="D804" s="7">
        <v>547.5</v>
      </c>
      <c r="E804" s="22">
        <v>4.5</v>
      </c>
      <c r="F804" s="2">
        <v>74976</v>
      </c>
      <c r="G804" s="3" t="s">
        <v>13834</v>
      </c>
      <c r="H804" t="s">
        <v>13805</v>
      </c>
    </row>
    <row r="805" spans="1:8" x14ac:dyDescent="0.2">
      <c r="A805" t="s">
        <v>12346</v>
      </c>
      <c r="B805" t="s">
        <v>13843</v>
      </c>
      <c r="C805" s="31">
        <v>0.7</v>
      </c>
      <c r="D805" s="7">
        <v>349.29999999999995</v>
      </c>
      <c r="E805" s="22">
        <v>4.0999999999999996</v>
      </c>
      <c r="F805" s="2">
        <v>25607</v>
      </c>
      <c r="G805" s="3" t="s">
        <v>13833</v>
      </c>
      <c r="H805" t="s">
        <v>13802</v>
      </c>
    </row>
    <row r="806" spans="1:8" x14ac:dyDescent="0.2">
      <c r="A806" t="s">
        <v>12348</v>
      </c>
      <c r="B806" t="s">
        <v>13844</v>
      </c>
      <c r="C806" s="31">
        <v>0.64</v>
      </c>
      <c r="D806" s="7">
        <v>3193.6</v>
      </c>
      <c r="E806" s="22">
        <v>4.2</v>
      </c>
      <c r="F806" s="2">
        <v>41226</v>
      </c>
      <c r="G806" s="3" t="s">
        <v>13833</v>
      </c>
      <c r="H806" t="s">
        <v>13804</v>
      </c>
    </row>
    <row r="807" spans="1:8" x14ac:dyDescent="0.2">
      <c r="A807" t="s">
        <v>12350</v>
      </c>
      <c r="B807" t="s">
        <v>13848</v>
      </c>
      <c r="C807" s="31">
        <v>0.56999999999999995</v>
      </c>
      <c r="D807" s="7">
        <v>569.42999999999995</v>
      </c>
      <c r="E807" s="22">
        <v>4</v>
      </c>
      <c r="F807" s="2">
        <v>2581</v>
      </c>
      <c r="G807" s="3" t="s">
        <v>13833</v>
      </c>
      <c r="H807" t="s">
        <v>13803</v>
      </c>
    </row>
    <row r="808" spans="1:8" x14ac:dyDescent="0.2">
      <c r="A808" t="s">
        <v>12352</v>
      </c>
      <c r="B808" t="s">
        <v>13844</v>
      </c>
      <c r="C808" s="31">
        <v>0.6</v>
      </c>
      <c r="D808" s="7">
        <v>1494</v>
      </c>
      <c r="E808" s="22">
        <v>4.0999999999999996</v>
      </c>
      <c r="F808" s="2">
        <v>18331</v>
      </c>
      <c r="G808" s="3" t="s">
        <v>13833</v>
      </c>
      <c r="H808" t="s">
        <v>13804</v>
      </c>
    </row>
    <row r="809" spans="1:8" x14ac:dyDescent="0.2">
      <c r="A809" t="s">
        <v>12354</v>
      </c>
      <c r="B809" t="s">
        <v>13843</v>
      </c>
      <c r="C809" s="31">
        <v>0.62</v>
      </c>
      <c r="D809" s="7">
        <v>619.38</v>
      </c>
      <c r="E809" s="22">
        <v>4.0999999999999996</v>
      </c>
      <c r="F809" s="2">
        <v>1779</v>
      </c>
      <c r="G809" s="3" t="s">
        <v>13832</v>
      </c>
      <c r="H809" t="s">
        <v>13805</v>
      </c>
    </row>
    <row r="810" spans="1:8" x14ac:dyDescent="0.2">
      <c r="A810" t="s">
        <v>12356</v>
      </c>
      <c r="B810" t="s">
        <v>13846</v>
      </c>
      <c r="C810" s="31">
        <v>0</v>
      </c>
      <c r="D810" s="7">
        <v>0</v>
      </c>
      <c r="E810" s="22">
        <v>4.3</v>
      </c>
      <c r="F810" s="2">
        <v>388</v>
      </c>
      <c r="G810" s="3" t="s">
        <v>13832</v>
      </c>
      <c r="H810" t="s">
        <v>13804</v>
      </c>
    </row>
    <row r="811" spans="1:8" x14ac:dyDescent="0.2">
      <c r="A811" t="s">
        <v>12358</v>
      </c>
      <c r="B811" t="s">
        <v>13843</v>
      </c>
      <c r="C811" s="31">
        <v>0.5</v>
      </c>
      <c r="D811" s="7">
        <v>1499.5</v>
      </c>
      <c r="E811" s="22">
        <v>4.5</v>
      </c>
      <c r="F811" s="2">
        <v>8656</v>
      </c>
      <c r="G811" s="3" t="s">
        <v>13833</v>
      </c>
      <c r="H811" t="s">
        <v>13805</v>
      </c>
    </row>
    <row r="812" spans="1:8" x14ac:dyDescent="0.2">
      <c r="A812" t="s">
        <v>12360</v>
      </c>
      <c r="B812" t="s">
        <v>13843</v>
      </c>
      <c r="C812" s="31">
        <v>0.41</v>
      </c>
      <c r="D812" s="7">
        <v>1271</v>
      </c>
      <c r="E812" s="22">
        <v>4.5</v>
      </c>
      <c r="F812" s="2">
        <v>92925</v>
      </c>
      <c r="G812" s="3" t="s">
        <v>13834</v>
      </c>
      <c r="H812" t="s">
        <v>13802</v>
      </c>
    </row>
    <row r="813" spans="1:8" x14ac:dyDescent="0.2">
      <c r="A813" t="s">
        <v>12362</v>
      </c>
      <c r="B813" t="s">
        <v>13846</v>
      </c>
      <c r="C813" s="31">
        <v>0.11</v>
      </c>
      <c r="D813" s="7">
        <v>8.25</v>
      </c>
      <c r="E813" s="22">
        <v>4.0999999999999996</v>
      </c>
      <c r="F813" s="2">
        <v>1269</v>
      </c>
      <c r="G813" s="3" t="s">
        <v>13833</v>
      </c>
      <c r="H813" t="s">
        <v>13801</v>
      </c>
    </row>
    <row r="814" spans="1:8" x14ac:dyDescent="0.2">
      <c r="A814" t="s">
        <v>12364</v>
      </c>
      <c r="B814" t="s">
        <v>13843</v>
      </c>
      <c r="C814" s="31">
        <v>0.3</v>
      </c>
      <c r="D814" s="7">
        <v>809.69999999999982</v>
      </c>
      <c r="E814" s="22">
        <v>4.3</v>
      </c>
      <c r="F814" s="2">
        <v>17394</v>
      </c>
      <c r="G814" s="3" t="s">
        <v>13833</v>
      </c>
      <c r="H814" t="s">
        <v>13803</v>
      </c>
    </row>
    <row r="815" spans="1:8" x14ac:dyDescent="0.2">
      <c r="A815" t="s">
        <v>12366</v>
      </c>
      <c r="B815" t="s">
        <v>13844</v>
      </c>
      <c r="C815" s="31">
        <v>0.67</v>
      </c>
      <c r="D815" s="7">
        <v>1004.33</v>
      </c>
      <c r="E815" s="22">
        <v>3.6</v>
      </c>
      <c r="F815" s="2">
        <v>9169</v>
      </c>
      <c r="G815" s="3" t="s">
        <v>13833</v>
      </c>
      <c r="H815" t="s">
        <v>13803</v>
      </c>
    </row>
    <row r="816" spans="1:8" x14ac:dyDescent="0.2">
      <c r="A816" t="s">
        <v>12368</v>
      </c>
      <c r="B816" t="s">
        <v>13843</v>
      </c>
      <c r="C816" s="31">
        <v>0.5</v>
      </c>
      <c r="D816" s="7">
        <v>499.5</v>
      </c>
      <c r="E816" s="22">
        <v>4.4000000000000004</v>
      </c>
      <c r="F816" s="2">
        <v>1030</v>
      </c>
      <c r="G816" s="3" t="s">
        <v>13833</v>
      </c>
      <c r="H816" t="s">
        <v>13804</v>
      </c>
    </row>
    <row r="817" spans="1:8" x14ac:dyDescent="0.2">
      <c r="A817" t="s">
        <v>12370</v>
      </c>
      <c r="B817" t="s">
        <v>13843</v>
      </c>
      <c r="C817" s="31">
        <v>0.28000000000000003</v>
      </c>
      <c r="D817" s="7">
        <v>2239.7200000000003</v>
      </c>
      <c r="E817" s="22">
        <v>4.5</v>
      </c>
      <c r="F817" s="2">
        <v>50273</v>
      </c>
      <c r="G817" s="3" t="s">
        <v>13833</v>
      </c>
      <c r="H817" t="s">
        <v>13804</v>
      </c>
    </row>
    <row r="818" spans="1:8" x14ac:dyDescent="0.2">
      <c r="A818" t="s">
        <v>12372</v>
      </c>
      <c r="B818" t="s">
        <v>13844</v>
      </c>
      <c r="C818" s="31">
        <v>0.38</v>
      </c>
      <c r="D818" s="7">
        <v>303.62</v>
      </c>
      <c r="E818" s="22">
        <v>3.9</v>
      </c>
      <c r="F818" s="2">
        <v>6742</v>
      </c>
      <c r="G818" s="3" t="s">
        <v>13832</v>
      </c>
      <c r="H818" t="s">
        <v>13802</v>
      </c>
    </row>
    <row r="819" spans="1:8" x14ac:dyDescent="0.2">
      <c r="A819" t="s">
        <v>12374</v>
      </c>
      <c r="B819" t="s">
        <v>13843</v>
      </c>
      <c r="C819" s="31">
        <v>0.59</v>
      </c>
      <c r="D819" s="7">
        <v>354</v>
      </c>
      <c r="E819" s="22">
        <v>4</v>
      </c>
      <c r="F819" s="2">
        <v>1208</v>
      </c>
      <c r="G819" s="3" t="s">
        <v>13832</v>
      </c>
      <c r="H819" t="s">
        <v>13804</v>
      </c>
    </row>
    <row r="820" spans="1:8" x14ac:dyDescent="0.2">
      <c r="A820" t="s">
        <v>11023</v>
      </c>
      <c r="B820" t="s">
        <v>13843</v>
      </c>
      <c r="C820" s="31">
        <v>0.64</v>
      </c>
      <c r="D820" s="7">
        <v>319.36</v>
      </c>
      <c r="E820" s="22">
        <v>4</v>
      </c>
      <c r="F820" s="2">
        <v>1933</v>
      </c>
      <c r="G820" s="3" t="s">
        <v>13832</v>
      </c>
      <c r="H820" t="s">
        <v>13804</v>
      </c>
    </row>
    <row r="821" spans="1:8" x14ac:dyDescent="0.2">
      <c r="A821" t="s">
        <v>12376</v>
      </c>
      <c r="B821" t="s">
        <v>13843</v>
      </c>
      <c r="C821" s="31">
        <v>0.22</v>
      </c>
      <c r="D821" s="7">
        <v>1261.4799999999996</v>
      </c>
      <c r="E821" s="22">
        <v>4.4000000000000004</v>
      </c>
      <c r="F821" s="2">
        <v>25006</v>
      </c>
      <c r="G821" s="3" t="s">
        <v>13834</v>
      </c>
      <c r="H821" t="s">
        <v>13804</v>
      </c>
    </row>
    <row r="822" spans="1:8" x14ac:dyDescent="0.2">
      <c r="A822" t="s">
        <v>12378</v>
      </c>
      <c r="B822" t="s">
        <v>13843</v>
      </c>
      <c r="C822" s="31">
        <v>0.46</v>
      </c>
      <c r="D822" s="7">
        <v>253</v>
      </c>
      <c r="E822" s="22">
        <v>4.5999999999999996</v>
      </c>
      <c r="F822" s="2">
        <v>33434</v>
      </c>
      <c r="G822" s="3" t="s">
        <v>13833</v>
      </c>
      <c r="H822" t="s">
        <v>13805</v>
      </c>
    </row>
    <row r="823" spans="1:8" x14ac:dyDescent="0.2">
      <c r="A823" t="s">
        <v>12380</v>
      </c>
      <c r="B823" t="s">
        <v>13843</v>
      </c>
      <c r="C823" s="31">
        <v>0.55000000000000004</v>
      </c>
      <c r="D823" s="7">
        <v>764.50000000000011</v>
      </c>
      <c r="E823" s="22">
        <v>4.4000000000000004</v>
      </c>
      <c r="F823" s="2">
        <v>6301</v>
      </c>
      <c r="G823" s="3" t="s">
        <v>13834</v>
      </c>
      <c r="H823" t="s">
        <v>13806</v>
      </c>
    </row>
    <row r="824" spans="1:8" x14ac:dyDescent="0.2">
      <c r="A824" t="s">
        <v>12382</v>
      </c>
      <c r="B824" t="s">
        <v>13843</v>
      </c>
      <c r="C824" s="31">
        <v>0.21</v>
      </c>
      <c r="D824" s="7">
        <v>691.94999999999982</v>
      </c>
      <c r="E824" s="22">
        <v>4.4000000000000004</v>
      </c>
      <c r="F824" s="2">
        <v>22618</v>
      </c>
      <c r="G824" s="3" t="s">
        <v>13833</v>
      </c>
      <c r="H824" t="s">
        <v>13801</v>
      </c>
    </row>
    <row r="825" spans="1:8" x14ac:dyDescent="0.2">
      <c r="A825" t="s">
        <v>11025</v>
      </c>
      <c r="B825" t="s">
        <v>13843</v>
      </c>
      <c r="C825" s="31">
        <v>0.65</v>
      </c>
      <c r="D825" s="7">
        <v>714.35</v>
      </c>
      <c r="E825" s="22">
        <v>4.3</v>
      </c>
      <c r="F825" s="2">
        <v>974</v>
      </c>
      <c r="G825" s="3" t="s">
        <v>13833</v>
      </c>
      <c r="H825" t="s">
        <v>13805</v>
      </c>
    </row>
    <row r="826" spans="1:8" x14ac:dyDescent="0.2">
      <c r="A826" t="s">
        <v>12384</v>
      </c>
      <c r="B826" t="s">
        <v>13843</v>
      </c>
      <c r="C826" s="31">
        <v>0.38</v>
      </c>
      <c r="D826" s="7">
        <v>1106.18</v>
      </c>
      <c r="E826" s="22">
        <v>4.3</v>
      </c>
      <c r="F826" s="2">
        <v>20342</v>
      </c>
      <c r="G826" s="3" t="s">
        <v>13833</v>
      </c>
      <c r="H826" t="s">
        <v>13804</v>
      </c>
    </row>
    <row r="827" spans="1:8" x14ac:dyDescent="0.2">
      <c r="A827" t="s">
        <v>12386</v>
      </c>
      <c r="B827" t="s">
        <v>13846</v>
      </c>
      <c r="C827" s="31">
        <v>0.49</v>
      </c>
      <c r="D827" s="7">
        <v>85.75</v>
      </c>
      <c r="E827" s="22">
        <v>4.4000000000000004</v>
      </c>
      <c r="F827" s="2">
        <v>7429</v>
      </c>
      <c r="G827" s="3" t="s">
        <v>13833</v>
      </c>
      <c r="H827" t="s">
        <v>13802</v>
      </c>
    </row>
    <row r="828" spans="1:8" x14ac:dyDescent="0.2">
      <c r="A828" t="s">
        <v>12388</v>
      </c>
      <c r="B828" t="s">
        <v>13843</v>
      </c>
      <c r="C828" s="31">
        <v>0</v>
      </c>
      <c r="D828" s="7">
        <v>0</v>
      </c>
      <c r="E828" s="22">
        <v>4</v>
      </c>
      <c r="F828" s="2">
        <v>26423</v>
      </c>
      <c r="G828" s="3" t="s">
        <v>13832</v>
      </c>
      <c r="H828" t="s">
        <v>13806</v>
      </c>
    </row>
    <row r="829" spans="1:8" x14ac:dyDescent="0.2">
      <c r="A829" t="s">
        <v>12390</v>
      </c>
      <c r="B829" t="s">
        <v>13844</v>
      </c>
      <c r="C829" s="31">
        <v>0.75</v>
      </c>
      <c r="D829" s="7">
        <v>5999.25</v>
      </c>
      <c r="E829" s="22">
        <v>4.2</v>
      </c>
      <c r="F829" s="2">
        <v>31305</v>
      </c>
      <c r="G829" s="3" t="s">
        <v>13833</v>
      </c>
      <c r="H829" t="s">
        <v>13802</v>
      </c>
    </row>
    <row r="830" spans="1:8" x14ac:dyDescent="0.2">
      <c r="A830" t="s">
        <v>12392</v>
      </c>
      <c r="B830" t="s">
        <v>13843</v>
      </c>
      <c r="C830" s="31">
        <v>0.35</v>
      </c>
      <c r="D830" s="7">
        <v>1137.5</v>
      </c>
      <c r="E830" s="22">
        <v>3.8</v>
      </c>
      <c r="F830" s="2">
        <v>11213</v>
      </c>
      <c r="G830" s="3" t="s">
        <v>13834</v>
      </c>
      <c r="H830" t="s">
        <v>13802</v>
      </c>
    </row>
    <row r="831" spans="1:8" x14ac:dyDescent="0.2">
      <c r="A831" t="s">
        <v>12394</v>
      </c>
      <c r="B831" t="s">
        <v>13843</v>
      </c>
      <c r="C831" s="31">
        <v>0.64</v>
      </c>
      <c r="D831" s="7">
        <v>319.36</v>
      </c>
      <c r="E831" s="22">
        <v>4.0999999999999996</v>
      </c>
      <c r="F831" s="2">
        <v>10174</v>
      </c>
      <c r="G831" s="3" t="s">
        <v>13833</v>
      </c>
      <c r="H831" t="s">
        <v>13804</v>
      </c>
    </row>
    <row r="832" spans="1:8" x14ac:dyDescent="0.2">
      <c r="A832" t="s">
        <v>12396</v>
      </c>
      <c r="B832" t="s">
        <v>13843</v>
      </c>
      <c r="C832" s="31">
        <v>0.41</v>
      </c>
      <c r="D832" s="7">
        <v>940.94999999999982</v>
      </c>
      <c r="E832" s="22">
        <v>4.2</v>
      </c>
      <c r="F832" s="2">
        <v>17413</v>
      </c>
      <c r="G832" s="3" t="s">
        <v>13832</v>
      </c>
      <c r="H832" t="s">
        <v>13805</v>
      </c>
    </row>
    <row r="833" spans="1:8" x14ac:dyDescent="0.2">
      <c r="A833" t="s">
        <v>12398</v>
      </c>
      <c r="B833" t="s">
        <v>13844</v>
      </c>
      <c r="C833" s="31">
        <v>0.65</v>
      </c>
      <c r="D833" s="7">
        <v>646.75</v>
      </c>
      <c r="E833" s="22">
        <v>4.2</v>
      </c>
      <c r="F833" s="2">
        <v>6676</v>
      </c>
      <c r="G833" s="3" t="s">
        <v>13833</v>
      </c>
      <c r="H833" t="s">
        <v>13800</v>
      </c>
    </row>
    <row r="834" spans="1:8" x14ac:dyDescent="0.2">
      <c r="A834" t="s">
        <v>12400</v>
      </c>
      <c r="B834" t="s">
        <v>13843</v>
      </c>
      <c r="C834" s="31">
        <v>0.42</v>
      </c>
      <c r="D834" s="7">
        <v>209.57999999999998</v>
      </c>
      <c r="E834" s="22">
        <v>4.4000000000000004</v>
      </c>
      <c r="F834" s="2">
        <v>8076</v>
      </c>
      <c r="G834" s="3" t="s">
        <v>13833</v>
      </c>
      <c r="H834" t="s">
        <v>13804</v>
      </c>
    </row>
    <row r="835" spans="1:8" x14ac:dyDescent="0.2">
      <c r="A835" t="s">
        <v>11027</v>
      </c>
      <c r="B835" t="s">
        <v>13843</v>
      </c>
      <c r="C835" s="31">
        <v>0</v>
      </c>
      <c r="D835" s="7">
        <v>0</v>
      </c>
      <c r="E835" s="22">
        <v>4.3</v>
      </c>
      <c r="F835" s="2">
        <v>355</v>
      </c>
      <c r="G835" s="3" t="s">
        <v>13834</v>
      </c>
      <c r="H835" t="s">
        <v>13806</v>
      </c>
    </row>
    <row r="836" spans="1:8" x14ac:dyDescent="0.2">
      <c r="A836" t="s">
        <v>12402</v>
      </c>
      <c r="B836" t="s">
        <v>13843</v>
      </c>
      <c r="C836" s="31">
        <v>0.22</v>
      </c>
      <c r="D836" s="7">
        <v>99</v>
      </c>
      <c r="E836" s="22">
        <v>4.0999999999999996</v>
      </c>
      <c r="F836" s="2">
        <v>18656</v>
      </c>
      <c r="G836" s="3" t="s">
        <v>13834</v>
      </c>
      <c r="H836" t="s">
        <v>13804</v>
      </c>
    </row>
    <row r="837" spans="1:8" x14ac:dyDescent="0.2">
      <c r="A837" t="s">
        <v>12404</v>
      </c>
      <c r="B837" t="s">
        <v>13844</v>
      </c>
      <c r="C837" s="31">
        <v>0.21</v>
      </c>
      <c r="D837" s="7">
        <v>232.89</v>
      </c>
      <c r="E837" s="22">
        <v>4.4000000000000004</v>
      </c>
      <c r="F837" s="2">
        <v>31599</v>
      </c>
      <c r="G837" s="3" t="s">
        <v>13833</v>
      </c>
      <c r="H837" t="s">
        <v>13804</v>
      </c>
    </row>
    <row r="838" spans="1:8" x14ac:dyDescent="0.2">
      <c r="A838" t="s">
        <v>11029</v>
      </c>
      <c r="B838" t="s">
        <v>13843</v>
      </c>
      <c r="C838" s="31">
        <v>0.8</v>
      </c>
      <c r="D838" s="7">
        <v>799.2</v>
      </c>
      <c r="E838" s="22">
        <v>3.9</v>
      </c>
      <c r="F838" s="2">
        <v>1075</v>
      </c>
      <c r="G838" s="3" t="s">
        <v>13833</v>
      </c>
      <c r="H838" t="s">
        <v>13806</v>
      </c>
    </row>
    <row r="839" spans="1:8" x14ac:dyDescent="0.2">
      <c r="A839" t="s">
        <v>12406</v>
      </c>
      <c r="B839" t="s">
        <v>13844</v>
      </c>
      <c r="C839" s="31">
        <v>0</v>
      </c>
      <c r="D839" s="7">
        <v>0</v>
      </c>
      <c r="E839" s="22">
        <v>3.9</v>
      </c>
      <c r="F839" s="2">
        <v>13971</v>
      </c>
      <c r="G839" s="3" t="s">
        <v>13833</v>
      </c>
      <c r="H839" t="s">
        <v>13805</v>
      </c>
    </row>
    <row r="840" spans="1:8" x14ac:dyDescent="0.2">
      <c r="A840" t="s">
        <v>12408</v>
      </c>
      <c r="B840" t="s">
        <v>13844</v>
      </c>
      <c r="C840" s="31">
        <v>0.6</v>
      </c>
      <c r="D840" s="7">
        <v>299.39999999999998</v>
      </c>
      <c r="E840" s="22">
        <v>3.6</v>
      </c>
      <c r="F840" s="2">
        <v>2492</v>
      </c>
      <c r="G840" s="3" t="s">
        <v>13833</v>
      </c>
      <c r="H840" t="s">
        <v>13804</v>
      </c>
    </row>
    <row r="841" spans="1:8" x14ac:dyDescent="0.2">
      <c r="A841" t="s">
        <v>11033</v>
      </c>
      <c r="B841" t="s">
        <v>13843</v>
      </c>
      <c r="C841" s="31">
        <v>0.53</v>
      </c>
      <c r="D841" s="7">
        <v>1007</v>
      </c>
      <c r="E841" s="22">
        <v>4.4000000000000004</v>
      </c>
      <c r="F841" s="2">
        <v>13552</v>
      </c>
      <c r="G841" s="3" t="s">
        <v>13832</v>
      </c>
      <c r="H841" t="s">
        <v>13805</v>
      </c>
    </row>
    <row r="842" spans="1:8" x14ac:dyDescent="0.2">
      <c r="A842" t="s">
        <v>11035</v>
      </c>
      <c r="B842" t="s">
        <v>13843</v>
      </c>
      <c r="C842" s="31">
        <v>0.8</v>
      </c>
      <c r="D842" s="7">
        <v>799.2</v>
      </c>
      <c r="E842" s="22">
        <v>4</v>
      </c>
      <c r="F842" s="2">
        <v>575</v>
      </c>
      <c r="G842" s="3" t="s">
        <v>13833</v>
      </c>
      <c r="H842" t="s">
        <v>13806</v>
      </c>
    </row>
    <row r="843" spans="1:8" x14ac:dyDescent="0.2">
      <c r="A843" t="s">
        <v>12410</v>
      </c>
      <c r="B843" t="s">
        <v>13843</v>
      </c>
      <c r="C843" s="31">
        <v>0.85</v>
      </c>
      <c r="D843" s="7">
        <v>849.15</v>
      </c>
      <c r="E843" s="22">
        <v>3.5</v>
      </c>
      <c r="F843" s="2">
        <v>2523</v>
      </c>
      <c r="G843" s="3" t="s">
        <v>13834</v>
      </c>
      <c r="H843" t="s">
        <v>13806</v>
      </c>
    </row>
    <row r="844" spans="1:8" x14ac:dyDescent="0.2">
      <c r="A844" t="s">
        <v>12412</v>
      </c>
      <c r="B844" t="s">
        <v>13843</v>
      </c>
      <c r="C844" s="31">
        <v>0.69</v>
      </c>
      <c r="D844" s="7">
        <v>1034.31</v>
      </c>
      <c r="E844" s="22">
        <v>4.0999999999999996</v>
      </c>
      <c r="F844" s="2">
        <v>352</v>
      </c>
      <c r="G844" s="3" t="s">
        <v>13833</v>
      </c>
      <c r="H844" t="s">
        <v>13803</v>
      </c>
    </row>
    <row r="845" spans="1:8" x14ac:dyDescent="0.2">
      <c r="A845" t="s">
        <v>12414</v>
      </c>
      <c r="B845" t="s">
        <v>13843</v>
      </c>
      <c r="C845" s="31">
        <v>0.38</v>
      </c>
      <c r="D845" s="7">
        <v>733.02</v>
      </c>
      <c r="E845" s="22">
        <v>4.0999999999999996</v>
      </c>
      <c r="F845" s="2">
        <v>1662</v>
      </c>
      <c r="G845" s="3" t="s">
        <v>13834</v>
      </c>
      <c r="H845" t="s">
        <v>13804</v>
      </c>
    </row>
    <row r="846" spans="1:8" x14ac:dyDescent="0.2">
      <c r="A846" t="s">
        <v>12416</v>
      </c>
      <c r="B846" t="s">
        <v>13843</v>
      </c>
      <c r="C846" s="31">
        <v>0.43</v>
      </c>
      <c r="D846" s="7">
        <v>644.56999999999994</v>
      </c>
      <c r="E846" s="22">
        <v>4</v>
      </c>
      <c r="F846" s="2">
        <v>7352</v>
      </c>
      <c r="G846" s="3" t="s">
        <v>13834</v>
      </c>
      <c r="H846" t="s">
        <v>13806</v>
      </c>
    </row>
    <row r="847" spans="1:8" x14ac:dyDescent="0.2">
      <c r="A847" t="s">
        <v>12418</v>
      </c>
      <c r="B847" t="s">
        <v>13843</v>
      </c>
      <c r="C847" s="31">
        <v>0.18</v>
      </c>
      <c r="D847" s="7">
        <v>71.819999999999993</v>
      </c>
      <c r="E847" s="22">
        <v>4.0999999999999996</v>
      </c>
      <c r="F847" s="2">
        <v>3441</v>
      </c>
      <c r="G847" s="3" t="s">
        <v>13833</v>
      </c>
      <c r="H847" t="s">
        <v>13805</v>
      </c>
    </row>
    <row r="848" spans="1:8" x14ac:dyDescent="0.2">
      <c r="A848" t="s">
        <v>12420</v>
      </c>
      <c r="B848" t="s">
        <v>13843</v>
      </c>
      <c r="C848" s="31">
        <v>0.62</v>
      </c>
      <c r="D848" s="7">
        <v>433.38</v>
      </c>
      <c r="E848" s="22">
        <v>4</v>
      </c>
      <c r="F848" s="2">
        <v>93</v>
      </c>
      <c r="G848" s="3" t="s">
        <v>13833</v>
      </c>
      <c r="H848" t="s">
        <v>13805</v>
      </c>
    </row>
    <row r="849" spans="1:8" x14ac:dyDescent="0.2">
      <c r="A849" t="s">
        <v>12422</v>
      </c>
      <c r="B849" t="s">
        <v>13844</v>
      </c>
      <c r="C849" s="31">
        <v>0.25</v>
      </c>
      <c r="D849" s="7">
        <v>100</v>
      </c>
      <c r="E849" s="22">
        <v>3.8</v>
      </c>
      <c r="F849" s="2">
        <v>40895</v>
      </c>
      <c r="G849" s="3" t="s">
        <v>13832</v>
      </c>
      <c r="H849" t="s">
        <v>13805</v>
      </c>
    </row>
    <row r="850" spans="1:8" x14ac:dyDescent="0.2">
      <c r="A850" t="s">
        <v>12424</v>
      </c>
      <c r="B850" t="s">
        <v>13843</v>
      </c>
      <c r="C850" s="31">
        <v>0.63</v>
      </c>
      <c r="D850" s="7">
        <v>944.37</v>
      </c>
      <c r="E850" s="22">
        <v>4.3</v>
      </c>
      <c r="F850" s="2">
        <v>11006</v>
      </c>
      <c r="G850" s="3" t="s">
        <v>13832</v>
      </c>
      <c r="H850" t="s">
        <v>13800</v>
      </c>
    </row>
    <row r="851" spans="1:8" x14ac:dyDescent="0.2">
      <c r="A851" t="s">
        <v>12426</v>
      </c>
      <c r="B851" t="s">
        <v>13846</v>
      </c>
      <c r="C851" s="31">
        <v>0.05</v>
      </c>
      <c r="D851" s="7">
        <v>6</v>
      </c>
      <c r="E851" s="22">
        <v>4.2</v>
      </c>
      <c r="F851" s="2">
        <v>8938</v>
      </c>
      <c r="G851" s="3" t="s">
        <v>13832</v>
      </c>
      <c r="H851" t="s">
        <v>13805</v>
      </c>
    </row>
    <row r="852" spans="1:8" x14ac:dyDescent="0.2">
      <c r="A852" t="s">
        <v>12428</v>
      </c>
      <c r="B852" t="s">
        <v>13846</v>
      </c>
      <c r="C852" s="31">
        <v>0</v>
      </c>
      <c r="D852" s="7">
        <v>0</v>
      </c>
      <c r="E852" s="22">
        <v>4.0999999999999996</v>
      </c>
      <c r="F852" s="2">
        <v>4308</v>
      </c>
      <c r="G852" s="3" t="s">
        <v>13834</v>
      </c>
      <c r="H852" t="s">
        <v>13805</v>
      </c>
    </row>
    <row r="853" spans="1:8" x14ac:dyDescent="0.2">
      <c r="A853" t="s">
        <v>11039</v>
      </c>
      <c r="B853" t="s">
        <v>13843</v>
      </c>
      <c r="C853" s="31">
        <v>0.51</v>
      </c>
      <c r="D853" s="7">
        <v>1019.49</v>
      </c>
      <c r="E853" s="22">
        <v>4.2</v>
      </c>
      <c r="F853" s="2">
        <v>462</v>
      </c>
      <c r="G853" s="3" t="s">
        <v>13834</v>
      </c>
      <c r="H853" t="s">
        <v>13805</v>
      </c>
    </row>
    <row r="854" spans="1:8" x14ac:dyDescent="0.2">
      <c r="A854" t="s">
        <v>11041</v>
      </c>
      <c r="B854" t="s">
        <v>13843</v>
      </c>
      <c r="C854" s="31">
        <v>0.7</v>
      </c>
      <c r="D854" s="7">
        <v>486.49999999999994</v>
      </c>
      <c r="E854" s="22">
        <v>4.5</v>
      </c>
      <c r="F854" s="2">
        <v>107686</v>
      </c>
      <c r="G854" s="3" t="s">
        <v>13834</v>
      </c>
      <c r="H854" t="s">
        <v>13804</v>
      </c>
    </row>
    <row r="855" spans="1:8" x14ac:dyDescent="0.2">
      <c r="A855" t="s">
        <v>12430</v>
      </c>
      <c r="B855" t="s">
        <v>13843</v>
      </c>
      <c r="C855" s="31">
        <v>0.35</v>
      </c>
      <c r="D855" s="7">
        <v>803.25</v>
      </c>
      <c r="E855" s="22">
        <v>4.5999999999999996</v>
      </c>
      <c r="F855" s="2">
        <v>10652</v>
      </c>
      <c r="G855" s="3" t="s">
        <v>13833</v>
      </c>
      <c r="H855" t="s">
        <v>13804</v>
      </c>
    </row>
    <row r="856" spans="1:8" x14ac:dyDescent="0.2">
      <c r="A856" t="s">
        <v>12432</v>
      </c>
      <c r="B856" t="s">
        <v>13847</v>
      </c>
      <c r="C856" s="31">
        <v>0</v>
      </c>
      <c r="D856" s="7">
        <v>0</v>
      </c>
      <c r="E856" s="22">
        <v>4.3</v>
      </c>
      <c r="F856" s="2">
        <v>5036</v>
      </c>
      <c r="G856" s="3" t="s">
        <v>13832</v>
      </c>
      <c r="H856" t="s">
        <v>13801</v>
      </c>
    </row>
    <row r="857" spans="1:8" x14ac:dyDescent="0.2">
      <c r="A857" t="s">
        <v>12434</v>
      </c>
      <c r="B857" t="s">
        <v>13843</v>
      </c>
      <c r="C857" s="31">
        <v>0.4</v>
      </c>
      <c r="D857" s="7">
        <v>99.600000000000023</v>
      </c>
      <c r="E857" s="22">
        <v>4</v>
      </c>
      <c r="F857" s="2">
        <v>5057</v>
      </c>
      <c r="G857" s="3" t="s">
        <v>13832</v>
      </c>
      <c r="H857" t="s">
        <v>13804</v>
      </c>
    </row>
    <row r="858" spans="1:8" x14ac:dyDescent="0.2">
      <c r="A858" t="s">
        <v>12436</v>
      </c>
      <c r="B858" t="s">
        <v>13843</v>
      </c>
      <c r="C858" s="31">
        <v>0.79</v>
      </c>
      <c r="D858" s="7">
        <v>2211.21</v>
      </c>
      <c r="E858" s="22">
        <v>4.2</v>
      </c>
      <c r="F858" s="2">
        <v>8537</v>
      </c>
      <c r="G858" s="3" t="s">
        <v>13833</v>
      </c>
      <c r="H858" t="s">
        <v>13805</v>
      </c>
    </row>
    <row r="859" spans="1:8" x14ac:dyDescent="0.2">
      <c r="A859" t="s">
        <v>11051</v>
      </c>
      <c r="B859" t="s">
        <v>13843</v>
      </c>
      <c r="C859" s="31">
        <v>0.67</v>
      </c>
      <c r="D859" s="7">
        <v>669.33</v>
      </c>
      <c r="E859" s="22">
        <v>3.3</v>
      </c>
      <c r="F859" s="2">
        <v>9792</v>
      </c>
      <c r="G859" s="3" t="s">
        <v>13833</v>
      </c>
      <c r="H859" t="s">
        <v>13804</v>
      </c>
    </row>
    <row r="860" spans="1:8" x14ac:dyDescent="0.2">
      <c r="A860" t="s">
        <v>12438</v>
      </c>
      <c r="B860" t="s">
        <v>13846</v>
      </c>
      <c r="C860" s="31">
        <v>0.15</v>
      </c>
      <c r="D860" s="7">
        <v>31.5</v>
      </c>
      <c r="E860" s="22">
        <v>4.3</v>
      </c>
      <c r="F860" s="2">
        <v>2450</v>
      </c>
      <c r="G860" s="3" t="s">
        <v>13834</v>
      </c>
      <c r="H860" t="s">
        <v>13804</v>
      </c>
    </row>
    <row r="861" spans="1:8" x14ac:dyDescent="0.2">
      <c r="A861" t="s">
        <v>12440</v>
      </c>
      <c r="B861" t="s">
        <v>13844</v>
      </c>
      <c r="C861" s="31">
        <v>0.54</v>
      </c>
      <c r="D861" s="7">
        <v>1884.6000000000001</v>
      </c>
      <c r="E861" s="22">
        <v>3.7</v>
      </c>
      <c r="F861" s="2">
        <v>676</v>
      </c>
      <c r="G861" s="3" t="s">
        <v>13832</v>
      </c>
      <c r="H861" t="s">
        <v>13803</v>
      </c>
    </row>
    <row r="862" spans="1:8" x14ac:dyDescent="0.2">
      <c r="A862" t="s">
        <v>12442</v>
      </c>
      <c r="B862" t="s">
        <v>13844</v>
      </c>
      <c r="C862" s="31">
        <v>0.62</v>
      </c>
      <c r="D862" s="7">
        <v>805.38</v>
      </c>
      <c r="E862" s="22">
        <v>3.9</v>
      </c>
      <c r="F862" s="2">
        <v>1173</v>
      </c>
      <c r="G862" s="3" t="s">
        <v>13833</v>
      </c>
      <c r="H862" t="s">
        <v>13804</v>
      </c>
    </row>
    <row r="863" spans="1:8" x14ac:dyDescent="0.2">
      <c r="A863" t="s">
        <v>12444</v>
      </c>
      <c r="B863" t="s">
        <v>13843</v>
      </c>
      <c r="C863" s="31">
        <v>0.6</v>
      </c>
      <c r="D863" s="7">
        <v>299.39999999999998</v>
      </c>
      <c r="E863" s="22">
        <v>4.3</v>
      </c>
      <c r="F863" s="2">
        <v>9998</v>
      </c>
      <c r="G863" s="3" t="s">
        <v>13833</v>
      </c>
      <c r="H863" t="s">
        <v>13804</v>
      </c>
    </row>
    <row r="864" spans="1:8" x14ac:dyDescent="0.2">
      <c r="A864" t="s">
        <v>12446</v>
      </c>
      <c r="B864" t="s">
        <v>13844</v>
      </c>
      <c r="C864" s="31">
        <v>0.57999999999999996</v>
      </c>
      <c r="D864" s="7">
        <v>3479.4199999999996</v>
      </c>
      <c r="E864" s="22">
        <v>4.0999999999999996</v>
      </c>
      <c r="F864" s="2">
        <v>5852</v>
      </c>
      <c r="G864" s="3" t="s">
        <v>13833</v>
      </c>
      <c r="H864" t="s">
        <v>13804</v>
      </c>
    </row>
    <row r="865" spans="1:8" x14ac:dyDescent="0.2">
      <c r="A865" t="s">
        <v>12448</v>
      </c>
      <c r="B865" t="s">
        <v>13843</v>
      </c>
      <c r="C865" s="31">
        <v>0.8</v>
      </c>
      <c r="D865" s="7">
        <v>799.2</v>
      </c>
      <c r="E865" s="22">
        <v>4.2</v>
      </c>
      <c r="F865" s="2">
        <v>362</v>
      </c>
      <c r="G865" s="3" t="s">
        <v>13834</v>
      </c>
      <c r="H865" t="s">
        <v>13800</v>
      </c>
    </row>
    <row r="866" spans="1:8" x14ac:dyDescent="0.2">
      <c r="A866" t="s">
        <v>12450</v>
      </c>
      <c r="B866" t="s">
        <v>13844</v>
      </c>
      <c r="C866" s="31">
        <v>0.48</v>
      </c>
      <c r="D866" s="7">
        <v>864</v>
      </c>
      <c r="E866" s="22">
        <v>4.5</v>
      </c>
      <c r="F866" s="2">
        <v>205052</v>
      </c>
      <c r="G866" s="3" t="s">
        <v>13833</v>
      </c>
      <c r="H866" t="s">
        <v>13805</v>
      </c>
    </row>
    <row r="867" spans="1:8" x14ac:dyDescent="0.2">
      <c r="A867" t="s">
        <v>12452</v>
      </c>
      <c r="B867" t="s">
        <v>13844</v>
      </c>
      <c r="C867" s="31">
        <v>0.75</v>
      </c>
      <c r="D867" s="7">
        <v>7499.25</v>
      </c>
      <c r="E867" s="22">
        <v>4</v>
      </c>
      <c r="F867" s="2">
        <v>9090</v>
      </c>
      <c r="G867" s="3" t="s">
        <v>13833</v>
      </c>
      <c r="H867" t="s">
        <v>13800</v>
      </c>
    </row>
    <row r="868" spans="1:8" x14ac:dyDescent="0.2">
      <c r="A868" t="s">
        <v>12454</v>
      </c>
      <c r="B868" t="s">
        <v>13843</v>
      </c>
      <c r="C868" s="31">
        <v>0.5</v>
      </c>
      <c r="D868" s="7">
        <v>1445</v>
      </c>
      <c r="E868" s="22">
        <v>4.5</v>
      </c>
      <c r="F868" s="2">
        <v>4099</v>
      </c>
      <c r="G868" s="3" t="s">
        <v>13833</v>
      </c>
      <c r="H868" t="s">
        <v>13805</v>
      </c>
    </row>
    <row r="869" spans="1:8" x14ac:dyDescent="0.2">
      <c r="A869" t="s">
        <v>12456</v>
      </c>
      <c r="B869" t="s">
        <v>13844</v>
      </c>
      <c r="C869" s="31">
        <v>0.82</v>
      </c>
      <c r="D869" s="7">
        <v>4919.1799999999994</v>
      </c>
      <c r="E869" s="22">
        <v>3.5</v>
      </c>
      <c r="F869" s="2">
        <v>12966</v>
      </c>
      <c r="G869" s="3" t="s">
        <v>13833</v>
      </c>
      <c r="H869" t="s">
        <v>13804</v>
      </c>
    </row>
    <row r="870" spans="1:8" x14ac:dyDescent="0.2">
      <c r="A870" t="s">
        <v>12457</v>
      </c>
      <c r="B870" t="s">
        <v>13846</v>
      </c>
      <c r="C870" s="31">
        <v>0.02</v>
      </c>
      <c r="D870" s="7">
        <v>3.1999999999999886</v>
      </c>
      <c r="E870" s="22">
        <v>4.5</v>
      </c>
      <c r="F870" s="2">
        <v>4428</v>
      </c>
      <c r="G870" s="3" t="s">
        <v>13834</v>
      </c>
      <c r="H870" t="s">
        <v>13806</v>
      </c>
    </row>
    <row r="871" spans="1:8" x14ac:dyDescent="0.2">
      <c r="A871" t="s">
        <v>11047</v>
      </c>
      <c r="B871" t="s">
        <v>13843</v>
      </c>
      <c r="C871" s="31">
        <v>0.38</v>
      </c>
      <c r="D871" s="7">
        <v>607.62</v>
      </c>
      <c r="E871" s="22">
        <v>4.3</v>
      </c>
      <c r="F871" s="2">
        <v>12093</v>
      </c>
      <c r="G871" s="3" t="s">
        <v>13833</v>
      </c>
      <c r="H871" t="s">
        <v>13804</v>
      </c>
    </row>
    <row r="872" spans="1:8" x14ac:dyDescent="0.2">
      <c r="A872" t="s">
        <v>12459</v>
      </c>
      <c r="B872" t="s">
        <v>13843</v>
      </c>
      <c r="C872" s="31">
        <v>0.88</v>
      </c>
      <c r="D872" s="7">
        <v>879.12</v>
      </c>
      <c r="E872" s="22">
        <v>3.3</v>
      </c>
      <c r="F872" s="2">
        <v>5692</v>
      </c>
      <c r="G872" s="3" t="s">
        <v>13834</v>
      </c>
      <c r="H872" t="s">
        <v>13805</v>
      </c>
    </row>
    <row r="873" spans="1:8" x14ac:dyDescent="0.2">
      <c r="A873" t="s">
        <v>12461</v>
      </c>
      <c r="B873" t="s">
        <v>13843</v>
      </c>
      <c r="C873" s="31">
        <v>0.65</v>
      </c>
      <c r="D873" s="7">
        <v>324.35000000000002</v>
      </c>
      <c r="E873" s="22">
        <v>4.0999999999999996</v>
      </c>
      <c r="F873" s="2">
        <v>21</v>
      </c>
      <c r="G873" s="3" t="s">
        <v>13834</v>
      </c>
      <c r="H873" t="s">
        <v>13805</v>
      </c>
    </row>
    <row r="874" spans="1:8" x14ac:dyDescent="0.2">
      <c r="A874" t="s">
        <v>12463</v>
      </c>
      <c r="B874" t="s">
        <v>13844</v>
      </c>
      <c r="C874" s="31">
        <v>0.56999999999999995</v>
      </c>
      <c r="D874" s="7">
        <v>2678.9999999999995</v>
      </c>
      <c r="E874" s="22">
        <v>3.8</v>
      </c>
      <c r="F874" s="2">
        <v>1880</v>
      </c>
      <c r="G874" s="3" t="s">
        <v>13832</v>
      </c>
      <c r="H874" t="s">
        <v>13806</v>
      </c>
    </row>
    <row r="875" spans="1:8" x14ac:dyDescent="0.2">
      <c r="A875" t="s">
        <v>12465</v>
      </c>
      <c r="B875" t="s">
        <v>13843</v>
      </c>
      <c r="C875" s="31">
        <v>0.08</v>
      </c>
      <c r="D875" s="7">
        <v>346.63680000000022</v>
      </c>
      <c r="E875" s="22">
        <v>3.5</v>
      </c>
      <c r="F875" s="2">
        <v>21762</v>
      </c>
      <c r="G875" s="3" t="s">
        <v>13832</v>
      </c>
      <c r="H875" t="s">
        <v>13806</v>
      </c>
    </row>
    <row r="876" spans="1:8" x14ac:dyDescent="0.2">
      <c r="A876" t="s">
        <v>12467</v>
      </c>
      <c r="B876" t="s">
        <v>13843</v>
      </c>
      <c r="C876" s="31">
        <v>0.5</v>
      </c>
      <c r="D876" s="7">
        <v>900</v>
      </c>
      <c r="E876" s="22">
        <v>4.0999999999999996</v>
      </c>
      <c r="F876" s="2">
        <v>22375</v>
      </c>
      <c r="G876" s="3" t="s">
        <v>13832</v>
      </c>
      <c r="H876" t="s">
        <v>13803</v>
      </c>
    </row>
    <row r="877" spans="1:8" x14ac:dyDescent="0.2">
      <c r="A877" t="s">
        <v>12469</v>
      </c>
      <c r="B877" t="s">
        <v>13843</v>
      </c>
      <c r="C877" s="31">
        <v>0.7</v>
      </c>
      <c r="D877" s="7">
        <v>693</v>
      </c>
      <c r="E877" s="22">
        <v>4.5</v>
      </c>
      <c r="F877" s="2">
        <v>2453</v>
      </c>
      <c r="G877" s="3" t="s">
        <v>13833</v>
      </c>
      <c r="H877" t="s">
        <v>13804</v>
      </c>
    </row>
    <row r="878" spans="1:8" x14ac:dyDescent="0.2">
      <c r="A878" t="s">
        <v>12471</v>
      </c>
      <c r="B878" t="s">
        <v>13843</v>
      </c>
      <c r="C878" s="31">
        <v>0.3</v>
      </c>
      <c r="D878" s="7">
        <v>1409.6999999999998</v>
      </c>
      <c r="E878" s="22">
        <v>4.4000000000000004</v>
      </c>
      <c r="F878" s="2">
        <v>13544</v>
      </c>
      <c r="G878" s="3" t="s">
        <v>13834</v>
      </c>
      <c r="H878" t="s">
        <v>13804</v>
      </c>
    </row>
    <row r="879" spans="1:8" x14ac:dyDescent="0.2">
      <c r="A879" t="s">
        <v>12473</v>
      </c>
      <c r="B879" t="s">
        <v>13843</v>
      </c>
      <c r="C879" s="31">
        <v>0.66</v>
      </c>
      <c r="D879" s="7">
        <v>3623.4</v>
      </c>
      <c r="E879" s="22">
        <v>4.0999999999999996</v>
      </c>
      <c r="F879" s="2">
        <v>10976</v>
      </c>
      <c r="G879" s="3" t="s">
        <v>13833</v>
      </c>
      <c r="H879" t="s">
        <v>13805</v>
      </c>
    </row>
    <row r="880" spans="1:8" x14ac:dyDescent="0.2">
      <c r="A880" t="s">
        <v>12475</v>
      </c>
      <c r="B880" t="s">
        <v>13846</v>
      </c>
      <c r="C880" s="31">
        <v>0.1</v>
      </c>
      <c r="D880" s="7">
        <v>10</v>
      </c>
      <c r="E880" s="22">
        <v>4.3</v>
      </c>
      <c r="F880" s="2">
        <v>3061</v>
      </c>
      <c r="G880" s="3" t="s">
        <v>13833</v>
      </c>
      <c r="H880" t="s">
        <v>13800</v>
      </c>
    </row>
    <row r="881" spans="1:8" x14ac:dyDescent="0.2">
      <c r="A881" t="s">
        <v>12477</v>
      </c>
      <c r="B881" t="s">
        <v>13844</v>
      </c>
      <c r="C881" s="31">
        <v>0.43</v>
      </c>
      <c r="D881" s="7">
        <v>1199.7</v>
      </c>
      <c r="E881" s="22">
        <v>3.6</v>
      </c>
      <c r="F881" s="2">
        <v>2272</v>
      </c>
      <c r="G881" s="3" t="s">
        <v>13832</v>
      </c>
      <c r="H881" t="s">
        <v>13804</v>
      </c>
    </row>
    <row r="882" spans="1:8" x14ac:dyDescent="0.2">
      <c r="A882" t="s">
        <v>12479</v>
      </c>
      <c r="B882" t="s">
        <v>13843</v>
      </c>
      <c r="C882" s="31">
        <v>0.4</v>
      </c>
      <c r="D882" s="7">
        <v>399.6</v>
      </c>
      <c r="E882" s="22">
        <v>4</v>
      </c>
      <c r="F882" s="2">
        <v>7601</v>
      </c>
      <c r="G882" s="3" t="s">
        <v>13834</v>
      </c>
      <c r="H882" t="s">
        <v>13800</v>
      </c>
    </row>
    <row r="883" spans="1:8" x14ac:dyDescent="0.2">
      <c r="A883" t="s">
        <v>11053</v>
      </c>
      <c r="B883" t="s">
        <v>13843</v>
      </c>
      <c r="C883" s="31">
        <v>0.57999999999999996</v>
      </c>
      <c r="D883" s="7">
        <v>700.64</v>
      </c>
      <c r="E883" s="22">
        <v>4.0999999999999996</v>
      </c>
      <c r="F883" s="2">
        <v>8131</v>
      </c>
      <c r="G883" s="3" t="s">
        <v>13833</v>
      </c>
      <c r="H883" t="s">
        <v>13800</v>
      </c>
    </row>
    <row r="884" spans="1:8" x14ac:dyDescent="0.2">
      <c r="A884" t="s">
        <v>12481</v>
      </c>
      <c r="B884" t="s">
        <v>13843</v>
      </c>
      <c r="C884" s="31">
        <v>0.53</v>
      </c>
      <c r="D884" s="7">
        <v>476.47</v>
      </c>
      <c r="E884" s="22">
        <v>4.5</v>
      </c>
      <c r="F884" s="2">
        <v>4219</v>
      </c>
      <c r="G884" s="3" t="s">
        <v>13833</v>
      </c>
      <c r="H884" t="s">
        <v>13804</v>
      </c>
    </row>
    <row r="885" spans="1:8" x14ac:dyDescent="0.2">
      <c r="A885" t="s">
        <v>12483</v>
      </c>
      <c r="B885" t="s">
        <v>13844</v>
      </c>
      <c r="C885" s="31">
        <v>0.63</v>
      </c>
      <c r="D885" s="7">
        <v>2519.37</v>
      </c>
      <c r="E885" s="22">
        <v>4.2</v>
      </c>
      <c r="F885" s="2">
        <v>42775</v>
      </c>
      <c r="G885" s="3" t="s">
        <v>13833</v>
      </c>
      <c r="H885" t="s">
        <v>13805</v>
      </c>
    </row>
    <row r="886" spans="1:8" x14ac:dyDescent="0.2">
      <c r="A886" t="s">
        <v>12485</v>
      </c>
      <c r="B886" t="s">
        <v>13843</v>
      </c>
      <c r="C886" s="31">
        <v>0.78</v>
      </c>
      <c r="D886" s="7">
        <v>1949.22</v>
      </c>
      <c r="E886" s="22">
        <v>4.3</v>
      </c>
      <c r="F886" s="2">
        <v>5556</v>
      </c>
      <c r="G886" s="3" t="s">
        <v>13834</v>
      </c>
      <c r="H886" t="s">
        <v>13804</v>
      </c>
    </row>
    <row r="887" spans="1:8" x14ac:dyDescent="0.2">
      <c r="A887" t="s">
        <v>11059</v>
      </c>
      <c r="B887" t="s">
        <v>13843</v>
      </c>
      <c r="C887" s="31">
        <v>0.5</v>
      </c>
      <c r="D887" s="7">
        <v>197.5</v>
      </c>
      <c r="E887" s="22">
        <v>4.2</v>
      </c>
      <c r="F887" s="2">
        <v>92595</v>
      </c>
      <c r="G887" s="3" t="s">
        <v>13833</v>
      </c>
      <c r="H887" t="s">
        <v>13806</v>
      </c>
    </row>
    <row r="888" spans="1:8" x14ac:dyDescent="0.2">
      <c r="A888" t="s">
        <v>12487</v>
      </c>
      <c r="B888" t="s">
        <v>13843</v>
      </c>
      <c r="C888" s="31">
        <v>0.21</v>
      </c>
      <c r="D888" s="7">
        <v>345.45000000000005</v>
      </c>
      <c r="E888" s="22">
        <v>4.5999999999999996</v>
      </c>
      <c r="F888" s="2">
        <v>12375</v>
      </c>
      <c r="G888" s="3" t="s">
        <v>13832</v>
      </c>
      <c r="H888" t="s">
        <v>13805</v>
      </c>
    </row>
    <row r="889" spans="1:8" x14ac:dyDescent="0.2">
      <c r="A889" t="s">
        <v>12489</v>
      </c>
      <c r="B889" t="s">
        <v>13847</v>
      </c>
      <c r="C889" s="31">
        <v>0</v>
      </c>
      <c r="D889" s="7">
        <v>0</v>
      </c>
      <c r="E889" s="22">
        <v>4.5</v>
      </c>
      <c r="F889" s="2">
        <v>5882</v>
      </c>
      <c r="G889" s="3" t="s">
        <v>13834</v>
      </c>
      <c r="H889" t="s">
        <v>13801</v>
      </c>
    </row>
    <row r="890" spans="1:8" x14ac:dyDescent="0.2">
      <c r="A890" t="s">
        <v>11934</v>
      </c>
      <c r="B890" t="s">
        <v>13843</v>
      </c>
      <c r="C890" s="31">
        <v>0</v>
      </c>
      <c r="D890" s="7">
        <v>0</v>
      </c>
      <c r="E890" s="22">
        <v>4.3</v>
      </c>
      <c r="F890" s="2">
        <v>10833</v>
      </c>
      <c r="G890" s="3" t="s">
        <v>13832</v>
      </c>
      <c r="H890" t="s">
        <v>13801</v>
      </c>
    </row>
    <row r="891" spans="1:8" x14ac:dyDescent="0.2">
      <c r="A891" t="s">
        <v>12491</v>
      </c>
      <c r="B891" t="s">
        <v>13843</v>
      </c>
      <c r="C891" s="31">
        <v>0.23</v>
      </c>
      <c r="D891" s="7">
        <v>344.77</v>
      </c>
      <c r="E891" s="22">
        <v>4.0999999999999996</v>
      </c>
      <c r="F891" s="2">
        <v>10443</v>
      </c>
      <c r="G891" s="3" t="s">
        <v>13834</v>
      </c>
      <c r="H891" t="s">
        <v>13804</v>
      </c>
    </row>
    <row r="892" spans="1:8" x14ac:dyDescent="0.2">
      <c r="A892" t="s">
        <v>12493</v>
      </c>
      <c r="B892" t="s">
        <v>13843</v>
      </c>
      <c r="C892" s="31">
        <v>0.62</v>
      </c>
      <c r="D892" s="7">
        <v>805.38</v>
      </c>
      <c r="E892" s="22">
        <v>4.5</v>
      </c>
      <c r="F892" s="2">
        <v>434</v>
      </c>
      <c r="G892" s="3" t="s">
        <v>13833</v>
      </c>
      <c r="H892" t="s">
        <v>13804</v>
      </c>
    </row>
    <row r="893" spans="1:8" x14ac:dyDescent="0.2">
      <c r="A893" t="s">
        <v>12495</v>
      </c>
      <c r="B893" t="s">
        <v>13844</v>
      </c>
      <c r="C893" s="31">
        <v>0.76</v>
      </c>
      <c r="D893" s="7">
        <v>3191.2400000000002</v>
      </c>
      <c r="E893" s="22">
        <v>3.5</v>
      </c>
      <c r="F893" s="2">
        <v>1913</v>
      </c>
      <c r="G893" s="3" t="s">
        <v>13833</v>
      </c>
      <c r="H893" t="s">
        <v>13806</v>
      </c>
    </row>
    <row r="894" spans="1:8" x14ac:dyDescent="0.2">
      <c r="A894" t="s">
        <v>12497</v>
      </c>
      <c r="B894" t="s">
        <v>13843</v>
      </c>
      <c r="C894" s="31">
        <v>0.56999999999999995</v>
      </c>
      <c r="D894" s="7">
        <v>2280</v>
      </c>
      <c r="E894" s="22">
        <v>4.4000000000000004</v>
      </c>
      <c r="F894" s="2">
        <v>3029</v>
      </c>
      <c r="G894" s="3" t="s">
        <v>13834</v>
      </c>
      <c r="H894" t="s">
        <v>13804</v>
      </c>
    </row>
    <row r="895" spans="1:8" x14ac:dyDescent="0.2">
      <c r="A895" t="s">
        <v>12499</v>
      </c>
      <c r="B895" t="s">
        <v>13846</v>
      </c>
      <c r="C895" s="31">
        <v>0</v>
      </c>
      <c r="D895" s="7">
        <v>0</v>
      </c>
      <c r="E895" s="22">
        <v>4.2</v>
      </c>
      <c r="F895" s="2">
        <v>2628</v>
      </c>
      <c r="G895" s="3" t="s">
        <v>13833</v>
      </c>
      <c r="H895" t="s">
        <v>13800</v>
      </c>
    </row>
    <row r="896" spans="1:8" x14ac:dyDescent="0.2">
      <c r="A896" t="s">
        <v>11061</v>
      </c>
      <c r="B896" t="s">
        <v>13843</v>
      </c>
      <c r="C896" s="31">
        <v>0.45</v>
      </c>
      <c r="D896" s="7">
        <v>989.55000000000018</v>
      </c>
      <c r="E896" s="22">
        <v>4.4000000000000004</v>
      </c>
      <c r="F896" s="2">
        <v>24780</v>
      </c>
      <c r="G896" s="3" t="s">
        <v>13832</v>
      </c>
      <c r="H896" t="s">
        <v>13801</v>
      </c>
    </row>
    <row r="897" spans="1:8" x14ac:dyDescent="0.2">
      <c r="A897" t="s">
        <v>12501</v>
      </c>
      <c r="B897" t="s">
        <v>13847</v>
      </c>
      <c r="C897" s="31">
        <v>0.1</v>
      </c>
      <c r="D897" s="7">
        <v>10</v>
      </c>
      <c r="E897" s="22">
        <v>4.4000000000000004</v>
      </c>
      <c r="F897" s="2">
        <v>10718</v>
      </c>
      <c r="G897" s="3" t="s">
        <v>13833</v>
      </c>
      <c r="H897" t="s">
        <v>13802</v>
      </c>
    </row>
    <row r="898" spans="1:8" x14ac:dyDescent="0.2">
      <c r="A898" t="s">
        <v>12503</v>
      </c>
      <c r="B898" t="s">
        <v>13844</v>
      </c>
      <c r="C898" s="31">
        <v>0.66</v>
      </c>
      <c r="D898" s="7">
        <v>3959.34</v>
      </c>
      <c r="E898" s="22">
        <v>4.2</v>
      </c>
      <c r="F898" s="2">
        <v>6233</v>
      </c>
      <c r="G898" s="3" t="s">
        <v>13833</v>
      </c>
      <c r="H898" t="s">
        <v>13806</v>
      </c>
    </row>
    <row r="899" spans="1:8" x14ac:dyDescent="0.2">
      <c r="A899" t="s">
        <v>12505</v>
      </c>
      <c r="B899" t="s">
        <v>13843</v>
      </c>
      <c r="C899" s="31">
        <v>0.25</v>
      </c>
      <c r="D899" s="7">
        <v>498.75</v>
      </c>
      <c r="E899" s="22">
        <v>4.5</v>
      </c>
      <c r="F899" s="2">
        <v>10541</v>
      </c>
      <c r="G899" s="3" t="s">
        <v>13832</v>
      </c>
      <c r="H899" t="s">
        <v>13805</v>
      </c>
    </row>
    <row r="900" spans="1:8" x14ac:dyDescent="0.2">
      <c r="A900" t="s">
        <v>11065</v>
      </c>
      <c r="B900" t="s">
        <v>13843</v>
      </c>
      <c r="C900" s="31">
        <v>0.62</v>
      </c>
      <c r="D900" s="7">
        <v>1302</v>
      </c>
      <c r="E900" s="22">
        <v>4.3</v>
      </c>
      <c r="F900" s="2">
        <v>8188</v>
      </c>
      <c r="G900" s="3" t="s">
        <v>13833</v>
      </c>
      <c r="H900" t="s">
        <v>13805</v>
      </c>
    </row>
    <row r="901" spans="1:8" x14ac:dyDescent="0.2">
      <c r="A901" t="s">
        <v>12507</v>
      </c>
      <c r="B901" t="s">
        <v>13844</v>
      </c>
      <c r="C901" s="31">
        <v>0.25</v>
      </c>
      <c r="D901" s="7">
        <v>299.75</v>
      </c>
      <c r="E901" s="22">
        <v>3.8</v>
      </c>
      <c r="F901" s="2">
        <v>10751</v>
      </c>
      <c r="G901" s="3" t="s">
        <v>13832</v>
      </c>
      <c r="H901" t="s">
        <v>13805</v>
      </c>
    </row>
    <row r="902" spans="1:8" x14ac:dyDescent="0.2">
      <c r="A902" t="s">
        <v>12509</v>
      </c>
      <c r="B902" t="s">
        <v>13843</v>
      </c>
      <c r="C902" s="31">
        <v>0.65</v>
      </c>
      <c r="D902" s="7">
        <v>649.35</v>
      </c>
      <c r="E902" s="22">
        <v>3.9</v>
      </c>
      <c r="F902" s="2">
        <v>817</v>
      </c>
      <c r="G902" s="3" t="s">
        <v>13832</v>
      </c>
      <c r="H902" t="s">
        <v>13802</v>
      </c>
    </row>
    <row r="903" spans="1:8" x14ac:dyDescent="0.2">
      <c r="A903" t="s">
        <v>12511</v>
      </c>
      <c r="B903" t="s">
        <v>13844</v>
      </c>
      <c r="C903" s="31">
        <v>0.64</v>
      </c>
      <c r="D903" s="7">
        <v>1599.3600000000001</v>
      </c>
      <c r="E903" s="22">
        <v>4</v>
      </c>
      <c r="F903" s="2">
        <v>36384</v>
      </c>
      <c r="G903" s="3" t="s">
        <v>13833</v>
      </c>
      <c r="H903" t="s">
        <v>13803</v>
      </c>
    </row>
    <row r="904" spans="1:8" x14ac:dyDescent="0.2">
      <c r="A904" t="s">
        <v>12513</v>
      </c>
      <c r="B904" t="s">
        <v>13844</v>
      </c>
      <c r="C904" s="31">
        <v>0.38</v>
      </c>
      <c r="D904" s="7">
        <v>1516.1999999999998</v>
      </c>
      <c r="E904" s="22">
        <v>4.0999999999999996</v>
      </c>
      <c r="F904" s="2">
        <v>3606</v>
      </c>
      <c r="G904" s="3" t="s">
        <v>13832</v>
      </c>
      <c r="H904" t="s">
        <v>13803</v>
      </c>
    </row>
    <row r="905" spans="1:8" x14ac:dyDescent="0.2">
      <c r="A905" t="s">
        <v>12515</v>
      </c>
      <c r="B905" t="s">
        <v>13844</v>
      </c>
      <c r="C905" s="31">
        <v>0.42</v>
      </c>
      <c r="D905" s="7">
        <v>84</v>
      </c>
      <c r="E905" s="22">
        <v>4.4000000000000004</v>
      </c>
      <c r="F905" s="2">
        <v>357</v>
      </c>
      <c r="G905" s="3" t="s">
        <v>13833</v>
      </c>
      <c r="H905" t="s">
        <v>13801</v>
      </c>
    </row>
    <row r="906" spans="1:8" x14ac:dyDescent="0.2">
      <c r="A906" t="s">
        <v>12517</v>
      </c>
      <c r="B906" t="s">
        <v>13847</v>
      </c>
      <c r="C906" s="31">
        <v>0.13</v>
      </c>
      <c r="D906" s="7">
        <v>29.900000000000006</v>
      </c>
      <c r="E906" s="22">
        <v>4.4000000000000004</v>
      </c>
      <c r="F906" s="2">
        <v>10170</v>
      </c>
      <c r="G906" s="3" t="s">
        <v>13833</v>
      </c>
      <c r="H906" t="s">
        <v>13803</v>
      </c>
    </row>
    <row r="907" spans="1:8" x14ac:dyDescent="0.2">
      <c r="A907" t="s">
        <v>12519</v>
      </c>
      <c r="B907" t="s">
        <v>13843</v>
      </c>
      <c r="C907" s="31">
        <v>0.55000000000000004</v>
      </c>
      <c r="D907" s="7">
        <v>1537.8000000000002</v>
      </c>
      <c r="E907" s="22">
        <v>4.4000000000000004</v>
      </c>
      <c r="F907" s="2">
        <v>4598</v>
      </c>
      <c r="G907" s="3" t="s">
        <v>13833</v>
      </c>
      <c r="H907" t="s">
        <v>13806</v>
      </c>
    </row>
    <row r="908" spans="1:8" x14ac:dyDescent="0.2">
      <c r="A908" t="s">
        <v>12521</v>
      </c>
      <c r="B908" t="s">
        <v>13843</v>
      </c>
      <c r="C908" s="31">
        <v>0.35</v>
      </c>
      <c r="D908" s="7">
        <v>349.65</v>
      </c>
      <c r="E908" s="22">
        <v>3.5</v>
      </c>
      <c r="F908" s="2">
        <v>7222</v>
      </c>
      <c r="G908" s="3" t="s">
        <v>13833</v>
      </c>
      <c r="H908" t="s">
        <v>13806</v>
      </c>
    </row>
    <row r="909" spans="1:8" x14ac:dyDescent="0.2">
      <c r="A909" t="s">
        <v>12523</v>
      </c>
      <c r="B909" t="s">
        <v>13843</v>
      </c>
      <c r="C909" s="31">
        <v>0.24</v>
      </c>
      <c r="D909" s="7">
        <v>839.76000000000022</v>
      </c>
      <c r="E909" s="22">
        <v>4.5</v>
      </c>
      <c r="F909" s="2">
        <v>1271</v>
      </c>
      <c r="G909" s="3" t="s">
        <v>13833</v>
      </c>
      <c r="H909" t="s">
        <v>13802</v>
      </c>
    </row>
    <row r="910" spans="1:8" x14ac:dyDescent="0.2">
      <c r="A910" t="s">
        <v>11069</v>
      </c>
      <c r="B910" t="s">
        <v>13843</v>
      </c>
      <c r="C910" s="31">
        <v>0.43</v>
      </c>
      <c r="D910" s="7">
        <v>150.07</v>
      </c>
      <c r="E910" s="22">
        <v>4.0999999999999996</v>
      </c>
      <c r="F910" s="2">
        <v>314</v>
      </c>
      <c r="G910" s="3" t="s">
        <v>13834</v>
      </c>
      <c r="H910" t="s">
        <v>13804</v>
      </c>
    </row>
    <row r="911" spans="1:8" x14ac:dyDescent="0.2">
      <c r="A911" t="s">
        <v>12525</v>
      </c>
      <c r="B911" t="s">
        <v>13843</v>
      </c>
      <c r="C911" s="31">
        <v>0.18</v>
      </c>
      <c r="D911" s="7">
        <v>130.13999999999999</v>
      </c>
      <c r="E911" s="22">
        <v>4.4000000000000004</v>
      </c>
      <c r="F911" s="2">
        <v>3219</v>
      </c>
      <c r="G911" s="3" t="s">
        <v>13834</v>
      </c>
      <c r="H911" t="s">
        <v>13802</v>
      </c>
    </row>
    <row r="912" spans="1:8" x14ac:dyDescent="0.2">
      <c r="A912" t="s">
        <v>12527</v>
      </c>
      <c r="B912" t="s">
        <v>13844</v>
      </c>
      <c r="C912" s="31">
        <v>0.57999999999999996</v>
      </c>
      <c r="D912" s="7">
        <v>3479.4199999999996</v>
      </c>
      <c r="E912" s="22">
        <v>4.0999999999999996</v>
      </c>
      <c r="F912" s="2">
        <v>38879</v>
      </c>
      <c r="G912" s="3" t="s">
        <v>13833</v>
      </c>
      <c r="H912" t="s">
        <v>13805</v>
      </c>
    </row>
    <row r="913" spans="1:8" x14ac:dyDescent="0.2">
      <c r="A913" t="s">
        <v>12529</v>
      </c>
      <c r="B913" t="s">
        <v>13844</v>
      </c>
      <c r="C913" s="31">
        <v>0.6</v>
      </c>
      <c r="D913" s="7">
        <v>7499.4</v>
      </c>
      <c r="E913" s="22">
        <v>4.2</v>
      </c>
      <c r="F913" s="2">
        <v>4541</v>
      </c>
      <c r="G913" s="3" t="s">
        <v>13834</v>
      </c>
      <c r="H913" t="s">
        <v>13804</v>
      </c>
    </row>
    <row r="914" spans="1:8" x14ac:dyDescent="0.2">
      <c r="A914" t="s">
        <v>12531</v>
      </c>
      <c r="B914" t="s">
        <v>13844</v>
      </c>
      <c r="C914" s="31">
        <v>0.69</v>
      </c>
      <c r="D914" s="7">
        <v>890.09999999999991</v>
      </c>
      <c r="E914" s="22">
        <v>4.2</v>
      </c>
      <c r="F914" s="2">
        <v>76042</v>
      </c>
      <c r="G914" s="3" t="s">
        <v>13833</v>
      </c>
      <c r="H914" t="s">
        <v>13806</v>
      </c>
    </row>
    <row r="915" spans="1:8" x14ac:dyDescent="0.2">
      <c r="A915" t="s">
        <v>12533</v>
      </c>
      <c r="B915" t="s">
        <v>13844</v>
      </c>
      <c r="C915" s="31">
        <v>0.42</v>
      </c>
      <c r="D915" s="7">
        <v>84</v>
      </c>
      <c r="E915" s="22">
        <v>4.3</v>
      </c>
      <c r="F915" s="2">
        <v>485</v>
      </c>
      <c r="G915" s="3" t="s">
        <v>13833</v>
      </c>
      <c r="H915" t="s">
        <v>13804</v>
      </c>
    </row>
    <row r="916" spans="1:8" x14ac:dyDescent="0.2">
      <c r="A916" t="s">
        <v>12535</v>
      </c>
      <c r="B916" t="s">
        <v>13844</v>
      </c>
      <c r="C916" s="31">
        <v>0.25</v>
      </c>
      <c r="D916" s="7">
        <v>1499.75</v>
      </c>
      <c r="E916" s="22">
        <v>4.3</v>
      </c>
      <c r="F916" s="2">
        <v>44696</v>
      </c>
      <c r="G916" s="3" t="s">
        <v>13832</v>
      </c>
      <c r="H916" t="s">
        <v>13801</v>
      </c>
    </row>
    <row r="917" spans="1:8" x14ac:dyDescent="0.2">
      <c r="A917" t="s">
        <v>12537</v>
      </c>
      <c r="B917" t="s">
        <v>13843</v>
      </c>
      <c r="C917" s="31">
        <v>0.34</v>
      </c>
      <c r="D917" s="7">
        <v>169.66000000000003</v>
      </c>
      <c r="E917" s="22">
        <v>3.7</v>
      </c>
      <c r="F917" s="2">
        <v>8566</v>
      </c>
      <c r="G917" s="3" t="s">
        <v>13834</v>
      </c>
      <c r="H917" t="s">
        <v>13805</v>
      </c>
    </row>
    <row r="918" spans="1:8" x14ac:dyDescent="0.2">
      <c r="A918" t="s">
        <v>12539</v>
      </c>
      <c r="B918" t="s">
        <v>13844</v>
      </c>
      <c r="C918" s="31">
        <v>0.74</v>
      </c>
      <c r="D918" s="7">
        <v>1849.26</v>
      </c>
      <c r="E918" s="22">
        <v>3.9</v>
      </c>
      <c r="F918" s="2">
        <v>13049</v>
      </c>
      <c r="G918" s="3" t="s">
        <v>13832</v>
      </c>
      <c r="H918" t="s">
        <v>13806</v>
      </c>
    </row>
    <row r="919" spans="1:8" x14ac:dyDescent="0.2">
      <c r="A919" t="s">
        <v>12541</v>
      </c>
      <c r="B919" t="s">
        <v>13843</v>
      </c>
      <c r="C919" s="31">
        <v>0.23</v>
      </c>
      <c r="D919" s="7">
        <v>367.77</v>
      </c>
      <c r="E919" s="22">
        <v>4.5</v>
      </c>
      <c r="F919" s="2">
        <v>16680</v>
      </c>
      <c r="G919" s="3" t="s">
        <v>13833</v>
      </c>
      <c r="H919" t="s">
        <v>13801</v>
      </c>
    </row>
    <row r="920" spans="1:8" x14ac:dyDescent="0.2">
      <c r="A920" t="s">
        <v>11928</v>
      </c>
      <c r="B920" t="s">
        <v>13844</v>
      </c>
      <c r="C920" s="31">
        <v>0.53</v>
      </c>
      <c r="D920" s="7">
        <v>1584.7</v>
      </c>
      <c r="E920" s="22">
        <v>4.0999999999999996</v>
      </c>
      <c r="F920" s="2">
        <v>97174</v>
      </c>
      <c r="G920" s="3" t="s">
        <v>13834</v>
      </c>
      <c r="H920" t="s">
        <v>13804</v>
      </c>
    </row>
    <row r="921" spans="1:8" x14ac:dyDescent="0.2">
      <c r="A921" t="s">
        <v>12543</v>
      </c>
      <c r="B921" t="s">
        <v>13846</v>
      </c>
      <c r="C921" s="31">
        <v>0.15</v>
      </c>
      <c r="D921" s="7">
        <v>48</v>
      </c>
      <c r="E921" s="22">
        <v>4</v>
      </c>
      <c r="F921" s="2">
        <v>3686</v>
      </c>
      <c r="G921" s="3" t="s">
        <v>13832</v>
      </c>
      <c r="H921" t="s">
        <v>13805</v>
      </c>
    </row>
    <row r="922" spans="1:8" x14ac:dyDescent="0.2">
      <c r="A922" t="s">
        <v>12545</v>
      </c>
      <c r="B922" t="s">
        <v>13844</v>
      </c>
      <c r="C922" s="31">
        <v>0.9</v>
      </c>
      <c r="D922" s="7">
        <v>899.1</v>
      </c>
      <c r="E922" s="22">
        <v>3.8</v>
      </c>
      <c r="F922" s="2">
        <v>594</v>
      </c>
      <c r="G922" s="3" t="s">
        <v>13834</v>
      </c>
      <c r="H922" t="s">
        <v>13806</v>
      </c>
    </row>
    <row r="923" spans="1:8" x14ac:dyDescent="0.2">
      <c r="A923" t="s">
        <v>12547</v>
      </c>
      <c r="B923" t="s">
        <v>13843</v>
      </c>
      <c r="C923" s="31">
        <v>0.1</v>
      </c>
      <c r="D923" s="7">
        <v>387.5</v>
      </c>
      <c r="E923" s="22">
        <v>3.4</v>
      </c>
      <c r="F923" s="2">
        <v>12185</v>
      </c>
      <c r="G923" s="3" t="s">
        <v>13833</v>
      </c>
      <c r="H923" t="s">
        <v>13805</v>
      </c>
    </row>
    <row r="924" spans="1:8" x14ac:dyDescent="0.2">
      <c r="A924" t="s">
        <v>12549</v>
      </c>
      <c r="B924" t="s">
        <v>13843</v>
      </c>
      <c r="C924" s="31">
        <v>0.47</v>
      </c>
      <c r="D924" s="7">
        <v>8981.6999999999989</v>
      </c>
      <c r="E924" s="22">
        <v>4.3</v>
      </c>
      <c r="F924" s="2">
        <v>2623</v>
      </c>
      <c r="G924" s="3" t="s">
        <v>13833</v>
      </c>
      <c r="H924" t="s">
        <v>13804</v>
      </c>
    </row>
    <row r="925" spans="1:8" x14ac:dyDescent="0.2">
      <c r="A925" t="s">
        <v>12551</v>
      </c>
      <c r="B925" t="s">
        <v>13843</v>
      </c>
      <c r="C925" s="31">
        <v>0.55000000000000004</v>
      </c>
      <c r="D925" s="7">
        <v>549.45000000000005</v>
      </c>
      <c r="E925" s="22">
        <v>4.3</v>
      </c>
      <c r="F925" s="2">
        <v>9701</v>
      </c>
      <c r="G925" s="3" t="s">
        <v>13833</v>
      </c>
      <c r="H925" t="s">
        <v>13806</v>
      </c>
    </row>
    <row r="926" spans="1:8" x14ac:dyDescent="0.2">
      <c r="A926" t="s">
        <v>12553</v>
      </c>
      <c r="B926" t="s">
        <v>13849</v>
      </c>
      <c r="C926" s="31">
        <v>0</v>
      </c>
      <c r="D926" s="7">
        <v>0</v>
      </c>
      <c r="E926" s="22">
        <v>4.3</v>
      </c>
      <c r="F926" s="2">
        <v>15867</v>
      </c>
      <c r="G926" s="3" t="s">
        <v>13833</v>
      </c>
      <c r="H926" t="s">
        <v>13803</v>
      </c>
    </row>
    <row r="927" spans="1:8" x14ac:dyDescent="0.2">
      <c r="A927" t="s">
        <v>11077</v>
      </c>
      <c r="B927" t="s">
        <v>13843</v>
      </c>
      <c r="C927" s="31">
        <v>0.77</v>
      </c>
      <c r="D927" s="7">
        <v>1154.23</v>
      </c>
      <c r="E927" s="22">
        <v>4.2</v>
      </c>
      <c r="F927" s="2">
        <v>656</v>
      </c>
      <c r="G927" s="3" t="s">
        <v>13832</v>
      </c>
      <c r="H927" t="s">
        <v>13802</v>
      </c>
    </row>
    <row r="928" spans="1:8" x14ac:dyDescent="0.2">
      <c r="A928" t="s">
        <v>12555</v>
      </c>
      <c r="B928" t="s">
        <v>13843</v>
      </c>
      <c r="C928" s="31">
        <v>0.6</v>
      </c>
      <c r="D928" s="7">
        <v>1799.3999999999999</v>
      </c>
      <c r="E928" s="22">
        <v>4.0999999999999996</v>
      </c>
      <c r="F928" s="2">
        <v>10725</v>
      </c>
      <c r="G928" s="3" t="s">
        <v>13834</v>
      </c>
      <c r="H928" t="s">
        <v>13802</v>
      </c>
    </row>
    <row r="929" spans="1:8" x14ac:dyDescent="0.2">
      <c r="A929" t="s">
        <v>12557</v>
      </c>
      <c r="B929" t="s">
        <v>13843</v>
      </c>
      <c r="C929" s="31">
        <v>0.56000000000000005</v>
      </c>
      <c r="D929" s="7">
        <v>503.44000000000005</v>
      </c>
      <c r="E929" s="22">
        <v>4</v>
      </c>
      <c r="F929" s="2">
        <v>3025</v>
      </c>
      <c r="G929" s="3" t="s">
        <v>13832</v>
      </c>
      <c r="H929" t="s">
        <v>13803</v>
      </c>
    </row>
    <row r="930" spans="1:8" x14ac:dyDescent="0.2">
      <c r="A930" t="s">
        <v>11079</v>
      </c>
      <c r="B930" t="s">
        <v>13843</v>
      </c>
      <c r="C930" s="31">
        <v>0.56000000000000005</v>
      </c>
      <c r="D930" s="7">
        <v>195.44000000000003</v>
      </c>
      <c r="E930" s="22">
        <v>4.3</v>
      </c>
      <c r="F930" s="2">
        <v>7064</v>
      </c>
      <c r="G930" s="3" t="s">
        <v>13832</v>
      </c>
      <c r="H930" t="s">
        <v>13805</v>
      </c>
    </row>
    <row r="931" spans="1:8" x14ac:dyDescent="0.2">
      <c r="A931" t="s">
        <v>12559</v>
      </c>
      <c r="B931" t="s">
        <v>13843</v>
      </c>
      <c r="C931" s="31">
        <v>0.53</v>
      </c>
      <c r="D931" s="7">
        <v>789.7</v>
      </c>
      <c r="E931" s="22">
        <v>4</v>
      </c>
      <c r="F931" s="2">
        <v>5736</v>
      </c>
      <c r="G931" s="3" t="s">
        <v>13834</v>
      </c>
      <c r="H931" t="s">
        <v>13806</v>
      </c>
    </row>
    <row r="932" spans="1:8" x14ac:dyDescent="0.2">
      <c r="A932" t="s">
        <v>12561</v>
      </c>
      <c r="B932" t="s">
        <v>13844</v>
      </c>
      <c r="C932" s="31">
        <v>0.16</v>
      </c>
      <c r="D932" s="7">
        <v>319.84000000000015</v>
      </c>
      <c r="E932" s="22">
        <v>4.0999999999999996</v>
      </c>
      <c r="F932" s="2">
        <v>72563</v>
      </c>
      <c r="G932" s="3" t="s">
        <v>13834</v>
      </c>
      <c r="H932" t="s">
        <v>13801</v>
      </c>
    </row>
    <row r="933" spans="1:8" x14ac:dyDescent="0.2">
      <c r="A933" t="s">
        <v>12563</v>
      </c>
      <c r="B933" t="s">
        <v>13843</v>
      </c>
      <c r="C933" s="31">
        <v>0.76</v>
      </c>
      <c r="D933" s="7">
        <v>1140</v>
      </c>
      <c r="E933" s="22">
        <v>4</v>
      </c>
      <c r="F933" s="2">
        <v>1026</v>
      </c>
      <c r="G933" s="3" t="s">
        <v>13834</v>
      </c>
      <c r="H933" t="s">
        <v>13803</v>
      </c>
    </row>
    <row r="934" spans="1:8" x14ac:dyDescent="0.2">
      <c r="A934" t="s">
        <v>12565</v>
      </c>
      <c r="B934" t="s">
        <v>13843</v>
      </c>
      <c r="C934" s="31">
        <v>0.78</v>
      </c>
      <c r="D934" s="7">
        <v>4289.22</v>
      </c>
      <c r="E934" s="22">
        <v>3.8</v>
      </c>
      <c r="F934" s="2">
        <v>2043</v>
      </c>
      <c r="G934" s="3" t="s">
        <v>13832</v>
      </c>
      <c r="H934" t="s">
        <v>13804</v>
      </c>
    </row>
    <row r="935" spans="1:8" x14ac:dyDescent="0.2">
      <c r="A935" t="s">
        <v>12567</v>
      </c>
      <c r="B935" t="s">
        <v>13843</v>
      </c>
      <c r="C935" s="31">
        <v>0.75</v>
      </c>
      <c r="D935" s="7">
        <v>1124.25</v>
      </c>
      <c r="E935" s="22">
        <v>4.2</v>
      </c>
      <c r="F935" s="2">
        <v>4149</v>
      </c>
      <c r="G935" s="3" t="s">
        <v>13833</v>
      </c>
      <c r="H935" t="s">
        <v>13803</v>
      </c>
    </row>
    <row r="936" spans="1:8" x14ac:dyDescent="0.2">
      <c r="A936" t="s">
        <v>12569</v>
      </c>
      <c r="B936" t="s">
        <v>13843</v>
      </c>
      <c r="C936" s="31">
        <v>0.36</v>
      </c>
      <c r="D936" s="7">
        <v>279</v>
      </c>
      <c r="E936" s="22">
        <v>4.3</v>
      </c>
      <c r="F936" s="2">
        <v>74</v>
      </c>
      <c r="G936" s="3" t="s">
        <v>13832</v>
      </c>
      <c r="H936" t="s">
        <v>13801</v>
      </c>
    </row>
    <row r="937" spans="1:8" x14ac:dyDescent="0.2">
      <c r="A937" t="s">
        <v>12571</v>
      </c>
      <c r="B937" t="s">
        <v>13843</v>
      </c>
      <c r="C937" s="31">
        <v>0.68</v>
      </c>
      <c r="D937" s="7">
        <v>21760</v>
      </c>
      <c r="E937" s="22">
        <v>4.4000000000000004</v>
      </c>
      <c r="F937" s="2">
        <v>41398</v>
      </c>
      <c r="G937" s="3" t="s">
        <v>13833</v>
      </c>
      <c r="H937" t="s">
        <v>13800</v>
      </c>
    </row>
    <row r="938" spans="1:8" x14ac:dyDescent="0.2">
      <c r="A938" t="s">
        <v>12573</v>
      </c>
      <c r="B938" t="s">
        <v>13843</v>
      </c>
      <c r="C938" s="31">
        <v>0.5</v>
      </c>
      <c r="D938" s="7">
        <v>650</v>
      </c>
      <c r="E938" s="22">
        <v>4.0999999999999996</v>
      </c>
      <c r="F938" s="2">
        <v>5195</v>
      </c>
      <c r="G938" s="3" t="s">
        <v>13832</v>
      </c>
      <c r="H938" t="s">
        <v>13802</v>
      </c>
    </row>
    <row r="939" spans="1:8" x14ac:dyDescent="0.2">
      <c r="A939" t="s">
        <v>12575</v>
      </c>
      <c r="B939" t="s">
        <v>13843</v>
      </c>
      <c r="C939" s="31">
        <v>0.4</v>
      </c>
      <c r="D939" s="7">
        <v>799.59999999999991</v>
      </c>
      <c r="E939" s="22">
        <v>4.5</v>
      </c>
      <c r="F939" s="2">
        <v>22420</v>
      </c>
      <c r="G939" s="3" t="s">
        <v>13833</v>
      </c>
      <c r="H939" t="s">
        <v>13801</v>
      </c>
    </row>
    <row r="940" spans="1:8" x14ac:dyDescent="0.2">
      <c r="A940" t="s">
        <v>11085</v>
      </c>
      <c r="B940" t="s">
        <v>13843</v>
      </c>
      <c r="C940" s="31">
        <v>0.86</v>
      </c>
      <c r="D940" s="7">
        <v>859.14</v>
      </c>
      <c r="E940" s="22">
        <v>4</v>
      </c>
      <c r="F940" s="2">
        <v>1313</v>
      </c>
      <c r="G940" s="3" t="s">
        <v>13833</v>
      </c>
      <c r="H940" t="s">
        <v>13803</v>
      </c>
    </row>
    <row r="941" spans="1:8" x14ac:dyDescent="0.2">
      <c r="A941" t="s">
        <v>12577</v>
      </c>
      <c r="B941" t="s">
        <v>13844</v>
      </c>
      <c r="C941" s="31">
        <v>0.56000000000000005</v>
      </c>
      <c r="D941" s="7">
        <v>1119.44</v>
      </c>
      <c r="E941" s="22">
        <v>4.2</v>
      </c>
      <c r="F941" s="2">
        <v>2284</v>
      </c>
      <c r="G941" s="3" t="s">
        <v>13834</v>
      </c>
      <c r="H941" t="s">
        <v>13804</v>
      </c>
    </row>
    <row r="942" spans="1:8" x14ac:dyDescent="0.2">
      <c r="A942" t="s">
        <v>12579</v>
      </c>
      <c r="B942" t="s">
        <v>13843</v>
      </c>
      <c r="C942" s="31">
        <v>0.36</v>
      </c>
      <c r="D942" s="7">
        <v>791.63999999999987</v>
      </c>
      <c r="E942" s="22">
        <v>3.9</v>
      </c>
      <c r="F942" s="2">
        <v>427</v>
      </c>
      <c r="G942" s="3" t="s">
        <v>13834</v>
      </c>
      <c r="H942" t="s">
        <v>13806</v>
      </c>
    </row>
    <row r="943" spans="1:8" x14ac:dyDescent="0.2">
      <c r="A943" t="s">
        <v>12581</v>
      </c>
      <c r="B943" t="s">
        <v>13843</v>
      </c>
      <c r="C943" s="31">
        <v>0.73</v>
      </c>
      <c r="D943" s="7">
        <v>1459.27</v>
      </c>
      <c r="E943" s="22">
        <v>4.3</v>
      </c>
      <c r="F943" s="2">
        <v>1367</v>
      </c>
      <c r="G943" s="3" t="s">
        <v>13834</v>
      </c>
      <c r="H943" t="s">
        <v>13804</v>
      </c>
    </row>
    <row r="944" spans="1:8" x14ac:dyDescent="0.2">
      <c r="A944" t="s">
        <v>12583</v>
      </c>
      <c r="B944" t="s">
        <v>13843</v>
      </c>
      <c r="C944" s="31">
        <v>0.57999999999999996</v>
      </c>
      <c r="D944" s="7">
        <v>1043.4199999999998</v>
      </c>
      <c r="E944" s="22">
        <v>4</v>
      </c>
      <c r="F944" s="2">
        <v>13199</v>
      </c>
      <c r="G944" s="3" t="s">
        <v>13833</v>
      </c>
      <c r="H944" t="s">
        <v>13803</v>
      </c>
    </row>
    <row r="945" spans="1:8" x14ac:dyDescent="0.2">
      <c r="A945" t="s">
        <v>11087</v>
      </c>
      <c r="B945" t="s">
        <v>13843</v>
      </c>
      <c r="C945" s="31">
        <v>0.61</v>
      </c>
      <c r="D945" s="7">
        <v>515.45000000000005</v>
      </c>
      <c r="E945" s="22">
        <v>4.2</v>
      </c>
      <c r="F945" s="2">
        <v>29746</v>
      </c>
      <c r="G945" s="3" t="s">
        <v>13832</v>
      </c>
      <c r="H945" t="s">
        <v>13802</v>
      </c>
    </row>
    <row r="946" spans="1:8" x14ac:dyDescent="0.2">
      <c r="A946" t="s">
        <v>12585</v>
      </c>
      <c r="B946" t="s">
        <v>13843</v>
      </c>
      <c r="C946" s="31">
        <v>0.66</v>
      </c>
      <c r="D946" s="7">
        <v>725.34</v>
      </c>
      <c r="E946" s="22">
        <v>4.3</v>
      </c>
      <c r="F946" s="2">
        <v>2806</v>
      </c>
      <c r="G946" s="3" t="s">
        <v>13834</v>
      </c>
      <c r="H946" t="s">
        <v>13804</v>
      </c>
    </row>
    <row r="947" spans="1:8" x14ac:dyDescent="0.2">
      <c r="A947" t="s">
        <v>12587</v>
      </c>
      <c r="B947" t="s">
        <v>13844</v>
      </c>
      <c r="C947" s="31">
        <v>0.25</v>
      </c>
      <c r="D947" s="7">
        <v>1999.75</v>
      </c>
      <c r="E947" s="22">
        <v>4.2</v>
      </c>
      <c r="F947" s="2">
        <v>30355</v>
      </c>
      <c r="G947" s="3" t="s">
        <v>13834</v>
      </c>
      <c r="H947" t="s">
        <v>13805</v>
      </c>
    </row>
    <row r="948" spans="1:8" x14ac:dyDescent="0.2">
      <c r="A948" t="s">
        <v>12589</v>
      </c>
      <c r="B948" t="s">
        <v>13843</v>
      </c>
      <c r="C948" s="31">
        <v>0.8</v>
      </c>
      <c r="D948" s="7">
        <v>1199.2</v>
      </c>
      <c r="E948" s="22">
        <v>4.2</v>
      </c>
      <c r="F948" s="2">
        <v>2868</v>
      </c>
      <c r="G948" s="3" t="s">
        <v>13833</v>
      </c>
      <c r="H948" t="s">
        <v>13802</v>
      </c>
    </row>
    <row r="949" spans="1:8" x14ac:dyDescent="0.2">
      <c r="A949" t="s">
        <v>12591</v>
      </c>
      <c r="B949" t="s">
        <v>13843</v>
      </c>
      <c r="C949" s="31">
        <v>0.75</v>
      </c>
      <c r="D949" s="7">
        <v>1124.25</v>
      </c>
      <c r="E949" s="22">
        <v>4.0999999999999996</v>
      </c>
      <c r="F949" s="2">
        <v>670</v>
      </c>
      <c r="G949" s="3" t="s">
        <v>13833</v>
      </c>
      <c r="H949" t="s">
        <v>13804</v>
      </c>
    </row>
    <row r="950" spans="1:8" x14ac:dyDescent="0.2">
      <c r="A950" t="s">
        <v>12593</v>
      </c>
      <c r="B950" t="s">
        <v>13846</v>
      </c>
      <c r="C950" s="31">
        <v>0.53</v>
      </c>
      <c r="D950" s="7">
        <v>1589.47</v>
      </c>
      <c r="E950" s="22">
        <v>4.3</v>
      </c>
      <c r="F950" s="2">
        <v>3530</v>
      </c>
      <c r="G950" s="3" t="s">
        <v>13833</v>
      </c>
      <c r="H950" t="s">
        <v>13804</v>
      </c>
    </row>
    <row r="951" spans="1:8" x14ac:dyDescent="0.2">
      <c r="A951" t="s">
        <v>12595</v>
      </c>
      <c r="B951" t="s">
        <v>13844</v>
      </c>
      <c r="C951" s="31">
        <v>0.46</v>
      </c>
      <c r="D951" s="7">
        <v>597.54000000000008</v>
      </c>
      <c r="E951" s="22">
        <v>4.3</v>
      </c>
      <c r="F951" s="2">
        <v>6183</v>
      </c>
      <c r="G951" s="3" t="s">
        <v>13833</v>
      </c>
      <c r="H951" t="s">
        <v>13805</v>
      </c>
    </row>
    <row r="952" spans="1:8" x14ac:dyDescent="0.2">
      <c r="A952" t="s">
        <v>12597</v>
      </c>
      <c r="B952" t="s">
        <v>13846</v>
      </c>
      <c r="C952" s="31">
        <v>0</v>
      </c>
      <c r="D952" s="7">
        <v>0</v>
      </c>
      <c r="E952" s="22">
        <v>4.2</v>
      </c>
      <c r="F952" s="2">
        <v>419</v>
      </c>
      <c r="G952" s="3" t="s">
        <v>13834</v>
      </c>
      <c r="H952" t="s">
        <v>13806</v>
      </c>
    </row>
    <row r="953" spans="1:8" x14ac:dyDescent="0.2">
      <c r="A953" t="s">
        <v>12599</v>
      </c>
      <c r="B953" t="s">
        <v>13843</v>
      </c>
      <c r="C953" s="31">
        <v>0.5</v>
      </c>
      <c r="D953" s="7">
        <v>997.5</v>
      </c>
      <c r="E953" s="22">
        <v>4.5</v>
      </c>
      <c r="F953" s="2">
        <v>7317</v>
      </c>
      <c r="G953" s="3" t="s">
        <v>13833</v>
      </c>
      <c r="H953" t="s">
        <v>13805</v>
      </c>
    </row>
    <row r="954" spans="1:8" x14ac:dyDescent="0.2">
      <c r="A954" t="s">
        <v>12601</v>
      </c>
      <c r="B954" t="s">
        <v>13844</v>
      </c>
      <c r="C954" s="31">
        <v>0</v>
      </c>
      <c r="D954" s="7">
        <v>0</v>
      </c>
      <c r="E954" s="22">
        <v>4.4000000000000004</v>
      </c>
      <c r="F954" s="2">
        <v>4426</v>
      </c>
      <c r="G954" s="3" t="s">
        <v>13832</v>
      </c>
      <c r="H954" t="s">
        <v>13804</v>
      </c>
    </row>
    <row r="955" spans="1:8" x14ac:dyDescent="0.2">
      <c r="A955" t="s">
        <v>11089</v>
      </c>
      <c r="B955" t="s">
        <v>13844</v>
      </c>
      <c r="C955" s="31">
        <v>0.44</v>
      </c>
      <c r="D955" s="7">
        <v>10999.56</v>
      </c>
      <c r="E955" s="22">
        <v>4.2</v>
      </c>
      <c r="F955" s="2">
        <v>45237</v>
      </c>
      <c r="G955" s="3" t="s">
        <v>13834</v>
      </c>
      <c r="H955" t="s">
        <v>13803</v>
      </c>
    </row>
    <row r="956" spans="1:8" x14ac:dyDescent="0.2">
      <c r="A956" t="s">
        <v>12603</v>
      </c>
      <c r="B956" t="s">
        <v>13843</v>
      </c>
      <c r="C956" s="31">
        <v>0.76</v>
      </c>
      <c r="D956" s="7">
        <v>835.24</v>
      </c>
      <c r="E956" s="22">
        <v>4.0999999999999996</v>
      </c>
      <c r="F956" s="2">
        <v>1092</v>
      </c>
      <c r="G956" s="3" t="s">
        <v>13833</v>
      </c>
      <c r="H956" t="s">
        <v>13804</v>
      </c>
    </row>
    <row r="957" spans="1:8" x14ac:dyDescent="0.2">
      <c r="A957" t="s">
        <v>12605</v>
      </c>
      <c r="B957" t="s">
        <v>13846</v>
      </c>
      <c r="C957" s="31">
        <v>0.24</v>
      </c>
      <c r="D957" s="7">
        <v>108</v>
      </c>
      <c r="E957" s="22">
        <v>4.3</v>
      </c>
      <c r="F957" s="2">
        <v>2493</v>
      </c>
      <c r="G957" s="3" t="s">
        <v>13834</v>
      </c>
      <c r="H957" t="s">
        <v>13804</v>
      </c>
    </row>
    <row r="958" spans="1:8" x14ac:dyDescent="0.2">
      <c r="A958" t="s">
        <v>12607</v>
      </c>
      <c r="B958" t="s">
        <v>13843</v>
      </c>
      <c r="C958" s="31">
        <v>0.38</v>
      </c>
      <c r="D958" s="7">
        <v>1519.62</v>
      </c>
      <c r="E958" s="22">
        <v>4.4000000000000004</v>
      </c>
      <c r="F958" s="2">
        <v>12679</v>
      </c>
      <c r="G958" s="3" t="s">
        <v>13833</v>
      </c>
      <c r="H958" t="s">
        <v>13805</v>
      </c>
    </row>
    <row r="959" spans="1:8" x14ac:dyDescent="0.2">
      <c r="A959" t="s">
        <v>11103</v>
      </c>
      <c r="B959" t="s">
        <v>13843</v>
      </c>
      <c r="C959" s="31">
        <v>0.42</v>
      </c>
      <c r="D959" s="7">
        <v>251.57999999999998</v>
      </c>
      <c r="E959" s="22">
        <v>4.0999999999999996</v>
      </c>
      <c r="F959" s="2">
        <v>210</v>
      </c>
      <c r="G959" s="3" t="s">
        <v>13834</v>
      </c>
      <c r="H959" t="s">
        <v>13806</v>
      </c>
    </row>
    <row r="960" spans="1:8" x14ac:dyDescent="0.2">
      <c r="A960" t="s">
        <v>12609</v>
      </c>
      <c r="B960" t="s">
        <v>13843</v>
      </c>
      <c r="C960" s="31">
        <v>0.16</v>
      </c>
      <c r="D960" s="7">
        <v>1120.8000000000002</v>
      </c>
      <c r="E960" s="22">
        <v>3.6</v>
      </c>
      <c r="F960" s="2">
        <v>4199</v>
      </c>
      <c r="G960" s="3" t="s">
        <v>13832</v>
      </c>
      <c r="H960" t="s">
        <v>13800</v>
      </c>
    </row>
    <row r="961" spans="1:8" x14ac:dyDescent="0.2">
      <c r="A961" t="s">
        <v>11964</v>
      </c>
      <c r="B961" t="s">
        <v>13844</v>
      </c>
      <c r="C961" s="31">
        <v>0.42</v>
      </c>
      <c r="D961" s="7">
        <v>503.57999999999993</v>
      </c>
      <c r="E961" s="22">
        <v>4</v>
      </c>
      <c r="F961" s="2">
        <v>14403</v>
      </c>
      <c r="G961" s="3" t="s">
        <v>13833</v>
      </c>
      <c r="H961" t="s">
        <v>13801</v>
      </c>
    </row>
    <row r="962" spans="1:8" x14ac:dyDescent="0.2">
      <c r="A962" t="s">
        <v>12611</v>
      </c>
      <c r="B962" t="s">
        <v>13843</v>
      </c>
      <c r="C962" s="31">
        <v>0.48</v>
      </c>
      <c r="D962" s="7">
        <v>1439.52</v>
      </c>
      <c r="E962" s="22">
        <v>4</v>
      </c>
      <c r="F962" s="2">
        <v>11113</v>
      </c>
      <c r="G962" s="3" t="s">
        <v>13833</v>
      </c>
      <c r="H962" t="s">
        <v>13801</v>
      </c>
    </row>
    <row r="963" spans="1:8" x14ac:dyDescent="0.2">
      <c r="A963" t="s">
        <v>12613</v>
      </c>
      <c r="B963" t="s">
        <v>13844</v>
      </c>
      <c r="C963" s="31">
        <v>0.59</v>
      </c>
      <c r="D963" s="7">
        <v>471.40999999999997</v>
      </c>
      <c r="E963" s="22">
        <v>4.4000000000000004</v>
      </c>
      <c r="F963" s="2">
        <v>10773</v>
      </c>
      <c r="G963" s="3" t="s">
        <v>13833</v>
      </c>
      <c r="H963" t="s">
        <v>13804</v>
      </c>
    </row>
    <row r="964" spans="1:8" x14ac:dyDescent="0.2">
      <c r="A964" t="s">
        <v>11958</v>
      </c>
      <c r="B964" t="s">
        <v>13844</v>
      </c>
      <c r="C964" s="31">
        <v>0.88</v>
      </c>
      <c r="D964" s="7">
        <v>879.12</v>
      </c>
      <c r="E964" s="22">
        <v>3.9</v>
      </c>
      <c r="F964" s="2">
        <v>6491</v>
      </c>
      <c r="G964" s="3" t="s">
        <v>13833</v>
      </c>
      <c r="H964" t="s">
        <v>13804</v>
      </c>
    </row>
    <row r="965" spans="1:8" x14ac:dyDescent="0.2">
      <c r="A965" t="s">
        <v>12615</v>
      </c>
      <c r="B965" t="s">
        <v>13843</v>
      </c>
      <c r="C965" s="31">
        <v>0.34</v>
      </c>
      <c r="D965" s="7">
        <v>339.66000000000008</v>
      </c>
      <c r="E965" s="22">
        <v>4.3</v>
      </c>
      <c r="F965" s="2">
        <v>13944</v>
      </c>
      <c r="G965" s="3" t="s">
        <v>13834</v>
      </c>
      <c r="H965" t="s">
        <v>13805</v>
      </c>
    </row>
    <row r="966" spans="1:8" x14ac:dyDescent="0.2">
      <c r="A966" t="s">
        <v>12617</v>
      </c>
      <c r="B966" t="s">
        <v>13843</v>
      </c>
      <c r="C966" s="31">
        <v>0.31</v>
      </c>
      <c r="D966" s="7">
        <v>897.45</v>
      </c>
      <c r="E966" s="22">
        <v>4.5999999999999996</v>
      </c>
      <c r="F966" s="2">
        <v>10760</v>
      </c>
      <c r="G966" s="3" t="s">
        <v>13834</v>
      </c>
      <c r="H966" t="s">
        <v>13805</v>
      </c>
    </row>
    <row r="967" spans="1:8" x14ac:dyDescent="0.2">
      <c r="A967" t="s">
        <v>12619</v>
      </c>
      <c r="B967" t="s">
        <v>13844</v>
      </c>
      <c r="C967" s="31">
        <v>0</v>
      </c>
      <c r="D967" s="7">
        <v>0</v>
      </c>
      <c r="E967" s="22">
        <v>4.4000000000000004</v>
      </c>
      <c r="F967" s="2">
        <v>25996</v>
      </c>
      <c r="G967" s="3" t="s">
        <v>13834</v>
      </c>
      <c r="H967" t="s">
        <v>13802</v>
      </c>
    </row>
    <row r="968" spans="1:8" x14ac:dyDescent="0.2">
      <c r="A968" t="s">
        <v>12621</v>
      </c>
      <c r="B968" t="s">
        <v>13843</v>
      </c>
      <c r="C968" s="31">
        <v>0.17</v>
      </c>
      <c r="D968" s="7">
        <v>543.15000000000009</v>
      </c>
      <c r="E968" s="22">
        <v>4.5</v>
      </c>
      <c r="F968" s="2">
        <v>16146</v>
      </c>
      <c r="G968" s="3" t="s">
        <v>13833</v>
      </c>
      <c r="H968" t="s">
        <v>13805</v>
      </c>
    </row>
    <row r="969" spans="1:8" x14ac:dyDescent="0.2">
      <c r="A969" t="s">
        <v>12623</v>
      </c>
      <c r="B969" t="s">
        <v>13843</v>
      </c>
      <c r="C969" s="31">
        <v>0.17</v>
      </c>
      <c r="D969" s="7">
        <v>1080.3500000000004</v>
      </c>
      <c r="E969" s="22">
        <v>3.9</v>
      </c>
      <c r="F969" s="2">
        <v>8280</v>
      </c>
      <c r="G969" s="3" t="s">
        <v>13833</v>
      </c>
      <c r="H969" t="s">
        <v>13806</v>
      </c>
    </row>
    <row r="970" spans="1:8" x14ac:dyDescent="0.2">
      <c r="A970" t="s">
        <v>11093</v>
      </c>
      <c r="B970" t="s">
        <v>13843</v>
      </c>
      <c r="C970" s="31">
        <v>0.62</v>
      </c>
      <c r="D970" s="7">
        <v>433.38</v>
      </c>
      <c r="E970" s="22">
        <v>4.0999999999999996</v>
      </c>
      <c r="F970" s="2">
        <v>450</v>
      </c>
      <c r="G970" s="3" t="s">
        <v>13833</v>
      </c>
      <c r="H970" t="s">
        <v>13804</v>
      </c>
    </row>
    <row r="971" spans="1:8" x14ac:dyDescent="0.2">
      <c r="A971" t="s">
        <v>12625</v>
      </c>
      <c r="B971" t="s">
        <v>13843</v>
      </c>
      <c r="C971" s="31">
        <v>0.34</v>
      </c>
      <c r="D971" s="7">
        <v>1019.6600000000001</v>
      </c>
      <c r="E971" s="22">
        <v>4.3</v>
      </c>
      <c r="F971" s="2">
        <v>14237</v>
      </c>
      <c r="G971" s="3" t="s">
        <v>13834</v>
      </c>
      <c r="H971" t="s">
        <v>13803</v>
      </c>
    </row>
    <row r="972" spans="1:8" x14ac:dyDescent="0.2">
      <c r="A972" t="s">
        <v>12627</v>
      </c>
      <c r="B972" t="s">
        <v>13844</v>
      </c>
      <c r="C972" s="31">
        <v>0.14000000000000001</v>
      </c>
      <c r="D972" s="7">
        <v>209.86000000000013</v>
      </c>
      <c r="E972" s="22">
        <v>4.5</v>
      </c>
      <c r="F972" s="2">
        <v>20668</v>
      </c>
      <c r="G972" s="3" t="s">
        <v>13834</v>
      </c>
      <c r="H972" t="s">
        <v>13801</v>
      </c>
    </row>
    <row r="973" spans="1:8" x14ac:dyDescent="0.2">
      <c r="A973" t="s">
        <v>12629</v>
      </c>
      <c r="B973" t="s">
        <v>13846</v>
      </c>
      <c r="C973" s="31">
        <v>0</v>
      </c>
      <c r="D973" s="7">
        <v>0</v>
      </c>
      <c r="E973" s="22">
        <v>4.5</v>
      </c>
      <c r="F973" s="2">
        <v>1674</v>
      </c>
      <c r="G973" s="3" t="s">
        <v>13832</v>
      </c>
      <c r="H973" t="s">
        <v>13804</v>
      </c>
    </row>
    <row r="974" spans="1:8" x14ac:dyDescent="0.2">
      <c r="A974" t="s">
        <v>12631</v>
      </c>
      <c r="B974" t="s">
        <v>13843</v>
      </c>
      <c r="C974" s="31">
        <v>0.51</v>
      </c>
      <c r="D974" s="7">
        <v>1784.49</v>
      </c>
      <c r="E974" s="22">
        <v>3.6</v>
      </c>
      <c r="F974" s="2">
        <v>7689</v>
      </c>
      <c r="G974" s="3" t="s">
        <v>13834</v>
      </c>
      <c r="H974" t="s">
        <v>13804</v>
      </c>
    </row>
    <row r="975" spans="1:8" x14ac:dyDescent="0.2">
      <c r="A975" t="s">
        <v>12633</v>
      </c>
      <c r="B975" t="s">
        <v>13844</v>
      </c>
      <c r="C975" s="31">
        <v>0.69</v>
      </c>
      <c r="D975" s="7">
        <v>5175</v>
      </c>
      <c r="E975" s="22">
        <v>4.0999999999999996</v>
      </c>
      <c r="F975" s="2">
        <v>5554</v>
      </c>
      <c r="G975" s="3" t="s">
        <v>13834</v>
      </c>
      <c r="H975" t="s">
        <v>13806</v>
      </c>
    </row>
    <row r="976" spans="1:8" x14ac:dyDescent="0.2">
      <c r="A976" t="s">
        <v>11099</v>
      </c>
      <c r="B976" t="s">
        <v>13843</v>
      </c>
      <c r="C976" s="31">
        <v>0.69</v>
      </c>
      <c r="D976" s="7">
        <v>482.99999999999994</v>
      </c>
      <c r="E976" s="22">
        <v>4.3</v>
      </c>
      <c r="F976" s="2">
        <v>20053</v>
      </c>
      <c r="G976" s="3" t="s">
        <v>13833</v>
      </c>
      <c r="H976" t="s">
        <v>13804</v>
      </c>
    </row>
    <row r="977" spans="1:8" x14ac:dyDescent="0.2">
      <c r="A977" t="s">
        <v>12635</v>
      </c>
      <c r="B977" t="s">
        <v>13843</v>
      </c>
      <c r="C977" s="31">
        <v>0</v>
      </c>
      <c r="D977" s="7">
        <v>0</v>
      </c>
      <c r="E977" s="22">
        <v>3.8</v>
      </c>
      <c r="F977" s="2">
        <v>3344</v>
      </c>
      <c r="G977" s="3" t="s">
        <v>13832</v>
      </c>
      <c r="H977" t="s">
        <v>13804</v>
      </c>
    </row>
    <row r="978" spans="1:8" x14ac:dyDescent="0.2">
      <c r="A978" t="s">
        <v>12637</v>
      </c>
      <c r="B978" t="s">
        <v>13843</v>
      </c>
      <c r="C978" s="31">
        <v>0.28999999999999998</v>
      </c>
      <c r="D978" s="7">
        <v>11019.71</v>
      </c>
      <c r="E978" s="22">
        <v>4.5999999999999996</v>
      </c>
      <c r="F978" s="2">
        <v>2886</v>
      </c>
      <c r="G978" s="3" t="s">
        <v>13832</v>
      </c>
      <c r="H978" t="s">
        <v>13802</v>
      </c>
    </row>
    <row r="979" spans="1:8" x14ac:dyDescent="0.2">
      <c r="A979" t="s">
        <v>12639</v>
      </c>
      <c r="B979" t="s">
        <v>13844</v>
      </c>
      <c r="C979" s="31">
        <v>0.25</v>
      </c>
      <c r="D979" s="7">
        <v>497.5</v>
      </c>
      <c r="E979" s="22">
        <v>4.0999999999999996</v>
      </c>
      <c r="F979" s="2">
        <v>98250</v>
      </c>
      <c r="G979" s="3" t="s">
        <v>13832</v>
      </c>
      <c r="H979" t="s">
        <v>13804</v>
      </c>
    </row>
    <row r="980" spans="1:8" x14ac:dyDescent="0.2">
      <c r="A980" t="s">
        <v>12641</v>
      </c>
      <c r="B980" t="s">
        <v>13843</v>
      </c>
      <c r="C980" s="31">
        <v>0.8</v>
      </c>
      <c r="D980" s="7">
        <v>1559.2</v>
      </c>
      <c r="E980" s="22">
        <v>4</v>
      </c>
      <c r="F980" s="2">
        <v>75</v>
      </c>
      <c r="G980" s="3" t="s">
        <v>13832</v>
      </c>
      <c r="H980" t="s">
        <v>13805</v>
      </c>
    </row>
    <row r="981" spans="1:8" x14ac:dyDescent="0.2">
      <c r="A981" t="s">
        <v>11101</v>
      </c>
      <c r="B981" t="s">
        <v>13843</v>
      </c>
      <c r="C981" s="31">
        <v>0.61</v>
      </c>
      <c r="D981" s="7">
        <v>548.39</v>
      </c>
      <c r="E981" s="22">
        <v>4.5</v>
      </c>
      <c r="F981" s="2">
        <v>149</v>
      </c>
      <c r="G981" s="3" t="s">
        <v>13833</v>
      </c>
      <c r="H981" t="s">
        <v>13805</v>
      </c>
    </row>
    <row r="982" spans="1:8" x14ac:dyDescent="0.2">
      <c r="A982" t="s">
        <v>12643</v>
      </c>
      <c r="B982" t="s">
        <v>13843</v>
      </c>
      <c r="C982" s="31">
        <v>0.5</v>
      </c>
      <c r="D982" s="7">
        <v>773.5</v>
      </c>
      <c r="E982" s="22">
        <v>4.3</v>
      </c>
      <c r="F982" s="2">
        <v>2585</v>
      </c>
      <c r="G982" s="3" t="s">
        <v>13832</v>
      </c>
      <c r="H982" t="s">
        <v>13806</v>
      </c>
    </row>
    <row r="983" spans="1:8" x14ac:dyDescent="0.2">
      <c r="A983" t="s">
        <v>12645</v>
      </c>
      <c r="B983" t="s">
        <v>13844</v>
      </c>
      <c r="C983" s="31">
        <v>0.79</v>
      </c>
      <c r="D983" s="7">
        <v>1026.21</v>
      </c>
      <c r="E983" s="22">
        <v>4</v>
      </c>
      <c r="F983" s="2">
        <v>5072</v>
      </c>
      <c r="G983" s="3" t="s">
        <v>13832</v>
      </c>
      <c r="H983" t="s">
        <v>13804</v>
      </c>
    </row>
    <row r="984" spans="1:8" x14ac:dyDescent="0.2">
      <c r="A984" t="s">
        <v>12647</v>
      </c>
      <c r="B984" t="s">
        <v>13848</v>
      </c>
      <c r="C984" s="31">
        <v>0.57999999999999996</v>
      </c>
      <c r="D984" s="7">
        <v>347.41999999999996</v>
      </c>
      <c r="E984" s="22">
        <v>4.5</v>
      </c>
      <c r="F984" s="2">
        <v>5985</v>
      </c>
      <c r="G984" s="3" t="s">
        <v>13834</v>
      </c>
      <c r="H984" t="s">
        <v>13804</v>
      </c>
    </row>
    <row r="985" spans="1:8" x14ac:dyDescent="0.2">
      <c r="A985" t="s">
        <v>11107</v>
      </c>
      <c r="B985" t="s">
        <v>13843</v>
      </c>
      <c r="C985" s="31">
        <v>0.77</v>
      </c>
      <c r="D985" s="7">
        <v>384.23</v>
      </c>
      <c r="E985" s="22">
        <v>4</v>
      </c>
      <c r="F985" s="2">
        <v>7732</v>
      </c>
      <c r="G985" s="3" t="s">
        <v>13833</v>
      </c>
      <c r="H985" t="s">
        <v>13805</v>
      </c>
    </row>
    <row r="986" spans="1:8" x14ac:dyDescent="0.2">
      <c r="A986" t="s">
        <v>12649</v>
      </c>
      <c r="B986" t="s">
        <v>13847</v>
      </c>
      <c r="C986" s="31">
        <v>0</v>
      </c>
      <c r="D986" s="7">
        <v>0</v>
      </c>
      <c r="E986" s="22">
        <v>4.5</v>
      </c>
      <c r="F986" s="2">
        <v>9427</v>
      </c>
      <c r="G986" s="3" t="s">
        <v>13833</v>
      </c>
      <c r="H986" t="s">
        <v>13802</v>
      </c>
    </row>
    <row r="987" spans="1:8" x14ac:dyDescent="0.2">
      <c r="A987" t="s">
        <v>11109</v>
      </c>
      <c r="B987" t="s">
        <v>13843</v>
      </c>
      <c r="C987" s="31">
        <v>0.6</v>
      </c>
      <c r="D987" s="7">
        <v>599.4</v>
      </c>
      <c r="E987" s="22">
        <v>4.0999999999999996</v>
      </c>
      <c r="F987" s="2">
        <v>1780</v>
      </c>
      <c r="G987" s="3" t="s">
        <v>13832</v>
      </c>
      <c r="H987" t="s">
        <v>13804</v>
      </c>
    </row>
    <row r="988" spans="1:8" x14ac:dyDescent="0.2">
      <c r="A988" t="s">
        <v>12651</v>
      </c>
      <c r="B988" t="s">
        <v>13843</v>
      </c>
      <c r="C988" s="31">
        <v>0.14000000000000001</v>
      </c>
      <c r="D988" s="7">
        <v>98</v>
      </c>
      <c r="E988" s="22">
        <v>4.3</v>
      </c>
      <c r="F988" s="2">
        <v>2301</v>
      </c>
      <c r="G988" s="3" t="s">
        <v>13832</v>
      </c>
      <c r="H988" t="s">
        <v>13801</v>
      </c>
    </row>
    <row r="989" spans="1:8" x14ac:dyDescent="0.2">
      <c r="A989" t="s">
        <v>12653</v>
      </c>
      <c r="B989" t="s">
        <v>13843</v>
      </c>
      <c r="C989" s="31">
        <v>0.48</v>
      </c>
      <c r="D989" s="7">
        <v>552</v>
      </c>
      <c r="E989" s="22">
        <v>4.0999999999999996</v>
      </c>
      <c r="F989" s="2">
        <v>2535</v>
      </c>
      <c r="G989" s="3" t="s">
        <v>13832</v>
      </c>
      <c r="H989" t="s">
        <v>13804</v>
      </c>
    </row>
    <row r="990" spans="1:8" x14ac:dyDescent="0.2">
      <c r="A990" t="s">
        <v>12655</v>
      </c>
      <c r="B990" t="s">
        <v>13843</v>
      </c>
      <c r="C990" s="31">
        <v>0.73</v>
      </c>
      <c r="D990" s="7">
        <v>1094.27</v>
      </c>
      <c r="E990" s="22">
        <v>4</v>
      </c>
      <c r="F990" s="2">
        <v>691</v>
      </c>
      <c r="G990" s="3" t="s">
        <v>13833</v>
      </c>
      <c r="H990" t="s">
        <v>13800</v>
      </c>
    </row>
    <row r="991" spans="1:8" x14ac:dyDescent="0.2">
      <c r="A991" t="s">
        <v>12657</v>
      </c>
      <c r="B991" t="s">
        <v>13843</v>
      </c>
      <c r="C991" s="31">
        <v>0.62</v>
      </c>
      <c r="D991" s="7">
        <v>805.38</v>
      </c>
      <c r="E991" s="22">
        <v>4.0999999999999996</v>
      </c>
      <c r="F991" s="2">
        <v>2740</v>
      </c>
      <c r="G991" s="3" t="s">
        <v>13832</v>
      </c>
      <c r="H991" t="s">
        <v>13803</v>
      </c>
    </row>
    <row r="992" spans="1:8" x14ac:dyDescent="0.2">
      <c r="A992" t="s">
        <v>11111</v>
      </c>
      <c r="B992" t="s">
        <v>13843</v>
      </c>
      <c r="C992" s="31">
        <v>0.6</v>
      </c>
      <c r="D992" s="7">
        <v>299.39999999999998</v>
      </c>
      <c r="E992" s="22">
        <v>4.0999999999999996</v>
      </c>
      <c r="F992" s="2">
        <v>602</v>
      </c>
      <c r="G992" s="3" t="s">
        <v>13832</v>
      </c>
      <c r="H992" t="s">
        <v>13804</v>
      </c>
    </row>
    <row r="993" spans="1:8" x14ac:dyDescent="0.2">
      <c r="A993" t="s">
        <v>12659</v>
      </c>
      <c r="B993" t="s">
        <v>13843</v>
      </c>
      <c r="C993" s="31">
        <v>0.47</v>
      </c>
      <c r="D993" s="7">
        <v>512.29999999999995</v>
      </c>
      <c r="E993" s="22">
        <v>4.4000000000000004</v>
      </c>
      <c r="F993" s="2">
        <v>3482</v>
      </c>
      <c r="G993" s="3" t="s">
        <v>13833</v>
      </c>
      <c r="H993" t="s">
        <v>13803</v>
      </c>
    </row>
    <row r="994" spans="1:8" x14ac:dyDescent="0.2">
      <c r="A994" t="s">
        <v>11113</v>
      </c>
      <c r="B994" t="s">
        <v>13843</v>
      </c>
      <c r="C994" s="31">
        <v>0.55000000000000004</v>
      </c>
      <c r="D994" s="7">
        <v>219.45000000000002</v>
      </c>
      <c r="E994" s="22">
        <v>4</v>
      </c>
      <c r="F994" s="2">
        <v>1423</v>
      </c>
      <c r="G994" s="3" t="s">
        <v>13833</v>
      </c>
      <c r="H994" t="s">
        <v>13804</v>
      </c>
    </row>
    <row r="995" spans="1:8" x14ac:dyDescent="0.2">
      <c r="A995" t="s">
        <v>12661</v>
      </c>
      <c r="B995" t="s">
        <v>13846</v>
      </c>
      <c r="C995" s="31">
        <v>0.1</v>
      </c>
      <c r="D995" s="7">
        <v>10</v>
      </c>
      <c r="E995" s="22">
        <v>4.0999999999999996</v>
      </c>
      <c r="F995" s="2">
        <v>6199</v>
      </c>
      <c r="G995" s="3" t="s">
        <v>13832</v>
      </c>
      <c r="H995" t="s">
        <v>13805</v>
      </c>
    </row>
    <row r="996" spans="1:8" x14ac:dyDescent="0.2">
      <c r="A996" t="s">
        <v>12663</v>
      </c>
      <c r="B996" t="s">
        <v>13843</v>
      </c>
      <c r="C996" s="31">
        <v>0.55000000000000004</v>
      </c>
      <c r="D996" s="7">
        <v>1099.45</v>
      </c>
      <c r="E996" s="22">
        <v>4.4000000000000004</v>
      </c>
      <c r="F996" s="2">
        <v>1667</v>
      </c>
      <c r="G996" s="3" t="s">
        <v>13834</v>
      </c>
      <c r="H996" t="s">
        <v>13800</v>
      </c>
    </row>
    <row r="997" spans="1:8" x14ac:dyDescent="0.2">
      <c r="A997" t="s">
        <v>12665</v>
      </c>
      <c r="B997" t="s">
        <v>13843</v>
      </c>
      <c r="C997" s="31">
        <v>0.36</v>
      </c>
      <c r="D997" s="7">
        <v>648</v>
      </c>
      <c r="E997" s="22">
        <v>4.3</v>
      </c>
      <c r="F997" s="2">
        <v>4723</v>
      </c>
      <c r="G997" s="3" t="s">
        <v>13833</v>
      </c>
      <c r="H997" t="s">
        <v>13800</v>
      </c>
    </row>
    <row r="998" spans="1:8" x14ac:dyDescent="0.2">
      <c r="A998" t="s">
        <v>12667</v>
      </c>
      <c r="B998" t="s">
        <v>13843</v>
      </c>
      <c r="C998" s="31">
        <v>0.5</v>
      </c>
      <c r="D998" s="7">
        <v>249.5</v>
      </c>
      <c r="E998" s="22">
        <v>4.2</v>
      </c>
      <c r="F998" s="2">
        <v>22860</v>
      </c>
      <c r="G998" s="3" t="s">
        <v>13833</v>
      </c>
      <c r="H998" t="s">
        <v>13800</v>
      </c>
    </row>
    <row r="999" spans="1:8" x14ac:dyDescent="0.2">
      <c r="A999" t="s">
        <v>12669</v>
      </c>
      <c r="B999" t="s">
        <v>13843</v>
      </c>
      <c r="C999" s="31">
        <v>0</v>
      </c>
      <c r="D999" s="7">
        <v>0</v>
      </c>
      <c r="E999" s="22">
        <v>3.6</v>
      </c>
      <c r="F999" s="2">
        <v>13572</v>
      </c>
      <c r="G999" s="3" t="s">
        <v>13834</v>
      </c>
      <c r="H999" t="s">
        <v>13806</v>
      </c>
    </row>
    <row r="1000" spans="1:8" x14ac:dyDescent="0.2">
      <c r="A1000" t="s">
        <v>12670</v>
      </c>
      <c r="B1000" t="s">
        <v>13843</v>
      </c>
      <c r="C1000" s="31">
        <v>0.56000000000000005</v>
      </c>
      <c r="D1000" s="7">
        <v>2015.4400000000003</v>
      </c>
      <c r="E1000" s="22">
        <v>4.2</v>
      </c>
      <c r="F1000" s="2">
        <v>16182</v>
      </c>
      <c r="G1000" s="3" t="s">
        <v>13833</v>
      </c>
      <c r="H1000" t="s">
        <v>13805</v>
      </c>
    </row>
    <row r="1001" spans="1:8" x14ac:dyDescent="0.2">
      <c r="A1001" t="s">
        <v>12672</v>
      </c>
      <c r="B1001" t="s">
        <v>13844</v>
      </c>
      <c r="C1001" s="31">
        <v>0.7</v>
      </c>
      <c r="D1001" s="7">
        <v>2793</v>
      </c>
      <c r="E1001" s="22">
        <v>4.2</v>
      </c>
      <c r="F1001" s="2">
        <v>2908</v>
      </c>
      <c r="G1001" s="3" t="s">
        <v>13834</v>
      </c>
      <c r="H1001" t="s">
        <v>13802</v>
      </c>
    </row>
    <row r="1002" spans="1:8" x14ac:dyDescent="0.2">
      <c r="A1002" t="s">
        <v>11117</v>
      </c>
      <c r="B1002" t="s">
        <v>13843</v>
      </c>
      <c r="C1002" s="31">
        <v>0.57999999999999996</v>
      </c>
      <c r="D1002" s="7">
        <v>289.41999999999996</v>
      </c>
      <c r="E1002" s="22">
        <v>3.9</v>
      </c>
      <c r="F1002" s="2">
        <v>536</v>
      </c>
      <c r="G1002" s="3" t="s">
        <v>13833</v>
      </c>
      <c r="H1002" t="s">
        <v>13804</v>
      </c>
    </row>
    <row r="1003" spans="1:8" x14ac:dyDescent="0.2">
      <c r="A1003" t="s">
        <v>12674</v>
      </c>
      <c r="B1003" t="s">
        <v>13843</v>
      </c>
      <c r="C1003" s="31">
        <v>0.27</v>
      </c>
      <c r="D1003" s="7">
        <v>404.73</v>
      </c>
      <c r="E1003" s="22">
        <v>4.2</v>
      </c>
      <c r="F1003" s="2">
        <v>2375</v>
      </c>
      <c r="G1003" s="3" t="s">
        <v>13834</v>
      </c>
      <c r="H1003" t="s">
        <v>13806</v>
      </c>
    </row>
    <row r="1004" spans="1:8" x14ac:dyDescent="0.2">
      <c r="A1004" t="s">
        <v>12676</v>
      </c>
      <c r="B1004" t="s">
        <v>13846</v>
      </c>
      <c r="C1004" s="31">
        <v>0</v>
      </c>
      <c r="D1004" s="7">
        <v>0</v>
      </c>
      <c r="E1004" s="22">
        <v>4.5</v>
      </c>
      <c r="F1004" s="2">
        <v>4951</v>
      </c>
      <c r="G1004" s="3" t="s">
        <v>13833</v>
      </c>
      <c r="H1004" t="s">
        <v>13801</v>
      </c>
    </row>
    <row r="1005" spans="1:8" x14ac:dyDescent="0.2">
      <c r="A1005" t="s">
        <v>12678</v>
      </c>
      <c r="B1005" t="s">
        <v>13843</v>
      </c>
      <c r="C1005" s="31">
        <v>0.56999999999999995</v>
      </c>
      <c r="D1005" s="7">
        <v>1994.4299999999998</v>
      </c>
      <c r="E1005" s="22">
        <v>4.3</v>
      </c>
      <c r="F1005" s="2">
        <v>408</v>
      </c>
      <c r="G1005" s="3" t="s">
        <v>13832</v>
      </c>
      <c r="H1005" t="s">
        <v>13804</v>
      </c>
    </row>
    <row r="1006" spans="1:8" x14ac:dyDescent="0.2">
      <c r="A1006" t="s">
        <v>12680</v>
      </c>
      <c r="B1006" t="s">
        <v>13846</v>
      </c>
      <c r="C1006" s="31">
        <v>0</v>
      </c>
      <c r="D1006" s="7">
        <v>0</v>
      </c>
      <c r="E1006" s="22">
        <v>4.2</v>
      </c>
      <c r="F1006" s="2">
        <v>1926</v>
      </c>
      <c r="G1006" s="3" t="s">
        <v>13834</v>
      </c>
      <c r="H1006" t="s">
        <v>13802</v>
      </c>
    </row>
    <row r="1007" spans="1:8" x14ac:dyDescent="0.2">
      <c r="A1007" t="s">
        <v>12682</v>
      </c>
      <c r="B1007" t="s">
        <v>13846</v>
      </c>
      <c r="C1007" s="31">
        <v>0</v>
      </c>
      <c r="D1007" s="7">
        <v>0</v>
      </c>
      <c r="E1007" s="22">
        <v>4.0999999999999996</v>
      </c>
      <c r="F1007" s="2">
        <v>4798</v>
      </c>
      <c r="G1007" s="3" t="s">
        <v>13833</v>
      </c>
      <c r="H1007" t="s">
        <v>13803</v>
      </c>
    </row>
    <row r="1008" spans="1:8" x14ac:dyDescent="0.2">
      <c r="A1008" t="s">
        <v>12684</v>
      </c>
      <c r="B1008" t="s">
        <v>13843</v>
      </c>
      <c r="C1008" s="31">
        <v>0.75</v>
      </c>
      <c r="D1008" s="7">
        <v>599.25</v>
      </c>
      <c r="E1008" s="22">
        <v>4.0999999999999996</v>
      </c>
      <c r="F1008" s="2">
        <v>7333</v>
      </c>
      <c r="G1008" s="3" t="s">
        <v>13833</v>
      </c>
      <c r="H1008" t="s">
        <v>13800</v>
      </c>
    </row>
    <row r="1009" spans="1:8" x14ac:dyDescent="0.2">
      <c r="A1009" t="s">
        <v>11986</v>
      </c>
      <c r="B1009" t="s">
        <v>13844</v>
      </c>
      <c r="C1009" s="31">
        <v>0.55000000000000004</v>
      </c>
      <c r="D1009" s="7">
        <v>2199.4500000000003</v>
      </c>
      <c r="E1009" s="22">
        <v>4.5999999999999996</v>
      </c>
      <c r="F1009" s="2">
        <v>245</v>
      </c>
      <c r="G1009" s="3" t="s">
        <v>13832</v>
      </c>
      <c r="H1009" t="s">
        <v>13805</v>
      </c>
    </row>
    <row r="1010" spans="1:8" x14ac:dyDescent="0.2">
      <c r="A1010" t="s">
        <v>12686</v>
      </c>
      <c r="B1010" t="s">
        <v>13843</v>
      </c>
      <c r="C1010" s="31">
        <v>0.13</v>
      </c>
      <c r="D1010" s="7">
        <v>1251.25</v>
      </c>
      <c r="E1010" s="22">
        <v>3.8</v>
      </c>
      <c r="F1010" s="2">
        <v>3652</v>
      </c>
      <c r="G1010" s="3" t="s">
        <v>13834</v>
      </c>
      <c r="H1010" t="s">
        <v>13806</v>
      </c>
    </row>
    <row r="1011" spans="1:8" x14ac:dyDescent="0.2">
      <c r="A1011" t="s">
        <v>12688</v>
      </c>
      <c r="B1011" t="s">
        <v>13843</v>
      </c>
      <c r="C1011" s="31">
        <v>0.46</v>
      </c>
      <c r="D1011" s="7">
        <v>2806</v>
      </c>
      <c r="E1011" s="22">
        <v>4.3</v>
      </c>
      <c r="F1011" s="2">
        <v>2515</v>
      </c>
      <c r="G1011" s="3" t="s">
        <v>13832</v>
      </c>
      <c r="H1011" t="s">
        <v>13800</v>
      </c>
    </row>
    <row r="1012" spans="1:8" x14ac:dyDescent="0.2">
      <c r="A1012" t="s">
        <v>11129</v>
      </c>
      <c r="B1012" t="s">
        <v>13843</v>
      </c>
      <c r="C1012" s="31">
        <v>0.75</v>
      </c>
      <c r="D1012" s="7">
        <v>974.25</v>
      </c>
      <c r="E1012" s="22">
        <v>4.2</v>
      </c>
      <c r="F1012" s="2">
        <v>10576</v>
      </c>
      <c r="G1012" s="3" t="s">
        <v>13833</v>
      </c>
      <c r="H1012" t="s">
        <v>13803</v>
      </c>
    </row>
    <row r="1013" spans="1:8" x14ac:dyDescent="0.2">
      <c r="A1013" t="s">
        <v>12690</v>
      </c>
      <c r="B1013" t="s">
        <v>13843</v>
      </c>
      <c r="C1013" s="31">
        <v>0.65</v>
      </c>
      <c r="D1013" s="7">
        <v>845</v>
      </c>
      <c r="E1013" s="22">
        <v>4.2</v>
      </c>
      <c r="F1013" s="2">
        <v>4959</v>
      </c>
      <c r="G1013" s="3" t="s">
        <v>13833</v>
      </c>
      <c r="H1013" t="s">
        <v>13800</v>
      </c>
    </row>
    <row r="1014" spans="1:8" x14ac:dyDescent="0.2">
      <c r="A1014" t="s">
        <v>12692</v>
      </c>
      <c r="B1014" t="s">
        <v>13844</v>
      </c>
      <c r="C1014" s="31">
        <v>0.05</v>
      </c>
      <c r="D1014" s="7">
        <v>20</v>
      </c>
      <c r="E1014" s="22">
        <v>4.4000000000000004</v>
      </c>
      <c r="F1014" s="2">
        <v>2111</v>
      </c>
      <c r="G1014" s="3" t="s">
        <v>13833</v>
      </c>
      <c r="H1014" t="s">
        <v>13804</v>
      </c>
    </row>
    <row r="1015" spans="1:8" x14ac:dyDescent="0.2">
      <c r="A1015" t="s">
        <v>12694</v>
      </c>
      <c r="B1015" t="s">
        <v>13843</v>
      </c>
      <c r="C1015" s="31">
        <v>0.64</v>
      </c>
      <c r="D1015" s="7">
        <v>895.36</v>
      </c>
      <c r="E1015" s="22">
        <v>3.9</v>
      </c>
      <c r="F1015" s="2">
        <v>1462</v>
      </c>
      <c r="G1015" s="3" t="s">
        <v>13834</v>
      </c>
      <c r="H1015" t="s">
        <v>13804</v>
      </c>
    </row>
    <row r="1016" spans="1:8" x14ac:dyDescent="0.2">
      <c r="A1016" t="s">
        <v>12696</v>
      </c>
      <c r="B1016" t="s">
        <v>13843</v>
      </c>
      <c r="C1016" s="31">
        <v>0.38</v>
      </c>
      <c r="D1016" s="7">
        <v>22758.199999999997</v>
      </c>
      <c r="E1016" s="22">
        <v>4</v>
      </c>
      <c r="F1016" s="2">
        <v>323</v>
      </c>
      <c r="G1016" s="3" t="s">
        <v>13832</v>
      </c>
      <c r="H1016" t="s">
        <v>13804</v>
      </c>
    </row>
    <row r="1017" spans="1:8" x14ac:dyDescent="0.2">
      <c r="A1017" t="s">
        <v>12698</v>
      </c>
      <c r="B1017" t="s">
        <v>13844</v>
      </c>
      <c r="C1017" s="31">
        <v>0.66</v>
      </c>
      <c r="D1017" s="7">
        <v>1643.4</v>
      </c>
      <c r="E1017" s="22">
        <v>4.2</v>
      </c>
      <c r="F1017" s="2">
        <v>91188</v>
      </c>
      <c r="G1017" s="3" t="s">
        <v>13833</v>
      </c>
      <c r="H1017" t="s">
        <v>13806</v>
      </c>
    </row>
    <row r="1018" spans="1:8" x14ac:dyDescent="0.2">
      <c r="A1018" t="s">
        <v>12700</v>
      </c>
      <c r="B1018" t="s">
        <v>13844</v>
      </c>
      <c r="C1018" s="31">
        <v>0.6</v>
      </c>
      <c r="D1018" s="7">
        <v>1199.3999999999999</v>
      </c>
      <c r="E1018" s="22">
        <v>3.7</v>
      </c>
      <c r="F1018" s="2">
        <v>418</v>
      </c>
      <c r="G1018" s="3" t="s">
        <v>13833</v>
      </c>
      <c r="H1018" t="s">
        <v>13803</v>
      </c>
    </row>
    <row r="1019" spans="1:8" x14ac:dyDescent="0.2">
      <c r="A1019" t="s">
        <v>12008</v>
      </c>
      <c r="B1019" t="s">
        <v>13844</v>
      </c>
      <c r="C1019" s="31">
        <v>0.63</v>
      </c>
      <c r="D1019" s="7">
        <v>4409.37</v>
      </c>
      <c r="E1019" s="22">
        <v>4.5</v>
      </c>
      <c r="F1019" s="2">
        <v>1526</v>
      </c>
      <c r="G1019" s="3" t="s">
        <v>13833</v>
      </c>
      <c r="H1019" t="s">
        <v>13806</v>
      </c>
    </row>
    <row r="1020" spans="1:8" x14ac:dyDescent="0.2">
      <c r="A1020" t="s">
        <v>11137</v>
      </c>
      <c r="B1020" t="s">
        <v>13843</v>
      </c>
      <c r="C1020" s="31">
        <v>0.8</v>
      </c>
      <c r="D1020" s="7">
        <v>799.2</v>
      </c>
      <c r="E1020" s="22">
        <v>4.5</v>
      </c>
      <c r="F1020" s="2">
        <v>127</v>
      </c>
      <c r="G1020" s="3" t="s">
        <v>13832</v>
      </c>
      <c r="H1020" t="s">
        <v>13804</v>
      </c>
    </row>
    <row r="1021" spans="1:8" x14ac:dyDescent="0.2">
      <c r="A1021" t="s">
        <v>11140</v>
      </c>
      <c r="B1021" t="s">
        <v>13843</v>
      </c>
      <c r="C1021" s="31">
        <v>0.66</v>
      </c>
      <c r="D1021" s="7">
        <v>528</v>
      </c>
      <c r="E1021" s="22">
        <v>3.6</v>
      </c>
      <c r="F1021" s="2">
        <v>10134</v>
      </c>
      <c r="G1021" s="3" t="s">
        <v>13833</v>
      </c>
      <c r="H1021" t="s">
        <v>13800</v>
      </c>
    </row>
    <row r="1022" spans="1:8" x14ac:dyDescent="0.2">
      <c r="A1022" t="s">
        <v>12702</v>
      </c>
      <c r="B1022" t="s">
        <v>13843</v>
      </c>
      <c r="C1022" s="31">
        <v>0.7</v>
      </c>
      <c r="D1022" s="7">
        <v>699.3</v>
      </c>
      <c r="E1022" s="22">
        <v>4.3</v>
      </c>
      <c r="F1022" s="2">
        <v>1552</v>
      </c>
      <c r="G1022" s="3" t="s">
        <v>13833</v>
      </c>
      <c r="H1022" t="s">
        <v>13806</v>
      </c>
    </row>
    <row r="1023" spans="1:8" x14ac:dyDescent="0.2">
      <c r="A1023" t="s">
        <v>12704</v>
      </c>
      <c r="B1023" t="s">
        <v>13844</v>
      </c>
      <c r="C1023" s="31">
        <v>0.5</v>
      </c>
      <c r="D1023" s="7">
        <v>1499.5</v>
      </c>
      <c r="E1023" s="22">
        <v>4.0999999999999996</v>
      </c>
      <c r="F1023" s="2">
        <v>25262</v>
      </c>
      <c r="G1023" s="3" t="s">
        <v>13834</v>
      </c>
      <c r="H1023" t="s">
        <v>13804</v>
      </c>
    </row>
    <row r="1024" spans="1:8" x14ac:dyDescent="0.2">
      <c r="A1024" t="s">
        <v>12706</v>
      </c>
      <c r="B1024" t="s">
        <v>13847</v>
      </c>
      <c r="C1024" s="31">
        <v>0.48</v>
      </c>
      <c r="D1024" s="7">
        <v>597.6</v>
      </c>
      <c r="E1024" s="22">
        <v>3.9</v>
      </c>
      <c r="F1024" s="2">
        <v>123365</v>
      </c>
      <c r="G1024" s="3" t="s">
        <v>13833</v>
      </c>
      <c r="H1024" t="s">
        <v>13801</v>
      </c>
    </row>
    <row r="1025" spans="1:8" x14ac:dyDescent="0.2">
      <c r="A1025" t="s">
        <v>12708</v>
      </c>
      <c r="B1025" t="s">
        <v>13847</v>
      </c>
      <c r="C1025" s="31">
        <v>0.28999999999999998</v>
      </c>
      <c r="D1025" s="7">
        <v>491.54999999999995</v>
      </c>
      <c r="E1025" s="22">
        <v>3.6</v>
      </c>
      <c r="F1025" s="2">
        <v>13300</v>
      </c>
      <c r="G1025" s="3" t="s">
        <v>13832</v>
      </c>
      <c r="H1025" t="s">
        <v>13801</v>
      </c>
    </row>
    <row r="1026" spans="1:8" x14ac:dyDescent="0.2">
      <c r="A1026" t="s">
        <v>12710</v>
      </c>
      <c r="B1026" t="s">
        <v>13847</v>
      </c>
      <c r="C1026" s="31">
        <v>0.4</v>
      </c>
      <c r="D1026" s="7">
        <v>800</v>
      </c>
      <c r="E1026" s="22">
        <v>4</v>
      </c>
      <c r="F1026" s="2">
        <v>18543</v>
      </c>
      <c r="G1026" s="3" t="s">
        <v>13834</v>
      </c>
      <c r="H1026" t="s">
        <v>13803</v>
      </c>
    </row>
    <row r="1027" spans="1:8" x14ac:dyDescent="0.2">
      <c r="A1027" t="s">
        <v>12712</v>
      </c>
      <c r="B1027" t="s">
        <v>13847</v>
      </c>
      <c r="C1027" s="31">
        <v>0.54</v>
      </c>
      <c r="D1027" s="7">
        <v>539.46</v>
      </c>
      <c r="E1027" s="22">
        <v>4.0999999999999996</v>
      </c>
      <c r="F1027" s="2">
        <v>3578</v>
      </c>
      <c r="G1027" s="3" t="s">
        <v>13833</v>
      </c>
      <c r="H1027" t="s">
        <v>13806</v>
      </c>
    </row>
    <row r="1028" spans="1:8" x14ac:dyDescent="0.2">
      <c r="A1028" t="s">
        <v>12714</v>
      </c>
      <c r="B1028" t="s">
        <v>13847</v>
      </c>
      <c r="C1028" s="31">
        <v>0.9</v>
      </c>
      <c r="D1028" s="7">
        <v>1799.1000000000001</v>
      </c>
      <c r="E1028" s="22">
        <v>3.7</v>
      </c>
      <c r="F1028" s="2">
        <v>2031</v>
      </c>
      <c r="G1028" s="3" t="s">
        <v>13833</v>
      </c>
      <c r="H1028" t="s">
        <v>13806</v>
      </c>
    </row>
    <row r="1029" spans="1:8" x14ac:dyDescent="0.2">
      <c r="A1029" t="s">
        <v>12716</v>
      </c>
      <c r="B1029" t="s">
        <v>13847</v>
      </c>
      <c r="C1029" s="31">
        <v>0.41</v>
      </c>
      <c r="D1029" s="7">
        <v>204.58999999999997</v>
      </c>
      <c r="E1029" s="22">
        <v>3.9</v>
      </c>
      <c r="F1029" s="2">
        <v>44994</v>
      </c>
      <c r="G1029" s="3" t="s">
        <v>13834</v>
      </c>
      <c r="H1029" t="s">
        <v>13805</v>
      </c>
    </row>
    <row r="1030" spans="1:8" x14ac:dyDescent="0.2">
      <c r="A1030" t="s">
        <v>12718</v>
      </c>
      <c r="B1030" t="s">
        <v>13847</v>
      </c>
      <c r="C1030" s="31">
        <v>0.6</v>
      </c>
      <c r="D1030" s="7">
        <v>297</v>
      </c>
      <c r="E1030" s="22">
        <v>4.0999999999999996</v>
      </c>
      <c r="F1030" s="2">
        <v>270563</v>
      </c>
      <c r="G1030" s="3" t="s">
        <v>13833</v>
      </c>
      <c r="H1030" t="s">
        <v>13805</v>
      </c>
    </row>
    <row r="1031" spans="1:8" x14ac:dyDescent="0.2">
      <c r="A1031" t="s">
        <v>12720</v>
      </c>
      <c r="B1031" t="s">
        <v>13847</v>
      </c>
      <c r="C1031" s="31">
        <v>0.4</v>
      </c>
      <c r="D1031" s="7">
        <v>498</v>
      </c>
      <c r="E1031" s="22">
        <v>3.9</v>
      </c>
      <c r="F1031" s="2">
        <v>31783</v>
      </c>
      <c r="G1031" s="3" t="s">
        <v>13833</v>
      </c>
      <c r="H1031" t="s">
        <v>13805</v>
      </c>
    </row>
    <row r="1032" spans="1:8" x14ac:dyDescent="0.2">
      <c r="A1032" t="s">
        <v>12722</v>
      </c>
      <c r="B1032" t="s">
        <v>13847</v>
      </c>
      <c r="C1032" s="31">
        <v>0.1</v>
      </c>
      <c r="D1032" s="7">
        <v>154.90000000000009</v>
      </c>
      <c r="E1032" s="22">
        <v>3.9</v>
      </c>
      <c r="F1032" s="2">
        <v>2602</v>
      </c>
      <c r="G1032" s="3" t="s">
        <v>13834</v>
      </c>
      <c r="H1032" t="s">
        <v>13800</v>
      </c>
    </row>
    <row r="1033" spans="1:8" x14ac:dyDescent="0.2">
      <c r="A1033" t="s">
        <v>12724</v>
      </c>
      <c r="B1033" t="s">
        <v>13847</v>
      </c>
      <c r="C1033" s="31">
        <v>0.48</v>
      </c>
      <c r="D1033" s="7">
        <v>693.6</v>
      </c>
      <c r="E1033" s="22">
        <v>3.9</v>
      </c>
      <c r="F1033" s="2">
        <v>63350</v>
      </c>
      <c r="G1033" s="3" t="s">
        <v>13833</v>
      </c>
      <c r="H1033" t="s">
        <v>13805</v>
      </c>
    </row>
    <row r="1034" spans="1:8" x14ac:dyDescent="0.2">
      <c r="A1034" t="s">
        <v>12726</v>
      </c>
      <c r="B1034" t="s">
        <v>13847</v>
      </c>
      <c r="C1034" s="31">
        <v>0.47</v>
      </c>
      <c r="D1034" s="7">
        <v>1500.7099999999998</v>
      </c>
      <c r="E1034" s="22">
        <v>3.8</v>
      </c>
      <c r="F1034" s="2">
        <v>54032</v>
      </c>
      <c r="G1034" s="3" t="s">
        <v>13833</v>
      </c>
      <c r="H1034" t="s">
        <v>13800</v>
      </c>
    </row>
    <row r="1035" spans="1:8" x14ac:dyDescent="0.2">
      <c r="A1035" t="s">
        <v>12728</v>
      </c>
      <c r="B1035" t="s">
        <v>13847</v>
      </c>
      <c r="C1035" s="31">
        <v>0.22</v>
      </c>
      <c r="D1035" s="7">
        <v>295.90000000000009</v>
      </c>
      <c r="E1035" s="22">
        <v>3.8</v>
      </c>
      <c r="F1035" s="2">
        <v>15592</v>
      </c>
      <c r="G1035" s="3" t="s">
        <v>13833</v>
      </c>
      <c r="H1035" t="s">
        <v>13805</v>
      </c>
    </row>
    <row r="1036" spans="1:8" x14ac:dyDescent="0.2">
      <c r="A1036" t="s">
        <v>12730</v>
      </c>
      <c r="B1036" t="s">
        <v>13847</v>
      </c>
      <c r="C1036" s="31">
        <v>0.5</v>
      </c>
      <c r="D1036" s="7">
        <v>499.5</v>
      </c>
      <c r="E1036" s="22">
        <v>4.0999999999999996</v>
      </c>
      <c r="F1036" s="2">
        <v>4859</v>
      </c>
      <c r="G1036" s="3" t="s">
        <v>13832</v>
      </c>
      <c r="H1036" t="s">
        <v>13806</v>
      </c>
    </row>
    <row r="1037" spans="1:8" x14ac:dyDescent="0.2">
      <c r="A1037" t="s">
        <v>12732</v>
      </c>
      <c r="B1037" t="s">
        <v>13847</v>
      </c>
      <c r="C1037" s="31">
        <v>0.11</v>
      </c>
      <c r="D1037" s="7">
        <v>181.5</v>
      </c>
      <c r="E1037" s="22">
        <v>4.0999999999999996</v>
      </c>
      <c r="F1037" s="2">
        <v>14120</v>
      </c>
      <c r="G1037" s="3" t="s">
        <v>13834</v>
      </c>
      <c r="H1037" t="s">
        <v>13805</v>
      </c>
    </row>
    <row r="1038" spans="1:8" x14ac:dyDescent="0.2">
      <c r="A1038" t="s">
        <v>12734</v>
      </c>
      <c r="B1038" t="s">
        <v>13847</v>
      </c>
      <c r="C1038" s="31">
        <v>0.5</v>
      </c>
      <c r="D1038" s="7">
        <v>249.5</v>
      </c>
      <c r="E1038" s="22">
        <v>3.3</v>
      </c>
      <c r="F1038" s="2">
        <v>8427</v>
      </c>
      <c r="G1038" s="3" t="s">
        <v>13834</v>
      </c>
      <c r="H1038" t="s">
        <v>13803</v>
      </c>
    </row>
    <row r="1039" spans="1:8" x14ac:dyDescent="0.2">
      <c r="A1039" t="s">
        <v>12736</v>
      </c>
      <c r="B1039" t="s">
        <v>13847</v>
      </c>
      <c r="C1039" s="31">
        <v>0.55000000000000004</v>
      </c>
      <c r="D1039" s="7">
        <v>770.00000000000011</v>
      </c>
      <c r="E1039" s="22">
        <v>4.2</v>
      </c>
      <c r="F1039" s="2">
        <v>23316</v>
      </c>
      <c r="G1039" s="3" t="s">
        <v>13833</v>
      </c>
      <c r="H1039" t="s">
        <v>13803</v>
      </c>
    </row>
    <row r="1040" spans="1:8" x14ac:dyDescent="0.2">
      <c r="A1040" t="s">
        <v>12738</v>
      </c>
      <c r="B1040" t="s">
        <v>13847</v>
      </c>
      <c r="C1040" s="31">
        <v>0.48</v>
      </c>
      <c r="D1040" s="7">
        <v>1200</v>
      </c>
      <c r="E1040" s="22">
        <v>4</v>
      </c>
      <c r="F1040" s="2">
        <v>6530</v>
      </c>
      <c r="G1040" s="3" t="s">
        <v>13832</v>
      </c>
      <c r="H1040" t="s">
        <v>13804</v>
      </c>
    </row>
    <row r="1041" spans="1:8" x14ac:dyDescent="0.2">
      <c r="A1041" t="s">
        <v>12740</v>
      </c>
      <c r="B1041" t="s">
        <v>13847</v>
      </c>
      <c r="C1041" s="31">
        <v>0.42</v>
      </c>
      <c r="D1041" s="7">
        <v>2599.7999999999997</v>
      </c>
      <c r="E1041" s="22">
        <v>4.3</v>
      </c>
      <c r="F1041" s="2">
        <v>11924</v>
      </c>
      <c r="G1041" s="3" t="s">
        <v>13833</v>
      </c>
      <c r="H1041" t="s">
        <v>13802</v>
      </c>
    </row>
    <row r="1042" spans="1:8" x14ac:dyDescent="0.2">
      <c r="A1042" t="s">
        <v>12742</v>
      </c>
      <c r="B1042" t="s">
        <v>13847</v>
      </c>
      <c r="C1042" s="31">
        <v>0.53</v>
      </c>
      <c r="D1042" s="7">
        <v>7419.47</v>
      </c>
      <c r="E1042" s="22">
        <v>4</v>
      </c>
      <c r="F1042" s="2">
        <v>2961</v>
      </c>
      <c r="G1042" s="3" t="s">
        <v>13832</v>
      </c>
      <c r="H1042" t="s">
        <v>13806</v>
      </c>
    </row>
    <row r="1043" spans="1:8" x14ac:dyDescent="0.2">
      <c r="A1043" t="s">
        <v>12744</v>
      </c>
      <c r="B1043" t="s">
        <v>13847</v>
      </c>
      <c r="C1043" s="31">
        <v>0.46</v>
      </c>
      <c r="D1043" s="7">
        <v>1377.7</v>
      </c>
      <c r="E1043" s="22">
        <v>4.5</v>
      </c>
      <c r="F1043" s="2">
        <v>23484</v>
      </c>
      <c r="G1043" s="3" t="s">
        <v>13833</v>
      </c>
      <c r="H1043" t="s">
        <v>13801</v>
      </c>
    </row>
    <row r="1044" spans="1:8" x14ac:dyDescent="0.2">
      <c r="A1044" t="s">
        <v>12746</v>
      </c>
      <c r="B1044" t="s">
        <v>13847</v>
      </c>
      <c r="C1044" s="31">
        <v>0.56000000000000005</v>
      </c>
      <c r="D1044" s="7">
        <v>3298.4</v>
      </c>
      <c r="E1044" s="22">
        <v>4.0999999999999996</v>
      </c>
      <c r="F1044" s="2">
        <v>21783</v>
      </c>
      <c r="G1044" s="3" t="s">
        <v>13833</v>
      </c>
      <c r="H1044" t="s">
        <v>13804</v>
      </c>
    </row>
    <row r="1045" spans="1:8" x14ac:dyDescent="0.2">
      <c r="A1045" t="s">
        <v>12748</v>
      </c>
      <c r="B1045" t="s">
        <v>13847</v>
      </c>
      <c r="C1045" s="31">
        <v>0.4</v>
      </c>
      <c r="D1045" s="7">
        <v>800</v>
      </c>
      <c r="E1045" s="22">
        <v>4</v>
      </c>
      <c r="F1045" s="2">
        <v>14030</v>
      </c>
      <c r="G1045" s="3" t="s">
        <v>13832</v>
      </c>
      <c r="H1045" t="s">
        <v>13802</v>
      </c>
    </row>
    <row r="1046" spans="1:8" x14ac:dyDescent="0.2">
      <c r="A1046" t="s">
        <v>12750</v>
      </c>
      <c r="B1046" t="s">
        <v>13847</v>
      </c>
      <c r="C1046" s="31">
        <v>0.57999999999999996</v>
      </c>
      <c r="D1046" s="7">
        <v>7626.9999999999991</v>
      </c>
      <c r="E1046" s="22">
        <v>4.2</v>
      </c>
      <c r="F1046" s="2">
        <v>6398</v>
      </c>
      <c r="G1046" s="3" t="s">
        <v>13832</v>
      </c>
      <c r="H1046" t="s">
        <v>13805</v>
      </c>
    </row>
    <row r="1047" spans="1:8" x14ac:dyDescent="0.2">
      <c r="A1047" t="s">
        <v>12752</v>
      </c>
      <c r="B1047" t="s">
        <v>13847</v>
      </c>
      <c r="C1047" s="31">
        <v>0.63</v>
      </c>
      <c r="D1047" s="7">
        <v>2205</v>
      </c>
      <c r="E1047" s="22">
        <v>3.8</v>
      </c>
      <c r="F1047" s="2">
        <v>44050</v>
      </c>
      <c r="G1047" s="3" t="s">
        <v>13834</v>
      </c>
      <c r="H1047" t="s">
        <v>13806</v>
      </c>
    </row>
    <row r="1048" spans="1:8" x14ac:dyDescent="0.2">
      <c r="A1048" t="s">
        <v>12754</v>
      </c>
      <c r="B1048" t="s">
        <v>13847</v>
      </c>
      <c r="C1048" s="31">
        <v>0.24</v>
      </c>
      <c r="D1048" s="7">
        <v>188.39999999999998</v>
      </c>
      <c r="E1048" s="22">
        <v>4.2</v>
      </c>
      <c r="F1048" s="2">
        <v>24247</v>
      </c>
      <c r="G1048" s="3" t="s">
        <v>13833</v>
      </c>
      <c r="H1048" t="s">
        <v>13802</v>
      </c>
    </row>
    <row r="1049" spans="1:8" x14ac:dyDescent="0.2">
      <c r="A1049" t="s">
        <v>12756</v>
      </c>
      <c r="B1049" t="s">
        <v>13847</v>
      </c>
      <c r="C1049" s="31">
        <v>0.38</v>
      </c>
      <c r="D1049" s="7">
        <v>1219.8</v>
      </c>
      <c r="E1049" s="22">
        <v>4.2</v>
      </c>
      <c r="F1049" s="2">
        <v>41349</v>
      </c>
      <c r="G1049" s="3" t="s">
        <v>13832</v>
      </c>
      <c r="H1049" t="s">
        <v>13806</v>
      </c>
    </row>
    <row r="1050" spans="1:8" x14ac:dyDescent="0.2">
      <c r="A1050" t="s">
        <v>12758</v>
      </c>
      <c r="B1050" t="s">
        <v>13847</v>
      </c>
      <c r="C1050" s="31">
        <v>0.45</v>
      </c>
      <c r="D1050" s="7">
        <v>450</v>
      </c>
      <c r="E1050" s="22">
        <v>3.6</v>
      </c>
      <c r="F1050" s="2">
        <v>1074</v>
      </c>
      <c r="G1050" s="3" t="s">
        <v>13832</v>
      </c>
      <c r="H1050" t="s">
        <v>13801</v>
      </c>
    </row>
    <row r="1051" spans="1:8" x14ac:dyDescent="0.2">
      <c r="A1051" t="s">
        <v>12760</v>
      </c>
      <c r="B1051" t="s">
        <v>13847</v>
      </c>
      <c r="C1051" s="31">
        <v>0.5</v>
      </c>
      <c r="D1051" s="7">
        <v>1000</v>
      </c>
      <c r="E1051" s="22">
        <v>3.8</v>
      </c>
      <c r="F1051" s="2">
        <v>1163</v>
      </c>
      <c r="G1051" s="3" t="s">
        <v>13834</v>
      </c>
      <c r="H1051" t="s">
        <v>13805</v>
      </c>
    </row>
    <row r="1052" spans="1:8" x14ac:dyDescent="0.2">
      <c r="A1052" t="s">
        <v>12762</v>
      </c>
      <c r="B1052" t="s">
        <v>13847</v>
      </c>
      <c r="C1052" s="31">
        <v>0.8</v>
      </c>
      <c r="D1052" s="7">
        <v>1599.2</v>
      </c>
      <c r="E1052" s="22">
        <v>4.0999999999999996</v>
      </c>
      <c r="F1052" s="2">
        <v>257</v>
      </c>
      <c r="G1052" s="3" t="s">
        <v>13833</v>
      </c>
      <c r="H1052" t="s">
        <v>13805</v>
      </c>
    </row>
    <row r="1053" spans="1:8" x14ac:dyDescent="0.2">
      <c r="A1053" t="s">
        <v>12764</v>
      </c>
      <c r="B1053" t="s">
        <v>13847</v>
      </c>
      <c r="C1053" s="31">
        <v>0.25</v>
      </c>
      <c r="D1053" s="7">
        <v>180</v>
      </c>
      <c r="E1053" s="22">
        <v>4.0999999999999996</v>
      </c>
      <c r="F1053" s="2">
        <v>36017</v>
      </c>
      <c r="G1053" s="3" t="s">
        <v>13833</v>
      </c>
      <c r="H1053" t="s">
        <v>13805</v>
      </c>
    </row>
    <row r="1054" spans="1:8" x14ac:dyDescent="0.2">
      <c r="A1054" t="s">
        <v>12766</v>
      </c>
      <c r="B1054" t="s">
        <v>13847</v>
      </c>
      <c r="C1054" s="31">
        <v>0.56000000000000005</v>
      </c>
      <c r="D1054" s="7">
        <v>893.2</v>
      </c>
      <c r="E1054" s="22">
        <v>4.0999999999999996</v>
      </c>
      <c r="F1054" s="2">
        <v>8090</v>
      </c>
      <c r="G1054" s="3" t="s">
        <v>13834</v>
      </c>
      <c r="H1054" t="s">
        <v>13805</v>
      </c>
    </row>
    <row r="1055" spans="1:8" x14ac:dyDescent="0.2">
      <c r="A1055" t="s">
        <v>12768</v>
      </c>
      <c r="B1055" t="s">
        <v>13847</v>
      </c>
      <c r="C1055" s="31">
        <v>0.41</v>
      </c>
      <c r="D1055" s="7">
        <v>1494.4499999999998</v>
      </c>
      <c r="E1055" s="22">
        <v>4.0999999999999996</v>
      </c>
      <c r="F1055" s="2">
        <v>31388</v>
      </c>
      <c r="G1055" s="3" t="s">
        <v>13833</v>
      </c>
      <c r="H1055" t="s">
        <v>13801</v>
      </c>
    </row>
    <row r="1056" spans="1:8" x14ac:dyDescent="0.2">
      <c r="A1056" t="s">
        <v>12770</v>
      </c>
      <c r="B1056" t="s">
        <v>13847</v>
      </c>
      <c r="C1056" s="31">
        <v>0.55000000000000004</v>
      </c>
      <c r="D1056" s="7">
        <v>4372.5</v>
      </c>
      <c r="E1056" s="22">
        <v>4.2</v>
      </c>
      <c r="F1056" s="2">
        <v>136</v>
      </c>
      <c r="G1056" s="3" t="s">
        <v>13834</v>
      </c>
      <c r="H1056" t="s">
        <v>13803</v>
      </c>
    </row>
    <row r="1057" spans="1:8" x14ac:dyDescent="0.2">
      <c r="A1057" t="s">
        <v>12772</v>
      </c>
      <c r="B1057" t="s">
        <v>13847</v>
      </c>
      <c r="C1057" s="31">
        <v>0.65</v>
      </c>
      <c r="D1057" s="7">
        <v>649.35</v>
      </c>
      <c r="E1057" s="22">
        <v>4</v>
      </c>
      <c r="F1057" s="2">
        <v>5380</v>
      </c>
      <c r="G1057" s="3" t="s">
        <v>13833</v>
      </c>
      <c r="H1057" t="s">
        <v>13806</v>
      </c>
    </row>
    <row r="1058" spans="1:8" x14ac:dyDescent="0.2">
      <c r="A1058" t="s">
        <v>12774</v>
      </c>
      <c r="B1058" t="s">
        <v>13847</v>
      </c>
      <c r="C1058" s="31">
        <v>0.08</v>
      </c>
      <c r="D1058" s="7">
        <v>139.59999999999991</v>
      </c>
      <c r="E1058" s="22">
        <v>4.3</v>
      </c>
      <c r="F1058" s="2">
        <v>37974</v>
      </c>
      <c r="G1058" s="3" t="s">
        <v>13833</v>
      </c>
      <c r="H1058" t="s">
        <v>13804</v>
      </c>
    </row>
    <row r="1059" spans="1:8" x14ac:dyDescent="0.2">
      <c r="A1059" t="s">
        <v>12776</v>
      </c>
      <c r="B1059" t="s">
        <v>13847</v>
      </c>
      <c r="C1059" s="31">
        <v>0.44</v>
      </c>
      <c r="D1059" s="7">
        <v>569.79999999999995</v>
      </c>
      <c r="E1059" s="22">
        <v>4.2</v>
      </c>
      <c r="F1059" s="2">
        <v>17218</v>
      </c>
      <c r="G1059" s="3" t="s">
        <v>13832</v>
      </c>
      <c r="H1059" t="s">
        <v>13803</v>
      </c>
    </row>
    <row r="1060" spans="1:8" x14ac:dyDescent="0.2">
      <c r="A1060" t="s">
        <v>12778</v>
      </c>
      <c r="B1060" t="s">
        <v>13847</v>
      </c>
      <c r="C1060" s="31">
        <v>0.55000000000000004</v>
      </c>
      <c r="D1060" s="7">
        <v>824.45</v>
      </c>
      <c r="E1060" s="22">
        <v>4.2</v>
      </c>
      <c r="F1060" s="2">
        <v>900</v>
      </c>
      <c r="G1060" s="3" t="s">
        <v>13833</v>
      </c>
      <c r="H1060" t="s">
        <v>13804</v>
      </c>
    </row>
    <row r="1061" spans="1:8" x14ac:dyDescent="0.2">
      <c r="A1061" t="s">
        <v>12780</v>
      </c>
      <c r="B1061" t="s">
        <v>13847</v>
      </c>
      <c r="C1061" s="31">
        <v>0.48</v>
      </c>
      <c r="D1061" s="7">
        <v>741.6</v>
      </c>
      <c r="E1061" s="22">
        <v>3.7</v>
      </c>
      <c r="F1061" s="2">
        <v>976</v>
      </c>
      <c r="G1061" s="3" t="s">
        <v>13832</v>
      </c>
      <c r="H1061" t="s">
        <v>13803</v>
      </c>
    </row>
    <row r="1062" spans="1:8" x14ac:dyDescent="0.2">
      <c r="A1062" t="s">
        <v>12782</v>
      </c>
      <c r="B1062" t="s">
        <v>13847</v>
      </c>
      <c r="C1062" s="31">
        <v>0.61</v>
      </c>
      <c r="D1062" s="7">
        <v>3050</v>
      </c>
      <c r="E1062" s="22">
        <v>4.0999999999999996</v>
      </c>
      <c r="F1062" s="2">
        <v>4927</v>
      </c>
      <c r="G1062" s="3" t="s">
        <v>13833</v>
      </c>
      <c r="H1062" t="s">
        <v>13800</v>
      </c>
    </row>
    <row r="1063" spans="1:8" x14ac:dyDescent="0.2">
      <c r="A1063" t="s">
        <v>12784</v>
      </c>
      <c r="B1063" t="s">
        <v>13847</v>
      </c>
      <c r="C1063" s="31">
        <v>0.12</v>
      </c>
      <c r="D1063" s="7">
        <v>203.40000000000009</v>
      </c>
      <c r="E1063" s="22">
        <v>4.4000000000000004</v>
      </c>
      <c r="F1063" s="2">
        <v>3543</v>
      </c>
      <c r="G1063" s="3" t="s">
        <v>13833</v>
      </c>
      <c r="H1063" t="s">
        <v>13803</v>
      </c>
    </row>
    <row r="1064" spans="1:8" x14ac:dyDescent="0.2">
      <c r="A1064" t="s">
        <v>12786</v>
      </c>
      <c r="B1064" t="s">
        <v>13847</v>
      </c>
      <c r="C1064" s="31">
        <v>0.37</v>
      </c>
      <c r="D1064" s="7">
        <v>1459.65</v>
      </c>
      <c r="E1064" s="22">
        <v>3.8</v>
      </c>
      <c r="F1064" s="2">
        <v>2732</v>
      </c>
      <c r="G1064" s="3" t="s">
        <v>13832</v>
      </c>
      <c r="H1064" t="s">
        <v>13805</v>
      </c>
    </row>
    <row r="1065" spans="1:8" x14ac:dyDescent="0.2">
      <c r="A1065" t="s">
        <v>12788</v>
      </c>
      <c r="B1065" t="s">
        <v>13847</v>
      </c>
      <c r="C1065" s="31">
        <v>0.21</v>
      </c>
      <c r="D1065" s="7">
        <v>440.78999999999996</v>
      </c>
      <c r="E1065" s="22">
        <v>4</v>
      </c>
      <c r="F1065" s="2">
        <v>14368</v>
      </c>
      <c r="G1065" s="3" t="s">
        <v>13833</v>
      </c>
      <c r="H1065" t="s">
        <v>13802</v>
      </c>
    </row>
    <row r="1066" spans="1:8" x14ac:dyDescent="0.2">
      <c r="A1066" t="s">
        <v>12790</v>
      </c>
      <c r="B1066" t="s">
        <v>13847</v>
      </c>
      <c r="C1066" s="31">
        <v>0.39</v>
      </c>
      <c r="D1066" s="7">
        <v>2065.0500000000002</v>
      </c>
      <c r="E1066" s="22">
        <v>4.2</v>
      </c>
      <c r="F1066" s="2">
        <v>39724</v>
      </c>
      <c r="G1066" s="3" t="s">
        <v>13832</v>
      </c>
      <c r="H1066" t="s">
        <v>13806</v>
      </c>
    </row>
    <row r="1067" spans="1:8" x14ac:dyDescent="0.2">
      <c r="A1067" t="s">
        <v>12792</v>
      </c>
      <c r="B1067" t="s">
        <v>13847</v>
      </c>
      <c r="C1067" s="31">
        <v>0.5</v>
      </c>
      <c r="D1067" s="7">
        <v>1797.5</v>
      </c>
      <c r="E1067" s="22">
        <v>3.8</v>
      </c>
      <c r="F1067" s="2">
        <v>9791</v>
      </c>
      <c r="G1067" s="3" t="s">
        <v>13833</v>
      </c>
      <c r="H1067" t="s">
        <v>13805</v>
      </c>
    </row>
    <row r="1068" spans="1:8" x14ac:dyDescent="0.2">
      <c r="A1068" t="s">
        <v>12794</v>
      </c>
      <c r="B1068" t="s">
        <v>13847</v>
      </c>
      <c r="C1068" s="31">
        <v>0.26</v>
      </c>
      <c r="D1068" s="7">
        <v>441.74</v>
      </c>
      <c r="E1068" s="22">
        <v>4.2</v>
      </c>
      <c r="F1068" s="2">
        <v>2891</v>
      </c>
      <c r="G1068" s="3" t="s">
        <v>13833</v>
      </c>
      <c r="H1068" t="s">
        <v>13805</v>
      </c>
    </row>
    <row r="1069" spans="1:8" x14ac:dyDescent="0.2">
      <c r="A1069" t="s">
        <v>12796</v>
      </c>
      <c r="B1069" t="s">
        <v>13847</v>
      </c>
      <c r="C1069" s="31">
        <v>0.34</v>
      </c>
      <c r="D1069" s="7">
        <v>383.86</v>
      </c>
      <c r="E1069" s="22">
        <v>4</v>
      </c>
      <c r="F1069" s="2">
        <v>2446</v>
      </c>
      <c r="G1069" s="3" t="s">
        <v>13833</v>
      </c>
      <c r="H1069" t="s">
        <v>13800</v>
      </c>
    </row>
    <row r="1070" spans="1:8" x14ac:dyDescent="0.2">
      <c r="A1070" t="s">
        <v>12798</v>
      </c>
      <c r="B1070" t="s">
        <v>13847</v>
      </c>
      <c r="C1070" s="31">
        <v>0.4</v>
      </c>
      <c r="D1070" s="7">
        <v>2318</v>
      </c>
      <c r="E1070" s="22">
        <v>3.9</v>
      </c>
      <c r="F1070" s="2">
        <v>25340</v>
      </c>
      <c r="G1070" s="3" t="s">
        <v>13833</v>
      </c>
      <c r="H1070" t="s">
        <v>13803</v>
      </c>
    </row>
    <row r="1071" spans="1:8" x14ac:dyDescent="0.2">
      <c r="A1071" t="s">
        <v>12800</v>
      </c>
      <c r="B1071" t="s">
        <v>13847</v>
      </c>
      <c r="C1071" s="31">
        <v>0.62</v>
      </c>
      <c r="D1071" s="7">
        <v>619.38</v>
      </c>
      <c r="E1071" s="22">
        <v>4.3</v>
      </c>
      <c r="F1071" s="2">
        <v>3096</v>
      </c>
      <c r="G1071" s="3" t="s">
        <v>13834</v>
      </c>
      <c r="H1071" t="s">
        <v>13805</v>
      </c>
    </row>
    <row r="1072" spans="1:8" x14ac:dyDescent="0.2">
      <c r="A1072" t="s">
        <v>12802</v>
      </c>
      <c r="B1072" t="s">
        <v>13847</v>
      </c>
      <c r="C1072" s="31">
        <v>0.54</v>
      </c>
      <c r="D1072" s="7">
        <v>1296</v>
      </c>
      <c r="E1072" s="22">
        <v>3.8</v>
      </c>
      <c r="F1072" s="2">
        <v>4</v>
      </c>
      <c r="G1072" s="3" t="s">
        <v>13833</v>
      </c>
      <c r="H1072" t="s">
        <v>13803</v>
      </c>
    </row>
    <row r="1073" spans="1:8" x14ac:dyDescent="0.2">
      <c r="A1073" t="s">
        <v>12804</v>
      </c>
      <c r="B1073" t="s">
        <v>13847</v>
      </c>
      <c r="C1073" s="31">
        <v>0.42</v>
      </c>
      <c r="D1073" s="7">
        <v>545.57999999999993</v>
      </c>
      <c r="E1073" s="22">
        <v>4</v>
      </c>
      <c r="F1073" s="2">
        <v>119</v>
      </c>
      <c r="G1073" s="3" t="s">
        <v>13833</v>
      </c>
      <c r="H1073" t="s">
        <v>13800</v>
      </c>
    </row>
    <row r="1074" spans="1:8" x14ac:dyDescent="0.2">
      <c r="A1074" t="s">
        <v>12806</v>
      </c>
      <c r="B1074" t="s">
        <v>13847</v>
      </c>
      <c r="C1074" s="31">
        <v>0</v>
      </c>
      <c r="D1074" s="7">
        <v>0</v>
      </c>
      <c r="E1074" s="22">
        <v>4.2</v>
      </c>
      <c r="F1074" s="2">
        <v>40106</v>
      </c>
      <c r="G1074" s="3" t="s">
        <v>13833</v>
      </c>
      <c r="H1074" t="s">
        <v>13800</v>
      </c>
    </row>
    <row r="1075" spans="1:8" x14ac:dyDescent="0.2">
      <c r="A1075" t="s">
        <v>12808</v>
      </c>
      <c r="B1075" t="s">
        <v>13847</v>
      </c>
      <c r="C1075" s="31">
        <v>0.5</v>
      </c>
      <c r="D1075" s="7">
        <v>545</v>
      </c>
      <c r="E1075" s="22">
        <v>4.2</v>
      </c>
      <c r="F1075" s="2">
        <v>13029</v>
      </c>
      <c r="G1075" s="3" t="s">
        <v>13833</v>
      </c>
      <c r="H1075" t="s">
        <v>13801</v>
      </c>
    </row>
    <row r="1076" spans="1:8" x14ac:dyDescent="0.2">
      <c r="A1076" t="s">
        <v>12810</v>
      </c>
      <c r="B1076" t="s">
        <v>13847</v>
      </c>
      <c r="C1076" s="31">
        <v>0.55000000000000004</v>
      </c>
      <c r="D1076" s="7">
        <v>1100</v>
      </c>
      <c r="E1076" s="22">
        <v>3.6</v>
      </c>
      <c r="F1076" s="2">
        <v>291</v>
      </c>
      <c r="G1076" s="3" t="s">
        <v>13833</v>
      </c>
      <c r="H1076" t="s">
        <v>13804</v>
      </c>
    </row>
    <row r="1077" spans="1:8" x14ac:dyDescent="0.2">
      <c r="A1077" t="s">
        <v>12812</v>
      </c>
      <c r="B1077" t="s">
        <v>13847</v>
      </c>
      <c r="C1077" s="31">
        <v>0.14000000000000001</v>
      </c>
      <c r="D1077" s="7">
        <v>216.29999999999995</v>
      </c>
      <c r="E1077" s="22">
        <v>4.3</v>
      </c>
      <c r="F1077" s="2">
        <v>15453</v>
      </c>
      <c r="G1077" s="3" t="s">
        <v>13832</v>
      </c>
      <c r="H1077" t="s">
        <v>13805</v>
      </c>
    </row>
    <row r="1078" spans="1:8" x14ac:dyDescent="0.2">
      <c r="A1078" t="s">
        <v>12814</v>
      </c>
      <c r="B1078" t="s">
        <v>13847</v>
      </c>
      <c r="C1078" s="31">
        <v>0.45</v>
      </c>
      <c r="D1078" s="7">
        <v>899.55000000000018</v>
      </c>
      <c r="E1078" s="22">
        <v>4</v>
      </c>
      <c r="F1078" s="2">
        <v>604</v>
      </c>
      <c r="G1078" s="3" t="s">
        <v>13833</v>
      </c>
      <c r="H1078" t="s">
        <v>13800</v>
      </c>
    </row>
    <row r="1079" spans="1:8" x14ac:dyDescent="0.2">
      <c r="A1079" t="s">
        <v>12816</v>
      </c>
      <c r="B1079" t="s">
        <v>13847</v>
      </c>
      <c r="C1079" s="31">
        <v>0.11</v>
      </c>
      <c r="D1079" s="7">
        <v>96.25</v>
      </c>
      <c r="E1079" s="22">
        <v>4.2</v>
      </c>
      <c r="F1079" s="2">
        <v>46647</v>
      </c>
      <c r="G1079" s="3" t="s">
        <v>13832</v>
      </c>
      <c r="H1079" t="s">
        <v>13804</v>
      </c>
    </row>
    <row r="1080" spans="1:8" x14ac:dyDescent="0.2">
      <c r="A1080" t="s">
        <v>12818</v>
      </c>
      <c r="B1080" t="s">
        <v>13847</v>
      </c>
      <c r="C1080" s="31">
        <v>0.59</v>
      </c>
      <c r="D1080" s="7">
        <v>9009.2999999999993</v>
      </c>
      <c r="E1080" s="22">
        <v>4.0999999999999996</v>
      </c>
      <c r="F1080" s="2">
        <v>3233</v>
      </c>
      <c r="G1080" s="3" t="s">
        <v>13833</v>
      </c>
      <c r="H1080" t="s">
        <v>13804</v>
      </c>
    </row>
    <row r="1081" spans="1:8" x14ac:dyDescent="0.2">
      <c r="A1081" t="s">
        <v>12820</v>
      </c>
      <c r="B1081" t="s">
        <v>13847</v>
      </c>
      <c r="C1081" s="31">
        <v>0.24</v>
      </c>
      <c r="D1081" s="7">
        <v>1006.8000000000002</v>
      </c>
      <c r="E1081" s="22">
        <v>4</v>
      </c>
      <c r="F1081" s="2">
        <v>1282</v>
      </c>
      <c r="G1081" s="3" t="s">
        <v>13834</v>
      </c>
      <c r="H1081" t="s">
        <v>13806</v>
      </c>
    </row>
    <row r="1082" spans="1:8" x14ac:dyDescent="0.2">
      <c r="A1082" t="s">
        <v>12822</v>
      </c>
      <c r="B1082" t="s">
        <v>13847</v>
      </c>
      <c r="C1082" s="31">
        <v>0.6</v>
      </c>
      <c r="D1082" s="7">
        <v>1193.3999999999999</v>
      </c>
      <c r="E1082" s="22">
        <v>4.3</v>
      </c>
      <c r="F1082" s="2">
        <v>70</v>
      </c>
      <c r="G1082" s="3" t="s">
        <v>13834</v>
      </c>
      <c r="H1082" t="s">
        <v>13805</v>
      </c>
    </row>
    <row r="1083" spans="1:8" x14ac:dyDescent="0.2">
      <c r="A1083" t="s">
        <v>12824</v>
      </c>
      <c r="B1083" t="s">
        <v>13847</v>
      </c>
      <c r="C1083" s="31">
        <v>0.46</v>
      </c>
      <c r="D1083" s="7">
        <v>2300</v>
      </c>
      <c r="E1083" s="22">
        <v>4</v>
      </c>
      <c r="F1083" s="2">
        <v>26164</v>
      </c>
      <c r="G1083" s="3" t="s">
        <v>13833</v>
      </c>
      <c r="H1083" t="s">
        <v>13806</v>
      </c>
    </row>
    <row r="1084" spans="1:8" x14ac:dyDescent="0.2">
      <c r="A1084" t="s">
        <v>12826</v>
      </c>
      <c r="B1084" t="s">
        <v>13847</v>
      </c>
      <c r="C1084" s="31">
        <v>0.39</v>
      </c>
      <c r="D1084" s="7">
        <v>386.1</v>
      </c>
      <c r="E1084" s="22">
        <v>3.9</v>
      </c>
      <c r="F1084" s="2">
        <v>16166</v>
      </c>
      <c r="G1084" s="3" t="s">
        <v>13832</v>
      </c>
      <c r="H1084" t="s">
        <v>13802</v>
      </c>
    </row>
    <row r="1085" spans="1:8" x14ac:dyDescent="0.2">
      <c r="A1085" t="s">
        <v>12828</v>
      </c>
      <c r="B1085" t="s">
        <v>13847</v>
      </c>
      <c r="C1085" s="31">
        <v>0.33</v>
      </c>
      <c r="D1085" s="7">
        <v>366.63</v>
      </c>
      <c r="E1085" s="22">
        <v>4.2</v>
      </c>
      <c r="F1085" s="2">
        <v>35693</v>
      </c>
      <c r="G1085" s="3" t="s">
        <v>13834</v>
      </c>
      <c r="H1085" t="s">
        <v>13803</v>
      </c>
    </row>
    <row r="1086" spans="1:8" x14ac:dyDescent="0.2">
      <c r="A1086" t="s">
        <v>12830</v>
      </c>
      <c r="B1086" t="s">
        <v>13847</v>
      </c>
      <c r="C1086" s="31">
        <v>0.4</v>
      </c>
      <c r="D1086" s="7">
        <v>4160</v>
      </c>
      <c r="E1086" s="22">
        <v>4.0999999999999996</v>
      </c>
      <c r="F1086" s="2">
        <v>14391</v>
      </c>
      <c r="G1086" s="3" t="s">
        <v>13833</v>
      </c>
      <c r="H1086" t="s">
        <v>13802</v>
      </c>
    </row>
    <row r="1087" spans="1:8" x14ac:dyDescent="0.2">
      <c r="A1087" t="s">
        <v>12832</v>
      </c>
      <c r="B1087" t="s">
        <v>13847</v>
      </c>
      <c r="C1087" s="31">
        <v>0.27</v>
      </c>
      <c r="D1087" s="7">
        <v>672.30000000000018</v>
      </c>
      <c r="E1087" s="22">
        <v>4.4000000000000004</v>
      </c>
      <c r="F1087" s="2">
        <v>7946</v>
      </c>
      <c r="G1087" s="3" t="s">
        <v>13833</v>
      </c>
      <c r="H1087" t="s">
        <v>13806</v>
      </c>
    </row>
    <row r="1088" spans="1:8" x14ac:dyDescent="0.2">
      <c r="A1088" t="s">
        <v>12834</v>
      </c>
      <c r="B1088" t="s">
        <v>13847</v>
      </c>
      <c r="C1088" s="31">
        <v>0.37</v>
      </c>
      <c r="D1088" s="7">
        <v>703</v>
      </c>
      <c r="E1088" s="22">
        <v>4</v>
      </c>
      <c r="F1088" s="2">
        <v>1765</v>
      </c>
      <c r="G1088" s="3" t="s">
        <v>13833</v>
      </c>
      <c r="H1088" t="s">
        <v>13805</v>
      </c>
    </row>
    <row r="1089" spans="1:8" x14ac:dyDescent="0.2">
      <c r="A1089" t="s">
        <v>12836</v>
      </c>
      <c r="B1089" t="s">
        <v>13847</v>
      </c>
      <c r="C1089" s="31">
        <v>0.48</v>
      </c>
      <c r="D1089" s="7">
        <v>3021.6</v>
      </c>
      <c r="E1089" s="22">
        <v>3.8</v>
      </c>
      <c r="F1089" s="2">
        <v>14062</v>
      </c>
      <c r="G1089" s="3" t="s">
        <v>13833</v>
      </c>
      <c r="H1089" t="s">
        <v>13805</v>
      </c>
    </row>
    <row r="1090" spans="1:8" x14ac:dyDescent="0.2">
      <c r="A1090" t="s">
        <v>12838</v>
      </c>
      <c r="B1090" t="s">
        <v>13847</v>
      </c>
      <c r="C1090" s="31">
        <v>0.65</v>
      </c>
      <c r="D1090" s="7">
        <v>649.35</v>
      </c>
      <c r="E1090" s="22">
        <v>4</v>
      </c>
      <c r="F1090" s="2">
        <v>15646</v>
      </c>
      <c r="G1090" s="3" t="s">
        <v>13834</v>
      </c>
      <c r="H1090" t="s">
        <v>13805</v>
      </c>
    </row>
    <row r="1091" spans="1:8" x14ac:dyDescent="0.2">
      <c r="A1091" t="s">
        <v>12840</v>
      </c>
      <c r="B1091" t="s">
        <v>13847</v>
      </c>
      <c r="C1091" s="31">
        <v>0.38</v>
      </c>
      <c r="D1091" s="7">
        <v>645.61999999999989</v>
      </c>
      <c r="E1091" s="22">
        <v>3.1</v>
      </c>
      <c r="F1091" s="2">
        <v>111</v>
      </c>
      <c r="G1091" s="3" t="s">
        <v>13834</v>
      </c>
      <c r="H1091" t="s">
        <v>13805</v>
      </c>
    </row>
    <row r="1092" spans="1:8" x14ac:dyDescent="0.2">
      <c r="A1092" t="s">
        <v>12842</v>
      </c>
      <c r="B1092" t="s">
        <v>13847</v>
      </c>
      <c r="C1092" s="31">
        <v>0.47</v>
      </c>
      <c r="D1092" s="7">
        <v>705</v>
      </c>
      <c r="E1092" s="22">
        <v>4.3</v>
      </c>
      <c r="F1092" s="2">
        <v>9695</v>
      </c>
      <c r="G1092" s="3" t="s">
        <v>13833</v>
      </c>
      <c r="H1092" t="s">
        <v>13806</v>
      </c>
    </row>
    <row r="1093" spans="1:8" x14ac:dyDescent="0.2">
      <c r="A1093" t="s">
        <v>12844</v>
      </c>
      <c r="B1093" t="s">
        <v>13847</v>
      </c>
      <c r="C1093" s="31">
        <v>0.48</v>
      </c>
      <c r="D1093" s="7">
        <v>4632</v>
      </c>
      <c r="E1093" s="22">
        <v>4.2</v>
      </c>
      <c r="F1093" s="2">
        <v>1772</v>
      </c>
      <c r="G1093" s="3" t="s">
        <v>13833</v>
      </c>
      <c r="H1093" t="s">
        <v>13806</v>
      </c>
    </row>
    <row r="1094" spans="1:8" x14ac:dyDescent="0.2">
      <c r="A1094" t="s">
        <v>12846</v>
      </c>
      <c r="B1094" t="s">
        <v>13847</v>
      </c>
      <c r="C1094" s="31">
        <v>0.34</v>
      </c>
      <c r="D1094" s="7">
        <v>3600.6000000000004</v>
      </c>
      <c r="E1094" s="22">
        <v>4.4000000000000004</v>
      </c>
      <c r="F1094" s="2">
        <v>11499</v>
      </c>
      <c r="G1094" s="3" t="s">
        <v>13834</v>
      </c>
      <c r="H1094" t="s">
        <v>13802</v>
      </c>
    </row>
    <row r="1095" spans="1:8" x14ac:dyDescent="0.2">
      <c r="A1095" t="s">
        <v>12848</v>
      </c>
      <c r="B1095" t="s">
        <v>13847</v>
      </c>
      <c r="C1095" s="31">
        <v>0.6</v>
      </c>
      <c r="D1095" s="7">
        <v>1199.3999999999999</v>
      </c>
      <c r="E1095" s="22">
        <v>4.0999999999999996</v>
      </c>
      <c r="F1095" s="2">
        <v>2162</v>
      </c>
      <c r="G1095" s="3" t="s">
        <v>13834</v>
      </c>
      <c r="H1095" t="s">
        <v>13805</v>
      </c>
    </row>
    <row r="1096" spans="1:8" x14ac:dyDescent="0.2">
      <c r="A1096" t="s">
        <v>12850</v>
      </c>
      <c r="B1096" t="s">
        <v>13847</v>
      </c>
      <c r="C1096" s="31">
        <v>0</v>
      </c>
      <c r="D1096" s="7">
        <v>0</v>
      </c>
      <c r="E1096" s="22">
        <v>4.2</v>
      </c>
      <c r="F1096" s="2">
        <v>19621</v>
      </c>
      <c r="G1096" s="3" t="s">
        <v>13833</v>
      </c>
      <c r="H1096" t="s">
        <v>13803</v>
      </c>
    </row>
    <row r="1097" spans="1:8" x14ac:dyDescent="0.2">
      <c r="A1097" t="s">
        <v>12852</v>
      </c>
      <c r="B1097" t="s">
        <v>13847</v>
      </c>
      <c r="C1097" s="31">
        <v>0.44</v>
      </c>
      <c r="D1097" s="7">
        <v>1093.4000000000001</v>
      </c>
      <c r="E1097" s="22">
        <v>4.0999999999999996</v>
      </c>
      <c r="F1097" s="2">
        <v>19998</v>
      </c>
      <c r="G1097" s="3" t="s">
        <v>13834</v>
      </c>
      <c r="H1097" t="s">
        <v>13805</v>
      </c>
    </row>
    <row r="1098" spans="1:8" x14ac:dyDescent="0.2">
      <c r="A1098" t="s">
        <v>12854</v>
      </c>
      <c r="B1098" t="s">
        <v>13847</v>
      </c>
      <c r="C1098" s="31">
        <v>0.61</v>
      </c>
      <c r="D1098" s="7">
        <v>548.39</v>
      </c>
      <c r="E1098" s="22">
        <v>4.0999999999999996</v>
      </c>
      <c r="F1098" s="2">
        <v>1051</v>
      </c>
      <c r="G1098" s="3" t="s">
        <v>13832</v>
      </c>
      <c r="H1098" t="s">
        <v>13803</v>
      </c>
    </row>
    <row r="1099" spans="1:8" x14ac:dyDescent="0.2">
      <c r="A1099" t="s">
        <v>12856</v>
      </c>
      <c r="B1099" t="s">
        <v>13847</v>
      </c>
      <c r="C1099" s="31">
        <v>0.34</v>
      </c>
      <c r="D1099" s="7">
        <v>1114.8600000000001</v>
      </c>
      <c r="E1099" s="22">
        <v>4.0999999999999996</v>
      </c>
      <c r="F1099" s="2">
        <v>1716</v>
      </c>
      <c r="G1099" s="3" t="s">
        <v>13833</v>
      </c>
      <c r="H1099" t="s">
        <v>13803</v>
      </c>
    </row>
    <row r="1100" spans="1:8" x14ac:dyDescent="0.2">
      <c r="A1100" t="s">
        <v>12858</v>
      </c>
      <c r="B1100" t="s">
        <v>13847</v>
      </c>
      <c r="C1100" s="31">
        <v>0.26</v>
      </c>
      <c r="D1100" s="7">
        <v>987.73999999999978</v>
      </c>
      <c r="E1100" s="22">
        <v>3.9</v>
      </c>
      <c r="F1100" s="2">
        <v>32931</v>
      </c>
      <c r="G1100" s="3" t="s">
        <v>13832</v>
      </c>
      <c r="H1100" t="s">
        <v>13803</v>
      </c>
    </row>
    <row r="1101" spans="1:8" x14ac:dyDescent="0.2">
      <c r="A1101" t="s">
        <v>12860</v>
      </c>
      <c r="B1101" t="s">
        <v>13847</v>
      </c>
      <c r="C1101" s="31">
        <v>0.28000000000000003</v>
      </c>
      <c r="D1101" s="7">
        <v>349.72</v>
      </c>
      <c r="E1101" s="22">
        <v>3.9</v>
      </c>
      <c r="F1101" s="2">
        <v>17424</v>
      </c>
      <c r="G1101" s="3" t="s">
        <v>13832</v>
      </c>
      <c r="H1101" t="s">
        <v>13805</v>
      </c>
    </row>
    <row r="1102" spans="1:8" x14ac:dyDescent="0.2">
      <c r="A1102" t="s">
        <v>12862</v>
      </c>
      <c r="B1102" t="s">
        <v>13847</v>
      </c>
      <c r="C1102" s="31">
        <v>0.5</v>
      </c>
      <c r="D1102" s="7">
        <v>2500</v>
      </c>
      <c r="E1102" s="22">
        <v>3.8</v>
      </c>
      <c r="F1102" s="2">
        <v>1889</v>
      </c>
      <c r="G1102" s="3" t="s">
        <v>13834</v>
      </c>
      <c r="H1102" t="s">
        <v>13801</v>
      </c>
    </row>
    <row r="1103" spans="1:8" x14ac:dyDescent="0.2">
      <c r="A1103" t="s">
        <v>12864</v>
      </c>
      <c r="B1103" t="s">
        <v>13847</v>
      </c>
      <c r="C1103" s="31">
        <v>0.51</v>
      </c>
      <c r="D1103" s="7">
        <v>3722.4900000000002</v>
      </c>
      <c r="E1103" s="22">
        <v>4</v>
      </c>
      <c r="F1103" s="2">
        <v>10324</v>
      </c>
      <c r="G1103" s="3" t="s">
        <v>13833</v>
      </c>
      <c r="H1103" t="s">
        <v>13802</v>
      </c>
    </row>
    <row r="1104" spans="1:8" x14ac:dyDescent="0.2">
      <c r="A1104" t="s">
        <v>12866</v>
      </c>
      <c r="B1104" t="s">
        <v>13847</v>
      </c>
      <c r="C1104" s="31">
        <v>0.2</v>
      </c>
      <c r="D1104" s="7">
        <v>125</v>
      </c>
      <c r="E1104" s="22">
        <v>4.2</v>
      </c>
      <c r="F1104" s="2">
        <v>5355</v>
      </c>
      <c r="G1104" s="3" t="s">
        <v>13834</v>
      </c>
      <c r="H1104" t="s">
        <v>13806</v>
      </c>
    </row>
    <row r="1105" spans="1:8" x14ac:dyDescent="0.2">
      <c r="A1105" t="s">
        <v>12868</v>
      </c>
      <c r="B1105" t="s">
        <v>13847</v>
      </c>
      <c r="C1105" s="31">
        <v>0.36</v>
      </c>
      <c r="D1105" s="7">
        <v>367.20000000000005</v>
      </c>
      <c r="E1105" s="22">
        <v>4.0999999999999996</v>
      </c>
      <c r="F1105" s="2">
        <v>3366</v>
      </c>
      <c r="G1105" s="3" t="s">
        <v>13834</v>
      </c>
      <c r="H1105" t="s">
        <v>13805</v>
      </c>
    </row>
    <row r="1106" spans="1:8" x14ac:dyDescent="0.2">
      <c r="A1106" t="s">
        <v>12870</v>
      </c>
      <c r="B1106" t="s">
        <v>13847</v>
      </c>
      <c r="C1106" s="31">
        <v>0.47</v>
      </c>
      <c r="D1106" s="7">
        <v>4225.3</v>
      </c>
      <c r="E1106" s="22">
        <v>4.3</v>
      </c>
      <c r="F1106" s="2">
        <v>1017</v>
      </c>
      <c r="G1106" s="3" t="s">
        <v>13832</v>
      </c>
      <c r="H1106" t="s">
        <v>13806</v>
      </c>
    </row>
    <row r="1107" spans="1:8" x14ac:dyDescent="0.2">
      <c r="A1107" t="s">
        <v>12872</v>
      </c>
      <c r="B1107" t="s">
        <v>13847</v>
      </c>
      <c r="C1107" s="31">
        <v>0.14000000000000001</v>
      </c>
      <c r="D1107" s="7">
        <v>229.46000000000004</v>
      </c>
      <c r="E1107" s="22">
        <v>3.7</v>
      </c>
      <c r="F1107" s="2">
        <v>787</v>
      </c>
      <c r="G1107" s="3" t="s">
        <v>13833</v>
      </c>
      <c r="H1107" t="s">
        <v>13805</v>
      </c>
    </row>
    <row r="1108" spans="1:8" x14ac:dyDescent="0.2">
      <c r="A1108" t="s">
        <v>12874</v>
      </c>
      <c r="B1108" t="s">
        <v>13847</v>
      </c>
      <c r="C1108" s="31">
        <v>0.16</v>
      </c>
      <c r="D1108" s="7">
        <v>143.84000000000003</v>
      </c>
      <c r="E1108" s="22">
        <v>4.2</v>
      </c>
      <c r="F1108" s="2">
        <v>18462</v>
      </c>
      <c r="G1108" s="3" t="s">
        <v>13834</v>
      </c>
      <c r="H1108" t="s">
        <v>13800</v>
      </c>
    </row>
    <row r="1109" spans="1:8" x14ac:dyDescent="0.2">
      <c r="A1109" t="s">
        <v>12876</v>
      </c>
      <c r="B1109" t="s">
        <v>13847</v>
      </c>
      <c r="C1109" s="31">
        <v>0.71</v>
      </c>
      <c r="D1109" s="7">
        <v>851.29</v>
      </c>
      <c r="E1109" s="22">
        <v>4.3</v>
      </c>
      <c r="F1109" s="2">
        <v>629</v>
      </c>
      <c r="G1109" s="3" t="s">
        <v>13832</v>
      </c>
      <c r="H1109" t="s">
        <v>13806</v>
      </c>
    </row>
    <row r="1110" spans="1:8" x14ac:dyDescent="0.2">
      <c r="A1110" t="s">
        <v>12878</v>
      </c>
      <c r="B1110" t="s">
        <v>13847</v>
      </c>
      <c r="C1110" s="31">
        <v>0.42</v>
      </c>
      <c r="D1110" s="7">
        <v>797.57999999999993</v>
      </c>
      <c r="E1110" s="22">
        <v>4.3</v>
      </c>
      <c r="F1110" s="2">
        <v>15276</v>
      </c>
      <c r="G1110" s="3" t="s">
        <v>13834</v>
      </c>
      <c r="H1110" t="s">
        <v>13805</v>
      </c>
    </row>
    <row r="1111" spans="1:8" x14ac:dyDescent="0.2">
      <c r="A1111" t="s">
        <v>12880</v>
      </c>
      <c r="B1111" t="s">
        <v>13847</v>
      </c>
      <c r="C1111" s="31">
        <v>0.24</v>
      </c>
      <c r="D1111" s="7">
        <v>2782.7999999999993</v>
      </c>
      <c r="E1111" s="22">
        <v>4.4000000000000004</v>
      </c>
      <c r="F1111" s="2">
        <v>2981</v>
      </c>
      <c r="G1111" s="3" t="s">
        <v>13834</v>
      </c>
      <c r="H1111" t="s">
        <v>13804</v>
      </c>
    </row>
    <row r="1112" spans="1:8" x14ac:dyDescent="0.2">
      <c r="A1112" t="s">
        <v>12882</v>
      </c>
      <c r="B1112" t="s">
        <v>13847</v>
      </c>
      <c r="C1112" s="31">
        <v>0.23</v>
      </c>
      <c r="D1112" s="7">
        <v>402.5</v>
      </c>
      <c r="E1112" s="22">
        <v>3.8</v>
      </c>
      <c r="F1112" s="2">
        <v>2466</v>
      </c>
      <c r="G1112" s="3" t="s">
        <v>13833</v>
      </c>
      <c r="H1112" t="s">
        <v>13800</v>
      </c>
    </row>
    <row r="1113" spans="1:8" x14ac:dyDescent="0.2">
      <c r="A1113" t="s">
        <v>12884</v>
      </c>
      <c r="B1113" t="s">
        <v>13847</v>
      </c>
      <c r="C1113" s="31">
        <v>0</v>
      </c>
      <c r="D1113" s="7">
        <v>0</v>
      </c>
      <c r="E1113" s="22">
        <v>4.5</v>
      </c>
      <c r="F1113" s="2">
        <v>7949</v>
      </c>
      <c r="G1113" s="3" t="s">
        <v>13834</v>
      </c>
      <c r="H1113" t="s">
        <v>13803</v>
      </c>
    </row>
    <row r="1114" spans="1:8" x14ac:dyDescent="0.2">
      <c r="A1114" t="s">
        <v>12886</v>
      </c>
      <c r="B1114" t="s">
        <v>13847</v>
      </c>
      <c r="C1114" s="31">
        <v>0.35</v>
      </c>
      <c r="D1114" s="7">
        <v>805</v>
      </c>
      <c r="E1114" s="22">
        <v>3.8</v>
      </c>
      <c r="F1114" s="2">
        <v>95</v>
      </c>
      <c r="G1114" s="3" t="s">
        <v>13832</v>
      </c>
      <c r="H1114" t="s">
        <v>13805</v>
      </c>
    </row>
    <row r="1115" spans="1:8" x14ac:dyDescent="0.2">
      <c r="A1115" t="s">
        <v>12888</v>
      </c>
      <c r="B1115" t="s">
        <v>13847</v>
      </c>
      <c r="C1115" s="31">
        <v>0.26</v>
      </c>
      <c r="D1115" s="7">
        <v>777.40000000000009</v>
      </c>
      <c r="E1115" s="22">
        <v>3.8</v>
      </c>
      <c r="F1115" s="2">
        <v>1558</v>
      </c>
      <c r="G1115" s="3" t="s">
        <v>13834</v>
      </c>
      <c r="H1115" t="s">
        <v>13806</v>
      </c>
    </row>
    <row r="1116" spans="1:8" x14ac:dyDescent="0.2">
      <c r="A1116" t="s">
        <v>12890</v>
      </c>
      <c r="B1116" t="s">
        <v>13847</v>
      </c>
      <c r="C1116" s="31">
        <v>0.14000000000000001</v>
      </c>
      <c r="D1116" s="7">
        <v>601.30000000000018</v>
      </c>
      <c r="E1116" s="22">
        <v>4.0999999999999996</v>
      </c>
      <c r="F1116" s="2">
        <v>26543</v>
      </c>
      <c r="G1116" s="3" t="s">
        <v>13832</v>
      </c>
      <c r="H1116" t="s">
        <v>13803</v>
      </c>
    </row>
    <row r="1117" spans="1:8" x14ac:dyDescent="0.2">
      <c r="A1117" t="s">
        <v>12892</v>
      </c>
      <c r="B1117" t="s">
        <v>13847</v>
      </c>
      <c r="C1117" s="31">
        <v>0.11</v>
      </c>
      <c r="D1117" s="7">
        <v>21.889999999999986</v>
      </c>
      <c r="E1117" s="22">
        <v>4.0999999999999996</v>
      </c>
      <c r="F1117" s="2">
        <v>3688</v>
      </c>
      <c r="G1117" s="3" t="s">
        <v>13832</v>
      </c>
      <c r="H1117" t="s">
        <v>13802</v>
      </c>
    </row>
    <row r="1118" spans="1:8" x14ac:dyDescent="0.2">
      <c r="A1118" t="s">
        <v>12894</v>
      </c>
      <c r="B1118" t="s">
        <v>13847</v>
      </c>
      <c r="C1118" s="31">
        <v>0.54</v>
      </c>
      <c r="D1118" s="7">
        <v>1349.46</v>
      </c>
      <c r="E1118" s="22">
        <v>3.8</v>
      </c>
      <c r="F1118" s="2">
        <v>4383</v>
      </c>
      <c r="G1118" s="3" t="s">
        <v>13833</v>
      </c>
      <c r="H1118" t="s">
        <v>13804</v>
      </c>
    </row>
    <row r="1119" spans="1:8" x14ac:dyDescent="0.2">
      <c r="A1119" t="s">
        <v>12896</v>
      </c>
      <c r="B1119" t="s">
        <v>13847</v>
      </c>
      <c r="C1119" s="31">
        <v>0.51</v>
      </c>
      <c r="D1119" s="7">
        <v>254.49</v>
      </c>
      <c r="E1119" s="22">
        <v>3.3</v>
      </c>
      <c r="F1119" s="2">
        <v>478</v>
      </c>
      <c r="G1119" s="3" t="s">
        <v>13832</v>
      </c>
      <c r="H1119" t="s">
        <v>13805</v>
      </c>
    </row>
    <row r="1120" spans="1:8" x14ac:dyDescent="0.2">
      <c r="A1120" t="s">
        <v>12898</v>
      </c>
      <c r="B1120" t="s">
        <v>13847</v>
      </c>
      <c r="C1120" s="31">
        <v>0.18</v>
      </c>
      <c r="D1120" s="7">
        <v>432</v>
      </c>
      <c r="E1120" s="22">
        <v>4</v>
      </c>
      <c r="F1120" s="2">
        <v>237</v>
      </c>
      <c r="G1120" s="3" t="s">
        <v>13833</v>
      </c>
      <c r="H1120" t="s">
        <v>13801</v>
      </c>
    </row>
    <row r="1121" spans="1:8" x14ac:dyDescent="0.2">
      <c r="A1121" t="s">
        <v>12900</v>
      </c>
      <c r="B1121" t="s">
        <v>13847</v>
      </c>
      <c r="C1121" s="31">
        <v>0.56999999999999995</v>
      </c>
      <c r="D1121" s="7">
        <v>426.92999999999995</v>
      </c>
      <c r="E1121" s="22">
        <v>4.5999999999999996</v>
      </c>
      <c r="F1121" s="2">
        <v>124</v>
      </c>
      <c r="G1121" s="3" t="s">
        <v>13834</v>
      </c>
      <c r="H1121" t="s">
        <v>13804</v>
      </c>
    </row>
    <row r="1122" spans="1:8" x14ac:dyDescent="0.2">
      <c r="A1122" t="s">
        <v>12902</v>
      </c>
      <c r="B1122" t="s">
        <v>13847</v>
      </c>
      <c r="C1122" s="31">
        <v>0.16</v>
      </c>
      <c r="D1122" s="7">
        <v>284</v>
      </c>
      <c r="E1122" s="22">
        <v>3.9</v>
      </c>
      <c r="F1122" s="2">
        <v>14667</v>
      </c>
      <c r="G1122" s="3" t="s">
        <v>13834</v>
      </c>
      <c r="H1122" t="s">
        <v>13806</v>
      </c>
    </row>
    <row r="1123" spans="1:8" x14ac:dyDescent="0.2">
      <c r="A1123" t="s">
        <v>12904</v>
      </c>
      <c r="B1123" t="s">
        <v>13847</v>
      </c>
      <c r="C1123" s="31">
        <v>0.71</v>
      </c>
      <c r="D1123" s="7">
        <v>1135.29</v>
      </c>
      <c r="E1123" s="22">
        <v>3.7</v>
      </c>
      <c r="F1123" s="2">
        <v>6</v>
      </c>
      <c r="G1123" s="3" t="s">
        <v>13834</v>
      </c>
      <c r="H1123" t="s">
        <v>13800</v>
      </c>
    </row>
    <row r="1124" spans="1:8" x14ac:dyDescent="0.2">
      <c r="A1124" t="s">
        <v>12906</v>
      </c>
      <c r="B1124" t="s">
        <v>13847</v>
      </c>
      <c r="C1124" s="31">
        <v>0.39</v>
      </c>
      <c r="D1124" s="7">
        <v>700.05000000000018</v>
      </c>
      <c r="E1124" s="22">
        <v>4.2</v>
      </c>
      <c r="F1124" s="2">
        <v>4244</v>
      </c>
      <c r="G1124" s="3" t="s">
        <v>13833</v>
      </c>
      <c r="H1124" t="s">
        <v>13803</v>
      </c>
    </row>
    <row r="1125" spans="1:8" x14ac:dyDescent="0.2">
      <c r="A1125" t="s">
        <v>12908</v>
      </c>
      <c r="B1125" t="s">
        <v>13847</v>
      </c>
      <c r="C1125" s="31">
        <v>0.4</v>
      </c>
      <c r="D1125" s="7">
        <v>6399.6</v>
      </c>
      <c r="E1125" s="22">
        <v>4.0999999999999996</v>
      </c>
      <c r="F1125" s="2">
        <v>1017</v>
      </c>
      <c r="G1125" s="3" t="s">
        <v>13833</v>
      </c>
      <c r="H1125" t="s">
        <v>13805</v>
      </c>
    </row>
    <row r="1126" spans="1:8" x14ac:dyDescent="0.2">
      <c r="A1126" t="s">
        <v>12910</v>
      </c>
      <c r="B1126" t="s">
        <v>13847</v>
      </c>
      <c r="C1126" s="31">
        <v>0.33</v>
      </c>
      <c r="D1126" s="7">
        <v>491.70000000000005</v>
      </c>
      <c r="E1126" s="22">
        <v>4.0999999999999996</v>
      </c>
      <c r="F1126" s="2">
        <v>12999</v>
      </c>
      <c r="G1126" s="3" t="s">
        <v>13834</v>
      </c>
      <c r="H1126" t="s">
        <v>13804</v>
      </c>
    </row>
    <row r="1127" spans="1:8" x14ac:dyDescent="0.2">
      <c r="A1127" t="s">
        <v>12912</v>
      </c>
      <c r="B1127" t="s">
        <v>13847</v>
      </c>
      <c r="C1127" s="31">
        <v>0.35</v>
      </c>
      <c r="D1127" s="7">
        <v>699.65000000000009</v>
      </c>
      <c r="E1127" s="22">
        <v>3.8</v>
      </c>
      <c r="F1127" s="2">
        <v>311</v>
      </c>
      <c r="G1127" s="3" t="s">
        <v>13834</v>
      </c>
      <c r="H1127" t="s">
        <v>13801</v>
      </c>
    </row>
    <row r="1128" spans="1:8" x14ac:dyDescent="0.2">
      <c r="A1128" t="s">
        <v>12914</v>
      </c>
      <c r="B1128" t="s">
        <v>13847</v>
      </c>
      <c r="C1128" s="31">
        <v>0.41</v>
      </c>
      <c r="D1128" s="7">
        <v>204.58999999999997</v>
      </c>
      <c r="E1128" s="22">
        <v>4.0999999999999996</v>
      </c>
      <c r="F1128" s="2">
        <v>4238</v>
      </c>
      <c r="G1128" s="3" t="s">
        <v>13832</v>
      </c>
      <c r="H1128" t="s">
        <v>13803</v>
      </c>
    </row>
    <row r="1129" spans="1:8" x14ac:dyDescent="0.2">
      <c r="A1129" t="s">
        <v>12916</v>
      </c>
      <c r="B1129" t="s">
        <v>13847</v>
      </c>
      <c r="C1129" s="31">
        <v>0.46</v>
      </c>
      <c r="D1129" s="7">
        <v>137.54</v>
      </c>
      <c r="E1129" s="22">
        <v>4.5999999999999996</v>
      </c>
      <c r="F1129" s="2">
        <v>2781</v>
      </c>
      <c r="G1129" s="3" t="s">
        <v>13832</v>
      </c>
      <c r="H1129" t="s">
        <v>13803</v>
      </c>
    </row>
    <row r="1130" spans="1:8" x14ac:dyDescent="0.2">
      <c r="A1130" t="s">
        <v>12918</v>
      </c>
      <c r="B1130" t="s">
        <v>13847</v>
      </c>
      <c r="C1130" s="31">
        <v>0</v>
      </c>
      <c r="D1130" s="7">
        <v>0</v>
      </c>
      <c r="E1130" s="22">
        <v>4.0999999999999996</v>
      </c>
      <c r="F1130" s="2">
        <v>10907</v>
      </c>
      <c r="G1130" s="3" t="s">
        <v>13832</v>
      </c>
      <c r="H1130" t="s">
        <v>13805</v>
      </c>
    </row>
    <row r="1131" spans="1:8" x14ac:dyDescent="0.2">
      <c r="A1131" t="s">
        <v>12920</v>
      </c>
      <c r="B1131" t="s">
        <v>13847</v>
      </c>
      <c r="C1131" s="31">
        <v>0</v>
      </c>
      <c r="D1131" s="7">
        <v>0</v>
      </c>
      <c r="E1131" s="22">
        <v>4.2</v>
      </c>
      <c r="F1131" s="2">
        <v>13250</v>
      </c>
      <c r="G1131" s="3" t="s">
        <v>13834</v>
      </c>
      <c r="H1131" t="s">
        <v>13803</v>
      </c>
    </row>
    <row r="1132" spans="1:8" x14ac:dyDescent="0.2">
      <c r="A1132" t="s">
        <v>12922</v>
      </c>
      <c r="B1132" t="s">
        <v>13847</v>
      </c>
      <c r="C1132" s="31">
        <v>0.48</v>
      </c>
      <c r="D1132" s="7">
        <v>3021.6</v>
      </c>
      <c r="E1132" s="22">
        <v>3.9</v>
      </c>
      <c r="F1132" s="2">
        <v>43070</v>
      </c>
      <c r="G1132" s="3" t="s">
        <v>13832</v>
      </c>
      <c r="H1132" t="s">
        <v>13801</v>
      </c>
    </row>
    <row r="1133" spans="1:8" x14ac:dyDescent="0.2">
      <c r="A1133" t="s">
        <v>12924</v>
      </c>
      <c r="B1133" t="s">
        <v>13847</v>
      </c>
      <c r="C1133" s="31">
        <v>0.62</v>
      </c>
      <c r="D1133" s="7">
        <v>5862.1</v>
      </c>
      <c r="E1133" s="22">
        <v>4.0999999999999996</v>
      </c>
      <c r="F1133" s="2">
        <v>11828</v>
      </c>
      <c r="G1133" s="3" t="s">
        <v>13832</v>
      </c>
      <c r="H1133" t="s">
        <v>13805</v>
      </c>
    </row>
    <row r="1134" spans="1:8" x14ac:dyDescent="0.2">
      <c r="A1134" t="s">
        <v>12926</v>
      </c>
      <c r="B1134" t="s">
        <v>13847</v>
      </c>
      <c r="C1134" s="31">
        <v>0.47</v>
      </c>
      <c r="D1134" s="7">
        <v>328.53</v>
      </c>
      <c r="E1134" s="22">
        <v>4.0999999999999996</v>
      </c>
      <c r="F1134" s="2">
        <v>1240</v>
      </c>
      <c r="G1134" s="3" t="s">
        <v>13833</v>
      </c>
      <c r="H1134" t="s">
        <v>13804</v>
      </c>
    </row>
    <row r="1135" spans="1:8" x14ac:dyDescent="0.2">
      <c r="A1135" t="s">
        <v>12928</v>
      </c>
      <c r="B1135" t="s">
        <v>13847</v>
      </c>
      <c r="C1135" s="31">
        <v>0.36</v>
      </c>
      <c r="D1135" s="7">
        <v>1799.6399999999999</v>
      </c>
      <c r="E1135" s="22">
        <v>4</v>
      </c>
      <c r="F1135" s="2">
        <v>20869</v>
      </c>
      <c r="G1135" s="3" t="s">
        <v>13834</v>
      </c>
      <c r="H1135" t="s">
        <v>13805</v>
      </c>
    </row>
    <row r="1136" spans="1:8" x14ac:dyDescent="0.2">
      <c r="A1136" t="s">
        <v>12930</v>
      </c>
      <c r="B1136" t="s">
        <v>13847</v>
      </c>
      <c r="C1136" s="31">
        <v>0.45</v>
      </c>
      <c r="D1136" s="7">
        <v>1305</v>
      </c>
      <c r="E1136" s="22">
        <v>3.7</v>
      </c>
      <c r="F1136" s="2">
        <v>441</v>
      </c>
      <c r="G1136" s="3" t="s">
        <v>13833</v>
      </c>
      <c r="H1136" t="s">
        <v>13801</v>
      </c>
    </row>
    <row r="1137" spans="1:8" x14ac:dyDescent="0.2">
      <c r="A1137" t="s">
        <v>12932</v>
      </c>
      <c r="B1137" t="s">
        <v>13847</v>
      </c>
      <c r="C1137" s="31">
        <v>0.2</v>
      </c>
      <c r="D1137" s="7">
        <v>499.79999999999995</v>
      </c>
      <c r="E1137" s="22">
        <v>4.0999999999999996</v>
      </c>
      <c r="F1137" s="2">
        <v>1034</v>
      </c>
      <c r="G1137" s="3" t="s">
        <v>13833</v>
      </c>
      <c r="H1137" t="s">
        <v>13803</v>
      </c>
    </row>
    <row r="1138" spans="1:8" x14ac:dyDescent="0.2">
      <c r="A1138" t="s">
        <v>12934</v>
      </c>
      <c r="B1138" t="s">
        <v>13847</v>
      </c>
      <c r="C1138" s="31">
        <v>0.48</v>
      </c>
      <c r="D1138" s="7">
        <v>571.19999999999993</v>
      </c>
      <c r="E1138" s="22">
        <v>4.0999999999999996</v>
      </c>
      <c r="F1138" s="2">
        <v>37126</v>
      </c>
      <c r="G1138" s="3" t="s">
        <v>13834</v>
      </c>
      <c r="H1138" t="s">
        <v>13806</v>
      </c>
    </row>
    <row r="1139" spans="1:8" x14ac:dyDescent="0.2">
      <c r="A1139" t="s">
        <v>12936</v>
      </c>
      <c r="B1139" t="s">
        <v>13847</v>
      </c>
      <c r="C1139" s="31">
        <v>0.28999999999999998</v>
      </c>
      <c r="D1139" s="7">
        <v>609</v>
      </c>
      <c r="E1139" s="22">
        <v>4.0999999999999996</v>
      </c>
      <c r="F1139" s="2">
        <v>6355</v>
      </c>
      <c r="G1139" s="3" t="s">
        <v>13833</v>
      </c>
      <c r="H1139" t="s">
        <v>13804</v>
      </c>
    </row>
    <row r="1140" spans="1:8" x14ac:dyDescent="0.2">
      <c r="A1140" t="s">
        <v>12938</v>
      </c>
      <c r="B1140" t="s">
        <v>13847</v>
      </c>
      <c r="C1140" s="31">
        <v>0.6</v>
      </c>
      <c r="D1140" s="7">
        <v>299.39999999999998</v>
      </c>
      <c r="E1140" s="22">
        <v>3.3</v>
      </c>
      <c r="F1140" s="2">
        <v>12</v>
      </c>
      <c r="G1140" s="3" t="s">
        <v>13833</v>
      </c>
      <c r="H1140" t="s">
        <v>13803</v>
      </c>
    </row>
    <row r="1141" spans="1:8" x14ac:dyDescent="0.2">
      <c r="A1141" t="s">
        <v>12940</v>
      </c>
      <c r="B1141" t="s">
        <v>13847</v>
      </c>
      <c r="C1141" s="31">
        <v>0.26</v>
      </c>
      <c r="D1141" s="7">
        <v>214.5</v>
      </c>
      <c r="E1141" s="22">
        <v>4.0999999999999996</v>
      </c>
      <c r="F1141" s="2">
        <v>13165</v>
      </c>
      <c r="G1141" s="3" t="s">
        <v>13832</v>
      </c>
      <c r="H1141" t="s">
        <v>13802</v>
      </c>
    </row>
    <row r="1142" spans="1:8" x14ac:dyDescent="0.2">
      <c r="A1142" t="s">
        <v>12942</v>
      </c>
      <c r="B1142" t="s">
        <v>13847</v>
      </c>
      <c r="C1142" s="31">
        <v>0.33</v>
      </c>
      <c r="D1142" s="7">
        <v>494.67000000000007</v>
      </c>
      <c r="E1142" s="22">
        <v>4.0999999999999996</v>
      </c>
      <c r="F1142" s="2">
        <v>1646</v>
      </c>
      <c r="G1142" s="3" t="s">
        <v>13832</v>
      </c>
      <c r="H1142" t="s">
        <v>13800</v>
      </c>
    </row>
    <row r="1143" spans="1:8" x14ac:dyDescent="0.2">
      <c r="A1143" t="s">
        <v>12944</v>
      </c>
      <c r="B1143" t="s">
        <v>13847</v>
      </c>
      <c r="C1143" s="31">
        <v>0.1</v>
      </c>
      <c r="D1143" s="7">
        <v>999.5</v>
      </c>
      <c r="E1143" s="22">
        <v>4.4000000000000004</v>
      </c>
      <c r="F1143" s="2">
        <v>17994</v>
      </c>
      <c r="G1143" s="3" t="s">
        <v>13832</v>
      </c>
      <c r="H1143" t="s">
        <v>13803</v>
      </c>
    </row>
    <row r="1144" spans="1:8" x14ac:dyDescent="0.2">
      <c r="A1144" t="s">
        <v>12946</v>
      </c>
      <c r="B1144" t="s">
        <v>13847</v>
      </c>
      <c r="C1144" s="31">
        <v>0.55000000000000004</v>
      </c>
      <c r="D1144" s="7">
        <v>549.45000000000005</v>
      </c>
      <c r="E1144" s="22">
        <v>4.3</v>
      </c>
      <c r="F1144" s="2">
        <v>610</v>
      </c>
      <c r="G1144" s="3" t="s">
        <v>13833</v>
      </c>
      <c r="H1144" t="s">
        <v>13805</v>
      </c>
    </row>
    <row r="1145" spans="1:8" x14ac:dyDescent="0.2">
      <c r="A1145" t="s">
        <v>12948</v>
      </c>
      <c r="B1145" t="s">
        <v>13847</v>
      </c>
      <c r="C1145" s="31">
        <v>0.59</v>
      </c>
      <c r="D1145" s="7">
        <v>3540</v>
      </c>
      <c r="E1145" s="22">
        <v>4.0999999999999996</v>
      </c>
      <c r="F1145" s="2">
        <v>8866</v>
      </c>
      <c r="G1145" s="3" t="s">
        <v>13833</v>
      </c>
      <c r="H1145" t="s">
        <v>13805</v>
      </c>
    </row>
    <row r="1146" spans="1:8" x14ac:dyDescent="0.2">
      <c r="A1146" t="s">
        <v>12950</v>
      </c>
      <c r="B1146" t="s">
        <v>13847</v>
      </c>
      <c r="C1146" s="31">
        <v>0.31</v>
      </c>
      <c r="D1146" s="7">
        <v>1222.9499999999998</v>
      </c>
      <c r="E1146" s="22">
        <v>3.7</v>
      </c>
      <c r="F1146" s="2">
        <v>13406</v>
      </c>
      <c r="G1146" s="3" t="s">
        <v>13833</v>
      </c>
      <c r="H1146" t="s">
        <v>13802</v>
      </c>
    </row>
    <row r="1147" spans="1:8" x14ac:dyDescent="0.2">
      <c r="A1147" t="s">
        <v>12952</v>
      </c>
      <c r="B1147" t="s">
        <v>13847</v>
      </c>
      <c r="C1147" s="31">
        <v>0.28000000000000003</v>
      </c>
      <c r="D1147" s="7">
        <v>559.72</v>
      </c>
      <c r="E1147" s="22">
        <v>4.8</v>
      </c>
      <c r="F1147" s="2">
        <v>53803</v>
      </c>
      <c r="G1147" s="3" t="s">
        <v>13832</v>
      </c>
      <c r="H1147" t="s">
        <v>13803</v>
      </c>
    </row>
    <row r="1148" spans="1:8" x14ac:dyDescent="0.2">
      <c r="A1148" t="s">
        <v>12954</v>
      </c>
      <c r="B1148" t="s">
        <v>13847</v>
      </c>
      <c r="C1148" s="31">
        <v>0.2</v>
      </c>
      <c r="D1148" s="7">
        <v>699.80000000000018</v>
      </c>
      <c r="E1148" s="22">
        <v>4.5</v>
      </c>
      <c r="F1148" s="2">
        <v>546</v>
      </c>
      <c r="G1148" s="3" t="s">
        <v>13833</v>
      </c>
      <c r="H1148" t="s">
        <v>13806</v>
      </c>
    </row>
    <row r="1149" spans="1:8" x14ac:dyDescent="0.2">
      <c r="A1149" t="s">
        <v>12956</v>
      </c>
      <c r="B1149" t="s">
        <v>13847</v>
      </c>
      <c r="C1149" s="31">
        <v>0.62</v>
      </c>
      <c r="D1149" s="7">
        <v>3441</v>
      </c>
      <c r="E1149" s="22">
        <v>4</v>
      </c>
      <c r="F1149" s="2">
        <v>5292</v>
      </c>
      <c r="G1149" s="3" t="s">
        <v>13833</v>
      </c>
      <c r="H1149" t="s">
        <v>13805</v>
      </c>
    </row>
    <row r="1150" spans="1:8" x14ac:dyDescent="0.2">
      <c r="A1150" t="s">
        <v>12958</v>
      </c>
      <c r="B1150" t="s">
        <v>13847</v>
      </c>
      <c r="C1150" s="31">
        <v>0.48</v>
      </c>
      <c r="D1150" s="7">
        <v>2203.1999999999998</v>
      </c>
      <c r="E1150" s="22">
        <v>4.0999999999999996</v>
      </c>
      <c r="F1150" s="2">
        <v>444</v>
      </c>
      <c r="G1150" s="3" t="s">
        <v>13832</v>
      </c>
      <c r="H1150" t="s">
        <v>13802</v>
      </c>
    </row>
    <row r="1151" spans="1:8" x14ac:dyDescent="0.2">
      <c r="A1151" t="s">
        <v>12960</v>
      </c>
      <c r="B1151" t="s">
        <v>13847</v>
      </c>
      <c r="C1151" s="31">
        <v>0.38</v>
      </c>
      <c r="D1151" s="7">
        <v>189.62</v>
      </c>
      <c r="E1151" s="22">
        <v>3.9</v>
      </c>
      <c r="F1151" s="2">
        <v>4584</v>
      </c>
      <c r="G1151" s="3" t="s">
        <v>13833</v>
      </c>
      <c r="H1151" t="s">
        <v>13804</v>
      </c>
    </row>
    <row r="1152" spans="1:8" x14ac:dyDescent="0.2">
      <c r="A1152" t="s">
        <v>12962</v>
      </c>
      <c r="B1152" t="s">
        <v>13847</v>
      </c>
      <c r="C1152" s="31">
        <v>0.41</v>
      </c>
      <c r="D1152" s="7">
        <v>1804</v>
      </c>
      <c r="E1152" s="22">
        <v>4.0999999999999996</v>
      </c>
      <c r="F1152" s="2">
        <v>14947</v>
      </c>
      <c r="G1152" s="3" t="s">
        <v>13833</v>
      </c>
      <c r="H1152" t="s">
        <v>13803</v>
      </c>
    </row>
    <row r="1153" spans="1:8" x14ac:dyDescent="0.2">
      <c r="A1153" t="s">
        <v>12964</v>
      </c>
      <c r="B1153" t="s">
        <v>13847</v>
      </c>
      <c r="C1153" s="31">
        <v>0.52</v>
      </c>
      <c r="D1153" s="7">
        <v>520</v>
      </c>
      <c r="E1153" s="22">
        <v>4.2</v>
      </c>
      <c r="F1153" s="2">
        <v>1559</v>
      </c>
      <c r="G1153" s="3" t="s">
        <v>13833</v>
      </c>
      <c r="H1153" t="s">
        <v>13806</v>
      </c>
    </row>
    <row r="1154" spans="1:8" x14ac:dyDescent="0.2">
      <c r="A1154" t="s">
        <v>12966</v>
      </c>
      <c r="B1154" t="s">
        <v>13847</v>
      </c>
      <c r="C1154" s="31">
        <v>0.18</v>
      </c>
      <c r="D1154" s="7">
        <v>53.819999999999993</v>
      </c>
      <c r="E1154" s="22">
        <v>4.0999999999999996</v>
      </c>
      <c r="F1154" s="2">
        <v>1660</v>
      </c>
      <c r="G1154" s="3" t="s">
        <v>13833</v>
      </c>
      <c r="H1154" t="s">
        <v>13804</v>
      </c>
    </row>
    <row r="1155" spans="1:8" x14ac:dyDescent="0.2">
      <c r="A1155" t="s">
        <v>12968</v>
      </c>
      <c r="B1155" t="s">
        <v>13847</v>
      </c>
      <c r="C1155" s="31">
        <v>0.78</v>
      </c>
      <c r="D1155" s="7">
        <v>623.22</v>
      </c>
      <c r="E1155" s="22">
        <v>3.5</v>
      </c>
      <c r="F1155" s="2">
        <v>132</v>
      </c>
      <c r="G1155" s="3" t="s">
        <v>13833</v>
      </c>
      <c r="H1155" t="s">
        <v>13803</v>
      </c>
    </row>
    <row r="1156" spans="1:8" x14ac:dyDescent="0.2">
      <c r="A1156" t="s">
        <v>12970</v>
      </c>
      <c r="B1156" t="s">
        <v>13847</v>
      </c>
      <c r="C1156" s="31">
        <v>0.31</v>
      </c>
      <c r="D1156" s="7">
        <v>1608.9</v>
      </c>
      <c r="E1156" s="22">
        <v>4.3</v>
      </c>
      <c r="F1156" s="2">
        <v>28629</v>
      </c>
      <c r="G1156" s="3" t="s">
        <v>13833</v>
      </c>
      <c r="H1156" t="s">
        <v>13805</v>
      </c>
    </row>
    <row r="1157" spans="1:8" x14ac:dyDescent="0.2">
      <c r="A1157" t="s">
        <v>12972</v>
      </c>
      <c r="B1157" t="s">
        <v>13847</v>
      </c>
      <c r="C1157" s="31">
        <v>0.48</v>
      </c>
      <c r="D1157" s="7">
        <v>645.6</v>
      </c>
      <c r="E1157" s="22">
        <v>3.9</v>
      </c>
      <c r="F1157" s="2">
        <v>8446</v>
      </c>
      <c r="G1157" s="3" t="s">
        <v>13833</v>
      </c>
      <c r="H1157" t="s">
        <v>13803</v>
      </c>
    </row>
    <row r="1158" spans="1:8" x14ac:dyDescent="0.2">
      <c r="A1158" t="s">
        <v>12974</v>
      </c>
      <c r="B1158" t="s">
        <v>13847</v>
      </c>
      <c r="C1158" s="31">
        <v>0.48</v>
      </c>
      <c r="D1158" s="7">
        <v>1920</v>
      </c>
      <c r="E1158" s="22">
        <v>4.2</v>
      </c>
      <c r="F1158" s="2">
        <v>11199</v>
      </c>
      <c r="G1158" s="3" t="s">
        <v>13832</v>
      </c>
      <c r="H1158" t="s">
        <v>13803</v>
      </c>
    </row>
    <row r="1159" spans="1:8" x14ac:dyDescent="0.2">
      <c r="A1159" t="s">
        <v>12976</v>
      </c>
      <c r="B1159" t="s">
        <v>13850</v>
      </c>
      <c r="C1159" s="31">
        <v>0.42</v>
      </c>
      <c r="D1159" s="7">
        <v>1680</v>
      </c>
      <c r="E1159" s="22">
        <v>3.8</v>
      </c>
      <c r="F1159" s="2">
        <v>1118</v>
      </c>
      <c r="G1159" s="3" t="s">
        <v>13833</v>
      </c>
      <c r="H1159" t="s">
        <v>13803</v>
      </c>
    </row>
    <row r="1160" spans="1:8" x14ac:dyDescent="0.2">
      <c r="A1160" t="s">
        <v>12978</v>
      </c>
      <c r="B1160" t="s">
        <v>13847</v>
      </c>
      <c r="C1160" s="31">
        <v>0.51</v>
      </c>
      <c r="D1160" s="7">
        <v>815.49</v>
      </c>
      <c r="E1160" s="22">
        <v>4.5</v>
      </c>
      <c r="F1160" s="2">
        <v>11</v>
      </c>
      <c r="G1160" s="3" t="s">
        <v>13832</v>
      </c>
      <c r="H1160" t="s">
        <v>13806</v>
      </c>
    </row>
    <row r="1161" spans="1:8" x14ac:dyDescent="0.2">
      <c r="A1161" t="s">
        <v>12980</v>
      </c>
      <c r="B1161" t="s">
        <v>13847</v>
      </c>
      <c r="C1161" s="31">
        <v>0.45</v>
      </c>
      <c r="D1161" s="7">
        <v>4499.55</v>
      </c>
      <c r="E1161" s="22">
        <v>3.8</v>
      </c>
      <c r="F1161" s="2">
        <v>4353</v>
      </c>
      <c r="G1161" s="3" t="s">
        <v>13833</v>
      </c>
      <c r="H1161" t="s">
        <v>13801</v>
      </c>
    </row>
    <row r="1162" spans="1:8" x14ac:dyDescent="0.2">
      <c r="A1162" t="s">
        <v>12982</v>
      </c>
      <c r="B1162" t="s">
        <v>13847</v>
      </c>
      <c r="C1162" s="31">
        <v>0.55000000000000004</v>
      </c>
      <c r="D1162" s="7">
        <v>1094.5</v>
      </c>
      <c r="E1162" s="22">
        <v>4.0999999999999996</v>
      </c>
      <c r="F1162" s="2">
        <v>185</v>
      </c>
      <c r="G1162" s="3" t="s">
        <v>13833</v>
      </c>
      <c r="H1162" t="s">
        <v>13805</v>
      </c>
    </row>
    <row r="1163" spans="1:8" x14ac:dyDescent="0.2">
      <c r="A1163" t="s">
        <v>12984</v>
      </c>
      <c r="B1163" t="s">
        <v>13847</v>
      </c>
      <c r="C1163" s="31">
        <v>0</v>
      </c>
      <c r="D1163" s="7">
        <v>0</v>
      </c>
      <c r="E1163" s="22">
        <v>4.2</v>
      </c>
      <c r="F1163" s="2">
        <v>14290</v>
      </c>
      <c r="G1163" s="3" t="s">
        <v>13833</v>
      </c>
      <c r="H1163" t="s">
        <v>13800</v>
      </c>
    </row>
    <row r="1164" spans="1:8" x14ac:dyDescent="0.2">
      <c r="A1164" t="s">
        <v>12986</v>
      </c>
      <c r="B1164" t="s">
        <v>13847</v>
      </c>
      <c r="C1164" s="31">
        <v>0.47</v>
      </c>
      <c r="D1164" s="7">
        <v>441.79999999999995</v>
      </c>
      <c r="E1164" s="22">
        <v>4.0999999999999996</v>
      </c>
      <c r="F1164" s="2">
        <v>3036</v>
      </c>
      <c r="G1164" s="3" t="s">
        <v>13833</v>
      </c>
      <c r="H1164" t="s">
        <v>13800</v>
      </c>
    </row>
    <row r="1165" spans="1:8" x14ac:dyDescent="0.2">
      <c r="A1165" t="s">
        <v>12987</v>
      </c>
      <c r="B1165" t="s">
        <v>13847</v>
      </c>
      <c r="C1165" s="31">
        <v>0.43</v>
      </c>
      <c r="D1165" s="7">
        <v>2021</v>
      </c>
      <c r="E1165" s="22">
        <v>4.2</v>
      </c>
      <c r="F1165" s="2">
        <v>1296</v>
      </c>
      <c r="G1165" s="3" t="s">
        <v>13834</v>
      </c>
      <c r="H1165" t="s">
        <v>13802</v>
      </c>
    </row>
    <row r="1166" spans="1:8" x14ac:dyDescent="0.2">
      <c r="A1166" t="s">
        <v>12989</v>
      </c>
      <c r="B1166" t="s">
        <v>13847</v>
      </c>
      <c r="C1166" s="31">
        <v>0.52</v>
      </c>
      <c r="D1166" s="7">
        <v>1559.48</v>
      </c>
      <c r="E1166" s="22">
        <v>4.5</v>
      </c>
      <c r="F1166" s="2">
        <v>19</v>
      </c>
      <c r="G1166" s="3" t="s">
        <v>13833</v>
      </c>
      <c r="H1166" t="s">
        <v>13805</v>
      </c>
    </row>
    <row r="1167" spans="1:8" x14ac:dyDescent="0.2">
      <c r="A1167" t="s">
        <v>12991</v>
      </c>
      <c r="B1167" t="s">
        <v>13847</v>
      </c>
      <c r="C1167" s="31">
        <v>0</v>
      </c>
      <c r="D1167" s="7">
        <v>0</v>
      </c>
      <c r="E1167" s="22">
        <v>4</v>
      </c>
      <c r="F1167" s="2">
        <v>97</v>
      </c>
      <c r="G1167" s="3" t="s">
        <v>13833</v>
      </c>
      <c r="H1167" t="s">
        <v>13806</v>
      </c>
    </row>
    <row r="1168" spans="1:8" x14ac:dyDescent="0.2">
      <c r="A1168" t="s">
        <v>12993</v>
      </c>
      <c r="B1168" t="s">
        <v>13847</v>
      </c>
      <c r="C1168" s="31">
        <v>0.51</v>
      </c>
      <c r="D1168" s="7">
        <v>7287.9000000000005</v>
      </c>
      <c r="E1168" s="22">
        <v>4.4000000000000004</v>
      </c>
      <c r="F1168" s="2">
        <v>1771</v>
      </c>
      <c r="G1168" s="3" t="s">
        <v>13832</v>
      </c>
      <c r="H1168" t="s">
        <v>13805</v>
      </c>
    </row>
    <row r="1169" spans="1:8" x14ac:dyDescent="0.2">
      <c r="A1169" t="s">
        <v>12995</v>
      </c>
      <c r="B1169" t="s">
        <v>13847</v>
      </c>
      <c r="C1169" s="31">
        <v>0.32</v>
      </c>
      <c r="D1169" s="7">
        <v>1262.4000000000001</v>
      </c>
      <c r="E1169" s="22">
        <v>4</v>
      </c>
      <c r="F1169" s="2">
        <v>15034</v>
      </c>
      <c r="G1169" s="3" t="s">
        <v>13834</v>
      </c>
      <c r="H1169" t="s">
        <v>13801</v>
      </c>
    </row>
    <row r="1170" spans="1:8" x14ac:dyDescent="0.2">
      <c r="A1170" t="s">
        <v>12997</v>
      </c>
      <c r="B1170" t="s">
        <v>13847</v>
      </c>
      <c r="C1170" s="31">
        <v>0.47</v>
      </c>
      <c r="D1170" s="7">
        <v>2819.5299999999997</v>
      </c>
      <c r="E1170" s="22">
        <v>4</v>
      </c>
      <c r="F1170" s="2">
        <v>3242</v>
      </c>
      <c r="G1170" s="3" t="s">
        <v>13833</v>
      </c>
      <c r="H1170" t="s">
        <v>13805</v>
      </c>
    </row>
    <row r="1171" spans="1:8" x14ac:dyDescent="0.2">
      <c r="A1171" t="s">
        <v>12999</v>
      </c>
      <c r="B1171" t="s">
        <v>13847</v>
      </c>
      <c r="C1171" s="31">
        <v>0.39</v>
      </c>
      <c r="D1171" s="7">
        <v>760.5</v>
      </c>
      <c r="E1171" s="22">
        <v>3.9</v>
      </c>
      <c r="F1171" s="2">
        <v>2832</v>
      </c>
      <c r="G1171" s="3" t="s">
        <v>13833</v>
      </c>
      <c r="H1171" t="s">
        <v>13800</v>
      </c>
    </row>
    <row r="1172" spans="1:8" x14ac:dyDescent="0.2">
      <c r="A1172" t="s">
        <v>13001</v>
      </c>
      <c r="B1172" t="s">
        <v>13847</v>
      </c>
      <c r="C1172" s="31">
        <v>0.49</v>
      </c>
      <c r="D1172" s="7">
        <v>1371.51</v>
      </c>
      <c r="E1172" s="22">
        <v>4</v>
      </c>
      <c r="F1172" s="2">
        <v>1498</v>
      </c>
      <c r="G1172" s="3" t="s">
        <v>13834</v>
      </c>
      <c r="H1172" t="s">
        <v>13803</v>
      </c>
    </row>
    <row r="1173" spans="1:8" x14ac:dyDescent="0.2">
      <c r="A1173" t="s">
        <v>13003</v>
      </c>
      <c r="B1173" t="s">
        <v>13847</v>
      </c>
      <c r="C1173" s="31">
        <v>0.49</v>
      </c>
      <c r="D1173" s="7">
        <v>955.5</v>
      </c>
      <c r="E1173" s="22">
        <v>3.8</v>
      </c>
      <c r="F1173" s="2">
        <v>305</v>
      </c>
      <c r="G1173" s="3" t="s">
        <v>13833</v>
      </c>
      <c r="H1173" t="s">
        <v>13806</v>
      </c>
    </row>
    <row r="1174" spans="1:8" x14ac:dyDescent="0.2">
      <c r="A1174" t="s">
        <v>13005</v>
      </c>
      <c r="B1174" t="s">
        <v>13847</v>
      </c>
      <c r="C1174" s="31">
        <v>0.4</v>
      </c>
      <c r="D1174" s="7">
        <v>3999.6000000000004</v>
      </c>
      <c r="E1174" s="22">
        <v>4.2</v>
      </c>
      <c r="F1174" s="2">
        <v>1191</v>
      </c>
      <c r="G1174" s="3" t="s">
        <v>13834</v>
      </c>
      <c r="H1174" t="s">
        <v>13802</v>
      </c>
    </row>
    <row r="1175" spans="1:8" x14ac:dyDescent="0.2">
      <c r="A1175" t="s">
        <v>13007</v>
      </c>
      <c r="B1175" t="s">
        <v>13847</v>
      </c>
      <c r="C1175" s="31">
        <v>0.23</v>
      </c>
      <c r="D1175" s="7">
        <v>2989.7700000000004</v>
      </c>
      <c r="E1175" s="22">
        <v>4.3</v>
      </c>
      <c r="F1175" s="2">
        <v>4049</v>
      </c>
      <c r="G1175" s="3" t="s">
        <v>13832</v>
      </c>
      <c r="H1175" t="s">
        <v>13801</v>
      </c>
    </row>
    <row r="1176" spans="1:8" x14ac:dyDescent="0.2">
      <c r="A1176" t="s">
        <v>13009</v>
      </c>
      <c r="B1176" t="s">
        <v>13847</v>
      </c>
      <c r="C1176" s="31">
        <v>0</v>
      </c>
      <c r="D1176" s="7">
        <v>0</v>
      </c>
      <c r="E1176" s="22">
        <v>4.2</v>
      </c>
      <c r="F1176" s="2">
        <v>3160</v>
      </c>
      <c r="G1176" s="3" t="s">
        <v>13833</v>
      </c>
      <c r="H1176" t="s">
        <v>13806</v>
      </c>
    </row>
    <row r="1177" spans="1:8" x14ac:dyDescent="0.2">
      <c r="A1177" t="s">
        <v>13011</v>
      </c>
      <c r="B1177" t="s">
        <v>13847</v>
      </c>
      <c r="C1177" s="31">
        <v>0.31</v>
      </c>
      <c r="D1177" s="7">
        <v>988.90000000000009</v>
      </c>
      <c r="E1177" s="22">
        <v>4.3</v>
      </c>
      <c r="F1177" s="2">
        <v>9650</v>
      </c>
      <c r="G1177" s="3" t="s">
        <v>13833</v>
      </c>
      <c r="H1177" t="s">
        <v>13801</v>
      </c>
    </row>
    <row r="1178" spans="1:8" x14ac:dyDescent="0.2">
      <c r="A1178" t="s">
        <v>13013</v>
      </c>
      <c r="B1178" t="s">
        <v>13847</v>
      </c>
      <c r="C1178" s="31">
        <v>0.6</v>
      </c>
      <c r="D1178" s="7">
        <v>479.4</v>
      </c>
      <c r="E1178" s="22">
        <v>4.2</v>
      </c>
      <c r="F1178" s="2">
        <v>3846</v>
      </c>
      <c r="G1178" s="3" t="s">
        <v>13833</v>
      </c>
      <c r="H1178" t="s">
        <v>13805</v>
      </c>
    </row>
    <row r="1179" spans="1:8" x14ac:dyDescent="0.2">
      <c r="A1179" t="s">
        <v>13015</v>
      </c>
      <c r="B1179" t="s">
        <v>13847</v>
      </c>
      <c r="C1179" s="31">
        <v>0.4</v>
      </c>
      <c r="D1179" s="7">
        <v>199.60000000000002</v>
      </c>
      <c r="E1179" s="22">
        <v>4.4000000000000004</v>
      </c>
      <c r="F1179" s="2">
        <v>290</v>
      </c>
      <c r="G1179" s="3" t="s">
        <v>13832</v>
      </c>
      <c r="H1179" t="s">
        <v>13805</v>
      </c>
    </row>
    <row r="1180" spans="1:8" x14ac:dyDescent="0.2">
      <c r="A1180" t="s">
        <v>13017</v>
      </c>
      <c r="B1180" t="s">
        <v>13847</v>
      </c>
      <c r="C1180" s="31">
        <v>0.2</v>
      </c>
      <c r="D1180" s="7">
        <v>299.79999999999995</v>
      </c>
      <c r="E1180" s="22">
        <v>3.8</v>
      </c>
      <c r="F1180" s="2">
        <v>2206</v>
      </c>
      <c r="G1180" s="3" t="s">
        <v>13833</v>
      </c>
      <c r="H1180" t="s">
        <v>13800</v>
      </c>
    </row>
    <row r="1181" spans="1:8" x14ac:dyDescent="0.2">
      <c r="A1181" t="s">
        <v>13019</v>
      </c>
      <c r="B1181" t="s">
        <v>13847</v>
      </c>
      <c r="C1181" s="31">
        <v>0.47</v>
      </c>
      <c r="D1181" s="7">
        <v>1250.1999999999998</v>
      </c>
      <c r="E1181" s="22">
        <v>4.0999999999999996</v>
      </c>
      <c r="F1181" s="2">
        <v>9349</v>
      </c>
      <c r="G1181" s="3" t="s">
        <v>13832</v>
      </c>
      <c r="H1181" t="s">
        <v>13801</v>
      </c>
    </row>
    <row r="1182" spans="1:8" x14ac:dyDescent="0.2">
      <c r="A1182" t="s">
        <v>13021</v>
      </c>
      <c r="B1182" t="s">
        <v>13847</v>
      </c>
      <c r="C1182" s="31">
        <v>0.79</v>
      </c>
      <c r="D1182" s="7">
        <v>2211.21</v>
      </c>
      <c r="E1182" s="22">
        <v>3.9</v>
      </c>
      <c r="F1182" s="2">
        <v>578</v>
      </c>
      <c r="G1182" s="3" t="s">
        <v>13834</v>
      </c>
      <c r="H1182" t="s">
        <v>13804</v>
      </c>
    </row>
    <row r="1183" spans="1:8" x14ac:dyDescent="0.2">
      <c r="A1183" t="s">
        <v>13023</v>
      </c>
      <c r="B1183" t="s">
        <v>13847</v>
      </c>
      <c r="C1183" s="31">
        <v>0</v>
      </c>
      <c r="D1183" s="7">
        <v>0</v>
      </c>
      <c r="E1183" s="22">
        <v>4.3</v>
      </c>
      <c r="F1183" s="2">
        <v>9331</v>
      </c>
      <c r="G1183" s="3" t="s">
        <v>13834</v>
      </c>
      <c r="H1183" t="s">
        <v>13800</v>
      </c>
    </row>
    <row r="1184" spans="1:8" x14ac:dyDescent="0.2">
      <c r="A1184" t="s">
        <v>13025</v>
      </c>
      <c r="B1184" t="s">
        <v>13847</v>
      </c>
      <c r="C1184" s="31">
        <v>0.76</v>
      </c>
      <c r="D1184" s="7">
        <v>45524</v>
      </c>
      <c r="E1184" s="22">
        <v>4.4000000000000004</v>
      </c>
      <c r="F1184" s="2">
        <v>3837</v>
      </c>
      <c r="G1184" s="3" t="s">
        <v>13834</v>
      </c>
      <c r="H1184" t="s">
        <v>13802</v>
      </c>
    </row>
    <row r="1185" spans="1:8" x14ac:dyDescent="0.2">
      <c r="A1185" t="s">
        <v>13027</v>
      </c>
      <c r="B1185" t="s">
        <v>13847</v>
      </c>
      <c r="C1185" s="31">
        <v>0.11</v>
      </c>
      <c r="D1185" s="7">
        <v>209</v>
      </c>
      <c r="E1185" s="22">
        <v>3.6</v>
      </c>
      <c r="F1185" s="2">
        <v>11456</v>
      </c>
      <c r="G1185" s="3" t="s">
        <v>13834</v>
      </c>
      <c r="H1185" t="s">
        <v>13802</v>
      </c>
    </row>
    <row r="1186" spans="1:8" x14ac:dyDescent="0.2">
      <c r="A1186" t="s">
        <v>13029</v>
      </c>
      <c r="B1186" t="s">
        <v>13847</v>
      </c>
      <c r="C1186" s="31">
        <v>0.35</v>
      </c>
      <c r="D1186" s="7">
        <v>349.65</v>
      </c>
      <c r="E1186" s="22">
        <v>3.8</v>
      </c>
      <c r="F1186" s="2">
        <v>49</v>
      </c>
      <c r="G1186" s="3" t="s">
        <v>13833</v>
      </c>
      <c r="H1186" t="s">
        <v>13803</v>
      </c>
    </row>
    <row r="1187" spans="1:8" x14ac:dyDescent="0.2">
      <c r="A1187" t="s">
        <v>13031</v>
      </c>
      <c r="B1187" t="s">
        <v>13847</v>
      </c>
      <c r="C1187" s="31">
        <v>0.49</v>
      </c>
      <c r="D1187" s="7">
        <v>3123.75</v>
      </c>
      <c r="E1187" s="22">
        <v>4</v>
      </c>
      <c r="F1187" s="2">
        <v>4978</v>
      </c>
      <c r="G1187" s="3" t="s">
        <v>13833</v>
      </c>
      <c r="H1187" t="s">
        <v>13803</v>
      </c>
    </row>
    <row r="1188" spans="1:8" x14ac:dyDescent="0.2">
      <c r="A1188" t="s">
        <v>13033</v>
      </c>
      <c r="B1188" t="s">
        <v>13847</v>
      </c>
      <c r="C1188" s="31">
        <v>0.6</v>
      </c>
      <c r="D1188" s="7">
        <v>299.39999999999998</v>
      </c>
      <c r="E1188" s="22">
        <v>4.0999999999999996</v>
      </c>
      <c r="F1188" s="2">
        <v>1996</v>
      </c>
      <c r="G1188" s="3" t="s">
        <v>13832</v>
      </c>
      <c r="H1188" t="s">
        <v>13803</v>
      </c>
    </row>
    <row r="1189" spans="1:8" x14ac:dyDescent="0.2">
      <c r="A1189" t="s">
        <v>13035</v>
      </c>
      <c r="B1189" t="s">
        <v>13847</v>
      </c>
      <c r="C1189" s="31">
        <v>0.42</v>
      </c>
      <c r="D1189" s="7">
        <v>797.57999999999993</v>
      </c>
      <c r="E1189" s="22">
        <v>4.3</v>
      </c>
      <c r="F1189" s="2">
        <v>1811</v>
      </c>
      <c r="G1189" s="3" t="s">
        <v>13834</v>
      </c>
      <c r="H1189" t="s">
        <v>13803</v>
      </c>
    </row>
    <row r="1190" spans="1:8" x14ac:dyDescent="0.2">
      <c r="A1190" t="s">
        <v>13037</v>
      </c>
      <c r="B1190" t="s">
        <v>13847</v>
      </c>
      <c r="C1190" s="31">
        <v>0.55000000000000004</v>
      </c>
      <c r="D1190" s="7">
        <v>819.50000000000011</v>
      </c>
      <c r="E1190" s="22">
        <v>4</v>
      </c>
      <c r="F1190" s="2">
        <v>2198</v>
      </c>
      <c r="G1190" s="3" t="s">
        <v>13833</v>
      </c>
      <c r="H1190" t="s">
        <v>13806</v>
      </c>
    </row>
    <row r="1191" spans="1:8" x14ac:dyDescent="0.2">
      <c r="A1191" t="s">
        <v>13039</v>
      </c>
      <c r="B1191" t="s">
        <v>13847</v>
      </c>
      <c r="C1191" s="31">
        <v>0.26</v>
      </c>
      <c r="D1191" s="7">
        <v>91</v>
      </c>
      <c r="E1191" s="22">
        <v>3.9</v>
      </c>
      <c r="F1191" s="2">
        <v>13127</v>
      </c>
      <c r="G1191" s="3" t="s">
        <v>13832</v>
      </c>
      <c r="H1191" t="s">
        <v>13803</v>
      </c>
    </row>
    <row r="1192" spans="1:8" x14ac:dyDescent="0.2">
      <c r="A1192" t="s">
        <v>13041</v>
      </c>
      <c r="B1192" t="s">
        <v>13847</v>
      </c>
      <c r="C1192" s="31">
        <v>0.24</v>
      </c>
      <c r="D1192" s="7">
        <v>2040</v>
      </c>
      <c r="E1192" s="22">
        <v>4.4000000000000004</v>
      </c>
      <c r="F1192" s="2">
        <v>5865</v>
      </c>
      <c r="G1192" s="3" t="s">
        <v>13833</v>
      </c>
      <c r="H1192" t="s">
        <v>13806</v>
      </c>
    </row>
    <row r="1193" spans="1:8" x14ac:dyDescent="0.2">
      <c r="A1193" t="s">
        <v>13043</v>
      </c>
      <c r="B1193" t="s">
        <v>13847</v>
      </c>
      <c r="C1193" s="31">
        <v>0.41</v>
      </c>
      <c r="D1193" s="7">
        <v>1024.5899999999999</v>
      </c>
      <c r="E1193" s="22">
        <v>3.7</v>
      </c>
      <c r="F1193" s="2">
        <v>1067</v>
      </c>
      <c r="G1193" s="3" t="s">
        <v>13833</v>
      </c>
      <c r="H1193" t="s">
        <v>13805</v>
      </c>
    </row>
    <row r="1194" spans="1:8" x14ac:dyDescent="0.2">
      <c r="A1194" t="s">
        <v>13045</v>
      </c>
      <c r="B1194" t="s">
        <v>13847</v>
      </c>
      <c r="C1194" s="31">
        <v>0.36</v>
      </c>
      <c r="D1194" s="7">
        <v>561.6</v>
      </c>
      <c r="E1194" s="22">
        <v>3.6</v>
      </c>
      <c r="F1194" s="2">
        <v>4881</v>
      </c>
      <c r="G1194" s="3" t="s">
        <v>13833</v>
      </c>
      <c r="H1194" t="s">
        <v>13802</v>
      </c>
    </row>
    <row r="1195" spans="1:8" x14ac:dyDescent="0.2">
      <c r="A1195" t="s">
        <v>13047</v>
      </c>
      <c r="B1195" t="s">
        <v>13847</v>
      </c>
      <c r="C1195" s="31">
        <v>0.49</v>
      </c>
      <c r="D1195" s="7">
        <v>3185</v>
      </c>
      <c r="E1195" s="22">
        <v>3.7</v>
      </c>
      <c r="F1195" s="2">
        <v>11217</v>
      </c>
      <c r="G1195" s="3" t="s">
        <v>13833</v>
      </c>
      <c r="H1195" t="s">
        <v>13801</v>
      </c>
    </row>
    <row r="1196" spans="1:8" x14ac:dyDescent="0.2">
      <c r="A1196" t="s">
        <v>13049</v>
      </c>
      <c r="B1196" t="s">
        <v>13847</v>
      </c>
      <c r="C1196" s="31">
        <v>0.74</v>
      </c>
      <c r="D1196" s="7">
        <v>739.26</v>
      </c>
      <c r="E1196" s="22">
        <v>4</v>
      </c>
      <c r="F1196" s="2">
        <v>43</v>
      </c>
      <c r="G1196" s="3" t="s">
        <v>13833</v>
      </c>
      <c r="H1196" t="s">
        <v>13800</v>
      </c>
    </row>
    <row r="1197" spans="1:8" x14ac:dyDescent="0.2">
      <c r="A1197" t="s">
        <v>13051</v>
      </c>
      <c r="B1197" t="s">
        <v>13847</v>
      </c>
      <c r="C1197" s="31">
        <v>0.57999999999999996</v>
      </c>
      <c r="D1197" s="7">
        <v>4521.0999999999995</v>
      </c>
      <c r="E1197" s="22">
        <v>4.2</v>
      </c>
      <c r="F1197" s="2">
        <v>4664</v>
      </c>
      <c r="G1197" s="3" t="s">
        <v>13833</v>
      </c>
      <c r="H1197" t="s">
        <v>13802</v>
      </c>
    </row>
    <row r="1198" spans="1:8" x14ac:dyDescent="0.2">
      <c r="A1198" t="s">
        <v>13053</v>
      </c>
      <c r="B1198" t="s">
        <v>13847</v>
      </c>
      <c r="C1198" s="31">
        <v>0.28999999999999998</v>
      </c>
      <c r="D1198" s="7">
        <v>1738.5500000000002</v>
      </c>
      <c r="E1198" s="22">
        <v>3.8</v>
      </c>
      <c r="F1198" s="2">
        <v>2112</v>
      </c>
      <c r="G1198" s="3" t="s">
        <v>13832</v>
      </c>
      <c r="H1198" t="s">
        <v>13804</v>
      </c>
    </row>
    <row r="1199" spans="1:8" x14ac:dyDescent="0.2">
      <c r="A1199" t="s">
        <v>13055</v>
      </c>
      <c r="B1199" t="s">
        <v>13847</v>
      </c>
      <c r="C1199" s="31">
        <v>0.37</v>
      </c>
      <c r="D1199" s="7">
        <v>110.63</v>
      </c>
      <c r="E1199" s="22">
        <v>4.2</v>
      </c>
      <c r="F1199" s="2">
        <v>2737</v>
      </c>
      <c r="G1199" s="3" t="s">
        <v>13832</v>
      </c>
      <c r="H1199" t="s">
        <v>13805</v>
      </c>
    </row>
    <row r="1200" spans="1:8" x14ac:dyDescent="0.2">
      <c r="A1200" t="s">
        <v>13057</v>
      </c>
      <c r="B1200" t="s">
        <v>13847</v>
      </c>
      <c r="C1200" s="31">
        <v>0.38</v>
      </c>
      <c r="D1200" s="7">
        <v>892.61999999999989</v>
      </c>
      <c r="E1200" s="22">
        <v>3.9</v>
      </c>
      <c r="F1200" s="2">
        <v>9019</v>
      </c>
      <c r="G1200" s="3" t="s">
        <v>13832</v>
      </c>
      <c r="H1200" t="s">
        <v>13806</v>
      </c>
    </row>
    <row r="1201" spans="1:8" x14ac:dyDescent="0.2">
      <c r="A1201" t="s">
        <v>13059</v>
      </c>
      <c r="B1201" t="s">
        <v>13847</v>
      </c>
      <c r="C1201" s="31">
        <v>0.6</v>
      </c>
      <c r="D1201" s="7">
        <v>299.39999999999998</v>
      </c>
      <c r="E1201" s="22">
        <v>4</v>
      </c>
      <c r="F1201" s="2">
        <v>10234</v>
      </c>
      <c r="G1201" s="3" t="s">
        <v>13834</v>
      </c>
      <c r="H1201" t="s">
        <v>13805</v>
      </c>
    </row>
    <row r="1202" spans="1:8" x14ac:dyDescent="0.2">
      <c r="A1202" t="s">
        <v>13061</v>
      </c>
      <c r="B1202" t="s">
        <v>13847</v>
      </c>
      <c r="C1202" s="31">
        <v>0.64</v>
      </c>
      <c r="D1202" s="7">
        <v>831.36</v>
      </c>
      <c r="E1202" s="22">
        <v>4.0999999999999996</v>
      </c>
      <c r="F1202" s="2">
        <v>550</v>
      </c>
      <c r="G1202" s="3" t="s">
        <v>13834</v>
      </c>
      <c r="H1202" t="s">
        <v>13803</v>
      </c>
    </row>
    <row r="1203" spans="1:8" x14ac:dyDescent="0.2">
      <c r="A1203" t="s">
        <v>13063</v>
      </c>
      <c r="B1203" t="s">
        <v>13847</v>
      </c>
      <c r="C1203" s="31">
        <v>0.44</v>
      </c>
      <c r="D1203" s="7">
        <v>219.56</v>
      </c>
      <c r="E1203" s="22">
        <v>4.8</v>
      </c>
      <c r="F1203" s="2">
        <v>28</v>
      </c>
      <c r="G1203" s="3" t="s">
        <v>13833</v>
      </c>
      <c r="H1203" t="s">
        <v>13805</v>
      </c>
    </row>
    <row r="1204" spans="1:8" x14ac:dyDescent="0.2">
      <c r="A1204" t="s">
        <v>13065</v>
      </c>
      <c r="B1204" t="s">
        <v>13847</v>
      </c>
      <c r="C1204" s="31">
        <v>0.57999999999999996</v>
      </c>
      <c r="D1204" s="7">
        <v>2769.5</v>
      </c>
      <c r="E1204" s="22">
        <v>4.2</v>
      </c>
      <c r="F1204" s="2">
        <v>1353</v>
      </c>
      <c r="G1204" s="3" t="s">
        <v>13834</v>
      </c>
      <c r="H1204" t="s">
        <v>13800</v>
      </c>
    </row>
    <row r="1205" spans="1:8" x14ac:dyDescent="0.2">
      <c r="A1205" t="s">
        <v>13067</v>
      </c>
      <c r="B1205" t="s">
        <v>13847</v>
      </c>
      <c r="C1205" s="31">
        <v>0.35</v>
      </c>
      <c r="D1205" s="7">
        <v>430.5</v>
      </c>
      <c r="E1205" s="22">
        <v>4.0999999999999996</v>
      </c>
      <c r="F1205" s="2">
        <v>2138</v>
      </c>
      <c r="G1205" s="3" t="s">
        <v>13834</v>
      </c>
      <c r="H1205" t="s">
        <v>13800</v>
      </c>
    </row>
    <row r="1206" spans="1:8" x14ac:dyDescent="0.2">
      <c r="A1206" t="s">
        <v>13069</v>
      </c>
      <c r="B1206" t="s">
        <v>13847</v>
      </c>
      <c r="C1206" s="31">
        <v>0.53</v>
      </c>
      <c r="D1206" s="7">
        <v>1059.47</v>
      </c>
      <c r="E1206" s="22">
        <v>4</v>
      </c>
      <c r="F1206" s="2">
        <v>1679</v>
      </c>
      <c r="G1206" s="3" t="s">
        <v>13834</v>
      </c>
      <c r="H1206" t="s">
        <v>13804</v>
      </c>
    </row>
    <row r="1207" spans="1:8" x14ac:dyDescent="0.2">
      <c r="A1207" t="s">
        <v>13071</v>
      </c>
      <c r="B1207" t="s">
        <v>13847</v>
      </c>
      <c r="C1207" s="31">
        <v>0.28999999999999998</v>
      </c>
      <c r="D1207" s="7">
        <v>1495.2399999999998</v>
      </c>
      <c r="E1207" s="22">
        <v>3.9</v>
      </c>
      <c r="F1207" s="2">
        <v>12837</v>
      </c>
      <c r="G1207" s="3" t="s">
        <v>13832</v>
      </c>
      <c r="H1207" t="s">
        <v>13806</v>
      </c>
    </row>
    <row r="1208" spans="1:8" x14ac:dyDescent="0.2">
      <c r="A1208" t="s">
        <v>13073</v>
      </c>
      <c r="B1208" t="s">
        <v>13847</v>
      </c>
      <c r="C1208" s="31">
        <v>0.15</v>
      </c>
      <c r="D1208" s="7">
        <v>299.84999999999991</v>
      </c>
      <c r="E1208" s="22">
        <v>4.0999999999999996</v>
      </c>
      <c r="F1208" s="2">
        <v>8873</v>
      </c>
      <c r="G1208" s="3" t="s">
        <v>13832</v>
      </c>
      <c r="H1208" t="s">
        <v>13803</v>
      </c>
    </row>
    <row r="1209" spans="1:8" x14ac:dyDescent="0.2">
      <c r="A1209" t="s">
        <v>13075</v>
      </c>
      <c r="B1209" t="s">
        <v>13847</v>
      </c>
      <c r="C1209" s="31">
        <v>0.12</v>
      </c>
      <c r="D1209" s="7">
        <v>251.40000000000009</v>
      </c>
      <c r="E1209" s="22">
        <v>4.3</v>
      </c>
      <c r="F1209" s="2">
        <v>7681</v>
      </c>
      <c r="G1209" s="3" t="s">
        <v>13833</v>
      </c>
      <c r="H1209" t="s">
        <v>13804</v>
      </c>
    </row>
    <row r="1210" spans="1:8" x14ac:dyDescent="0.2">
      <c r="A1210" t="s">
        <v>13077</v>
      </c>
      <c r="B1210" t="s">
        <v>13847</v>
      </c>
      <c r="C1210" s="31">
        <v>0.37</v>
      </c>
      <c r="D1210" s="7">
        <v>7335.25</v>
      </c>
      <c r="E1210" s="22">
        <v>4.0999999999999996</v>
      </c>
      <c r="F1210" s="2">
        <v>322</v>
      </c>
      <c r="G1210" s="3" t="s">
        <v>13833</v>
      </c>
      <c r="H1210" t="s">
        <v>13800</v>
      </c>
    </row>
    <row r="1211" spans="1:8" x14ac:dyDescent="0.2">
      <c r="A1211" t="s">
        <v>13079</v>
      </c>
      <c r="B1211" t="s">
        <v>13847</v>
      </c>
      <c r="C1211" s="31">
        <v>0.43</v>
      </c>
      <c r="D1211" s="7">
        <v>825.59999999999991</v>
      </c>
      <c r="E1211" s="22">
        <v>4.2</v>
      </c>
      <c r="F1211" s="2">
        <v>9772</v>
      </c>
      <c r="G1211" s="3" t="s">
        <v>13833</v>
      </c>
      <c r="H1211" t="s">
        <v>13802</v>
      </c>
    </row>
    <row r="1212" spans="1:8" x14ac:dyDescent="0.2">
      <c r="A1212" t="s">
        <v>13081</v>
      </c>
      <c r="B1212" t="s">
        <v>13847</v>
      </c>
      <c r="C1212" s="31">
        <v>0.49</v>
      </c>
      <c r="D1212" s="7">
        <v>7840</v>
      </c>
      <c r="E1212" s="22">
        <v>3.9</v>
      </c>
      <c r="F1212" s="2">
        <v>18497</v>
      </c>
      <c r="G1212" s="3" t="s">
        <v>13833</v>
      </c>
      <c r="H1212" t="s">
        <v>13806</v>
      </c>
    </row>
    <row r="1213" spans="1:8" x14ac:dyDescent="0.2">
      <c r="A1213" t="s">
        <v>13083</v>
      </c>
      <c r="B1213" t="s">
        <v>13847</v>
      </c>
      <c r="C1213" s="31">
        <v>0.77</v>
      </c>
      <c r="D1213" s="7">
        <v>1693.23</v>
      </c>
      <c r="E1213" s="22">
        <v>3.7</v>
      </c>
      <c r="F1213" s="2">
        <v>53</v>
      </c>
      <c r="G1213" s="3" t="s">
        <v>13834</v>
      </c>
      <c r="H1213" t="s">
        <v>13803</v>
      </c>
    </row>
    <row r="1214" spans="1:8" x14ac:dyDescent="0.2">
      <c r="A1214" t="s">
        <v>13085</v>
      </c>
      <c r="B1214" t="s">
        <v>13847</v>
      </c>
      <c r="C1214" s="31">
        <v>0.53</v>
      </c>
      <c r="D1214" s="7">
        <v>7949.47</v>
      </c>
      <c r="E1214" s="22">
        <v>4.0999999999999996</v>
      </c>
      <c r="F1214" s="2">
        <v>1728</v>
      </c>
      <c r="G1214" s="3" t="s">
        <v>13832</v>
      </c>
      <c r="H1214" t="s">
        <v>13804</v>
      </c>
    </row>
    <row r="1215" spans="1:8" x14ac:dyDescent="0.2">
      <c r="A1215" t="s">
        <v>13087</v>
      </c>
      <c r="B1215" t="s">
        <v>13847</v>
      </c>
      <c r="C1215" s="31">
        <v>0.11</v>
      </c>
      <c r="D1215" s="7">
        <v>197.8900000000001</v>
      </c>
      <c r="E1215" s="22">
        <v>4</v>
      </c>
      <c r="F1215" s="2">
        <v>2877</v>
      </c>
      <c r="G1215" s="3" t="s">
        <v>13833</v>
      </c>
      <c r="H1215" t="s">
        <v>13805</v>
      </c>
    </row>
    <row r="1216" spans="1:8" x14ac:dyDescent="0.2">
      <c r="A1216" t="s">
        <v>13089</v>
      </c>
      <c r="B1216" t="s">
        <v>13847</v>
      </c>
      <c r="C1216" s="31">
        <v>0.46</v>
      </c>
      <c r="D1216" s="7">
        <v>897</v>
      </c>
      <c r="E1216" s="22">
        <v>3.8</v>
      </c>
      <c r="F1216" s="2">
        <v>250</v>
      </c>
      <c r="G1216" s="3" t="s">
        <v>13832</v>
      </c>
      <c r="H1216" t="s">
        <v>13804</v>
      </c>
    </row>
    <row r="1217" spans="1:8" x14ac:dyDescent="0.2">
      <c r="A1217" t="s">
        <v>13091</v>
      </c>
      <c r="B1217" t="s">
        <v>13847</v>
      </c>
      <c r="C1217" s="31">
        <v>0.61</v>
      </c>
      <c r="D1217" s="7">
        <v>1826.95</v>
      </c>
      <c r="E1217" s="22">
        <v>4.2</v>
      </c>
      <c r="F1217" s="2">
        <v>5178</v>
      </c>
      <c r="G1217" s="3" t="s">
        <v>13833</v>
      </c>
      <c r="H1217" t="s">
        <v>13804</v>
      </c>
    </row>
    <row r="1218" spans="1:8" x14ac:dyDescent="0.2">
      <c r="A1218" t="s">
        <v>13093</v>
      </c>
      <c r="B1218" t="s">
        <v>13847</v>
      </c>
      <c r="C1218" s="31">
        <v>0.5</v>
      </c>
      <c r="D1218" s="7">
        <v>499.5</v>
      </c>
      <c r="E1218" s="22">
        <v>4.5999999999999996</v>
      </c>
      <c r="F1218" s="2">
        <v>79</v>
      </c>
      <c r="G1218" s="3" t="s">
        <v>13834</v>
      </c>
      <c r="H1218" t="s">
        <v>13803</v>
      </c>
    </row>
    <row r="1219" spans="1:8" x14ac:dyDescent="0.2">
      <c r="A1219" t="s">
        <v>13095</v>
      </c>
      <c r="B1219" t="s">
        <v>13847</v>
      </c>
      <c r="C1219" s="31">
        <v>0.27</v>
      </c>
      <c r="D1219" s="7">
        <v>3238.6499999999996</v>
      </c>
      <c r="E1219" s="22">
        <v>4.0999999999999996</v>
      </c>
      <c r="F1219" s="2">
        <v>4157</v>
      </c>
      <c r="G1219" s="3" t="s">
        <v>13833</v>
      </c>
      <c r="H1219" t="s">
        <v>13804</v>
      </c>
    </row>
    <row r="1220" spans="1:8" x14ac:dyDescent="0.2">
      <c r="A1220" t="s">
        <v>13097</v>
      </c>
      <c r="B1220" t="s">
        <v>13847</v>
      </c>
      <c r="C1220" s="31">
        <v>0.49</v>
      </c>
      <c r="D1220" s="7">
        <v>1469.51</v>
      </c>
      <c r="E1220" s="22">
        <v>3.3</v>
      </c>
      <c r="F1220" s="2">
        <v>29</v>
      </c>
      <c r="G1220" s="3" t="s">
        <v>13833</v>
      </c>
      <c r="H1220" t="s">
        <v>13805</v>
      </c>
    </row>
    <row r="1221" spans="1:8" x14ac:dyDescent="0.2">
      <c r="A1221" t="s">
        <v>13099</v>
      </c>
      <c r="B1221" t="s">
        <v>13847</v>
      </c>
      <c r="C1221" s="31">
        <v>0.28999999999999998</v>
      </c>
      <c r="D1221" s="7">
        <v>490.09999999999991</v>
      </c>
      <c r="E1221" s="22">
        <v>4.2</v>
      </c>
      <c r="F1221" s="2">
        <v>4580</v>
      </c>
      <c r="G1221" s="3" t="s">
        <v>13833</v>
      </c>
      <c r="H1221" t="s">
        <v>13805</v>
      </c>
    </row>
    <row r="1222" spans="1:8" x14ac:dyDescent="0.2">
      <c r="A1222" t="s">
        <v>13101</v>
      </c>
      <c r="B1222" t="s">
        <v>13847</v>
      </c>
      <c r="C1222" s="31">
        <v>0.41</v>
      </c>
      <c r="D1222" s="7">
        <v>733.90000000000009</v>
      </c>
      <c r="E1222" s="22">
        <v>4.3</v>
      </c>
      <c r="F1222" s="2">
        <v>1404</v>
      </c>
      <c r="G1222" s="3" t="s">
        <v>13834</v>
      </c>
      <c r="H1222" t="s">
        <v>13803</v>
      </c>
    </row>
    <row r="1223" spans="1:8" x14ac:dyDescent="0.2">
      <c r="A1223" t="s">
        <v>13103</v>
      </c>
      <c r="B1223" t="s">
        <v>13847</v>
      </c>
      <c r="C1223" s="31">
        <v>0.28000000000000003</v>
      </c>
      <c r="D1223" s="7">
        <v>2518.6000000000004</v>
      </c>
      <c r="E1223" s="22">
        <v>4.3</v>
      </c>
      <c r="F1223" s="2">
        <v>2810</v>
      </c>
      <c r="G1223" s="3" t="s">
        <v>13833</v>
      </c>
      <c r="H1223" t="s">
        <v>13801</v>
      </c>
    </row>
    <row r="1224" spans="1:8" x14ac:dyDescent="0.2">
      <c r="A1224" t="s">
        <v>13105</v>
      </c>
      <c r="B1224" t="s">
        <v>13847</v>
      </c>
      <c r="C1224" s="31">
        <v>0</v>
      </c>
      <c r="D1224" s="7">
        <v>0</v>
      </c>
      <c r="E1224" s="22">
        <v>4.3</v>
      </c>
      <c r="F1224" s="2">
        <v>7</v>
      </c>
      <c r="G1224" s="3" t="s">
        <v>13832</v>
      </c>
      <c r="H1224" t="s">
        <v>13800</v>
      </c>
    </row>
    <row r="1225" spans="1:8" x14ac:dyDescent="0.2">
      <c r="A1225" t="s">
        <v>13107</v>
      </c>
      <c r="B1225" t="s">
        <v>13847</v>
      </c>
      <c r="C1225" s="31">
        <v>0.56000000000000005</v>
      </c>
      <c r="D1225" s="7">
        <v>895.44</v>
      </c>
      <c r="E1225" s="22">
        <v>4.7</v>
      </c>
      <c r="F1225" s="2">
        <v>1729</v>
      </c>
      <c r="G1225" s="3" t="s">
        <v>13833</v>
      </c>
      <c r="H1225" t="s">
        <v>13805</v>
      </c>
    </row>
    <row r="1226" spans="1:8" x14ac:dyDescent="0.2">
      <c r="A1226" t="s">
        <v>13109</v>
      </c>
      <c r="B1226" t="s">
        <v>13847</v>
      </c>
      <c r="C1226" s="31">
        <v>0.39</v>
      </c>
      <c r="D1226" s="7">
        <v>1673.1000000000004</v>
      </c>
      <c r="E1226" s="22">
        <v>4.4000000000000004</v>
      </c>
      <c r="F1226" s="2">
        <v>2116</v>
      </c>
      <c r="G1226" s="3" t="s">
        <v>13833</v>
      </c>
      <c r="H1226" t="s">
        <v>13806</v>
      </c>
    </row>
    <row r="1227" spans="1:8" x14ac:dyDescent="0.2">
      <c r="A1227" t="s">
        <v>13111</v>
      </c>
      <c r="B1227" t="s">
        <v>13847</v>
      </c>
      <c r="C1227" s="31">
        <v>0.46</v>
      </c>
      <c r="D1227" s="7">
        <v>1329.4</v>
      </c>
      <c r="E1227" s="22">
        <v>3.9</v>
      </c>
      <c r="F1227" s="2">
        <v>463</v>
      </c>
      <c r="G1227" s="3" t="s">
        <v>13834</v>
      </c>
      <c r="H1227" t="s">
        <v>13803</v>
      </c>
    </row>
    <row r="1228" spans="1:8" x14ac:dyDescent="0.2">
      <c r="A1228" t="s">
        <v>13113</v>
      </c>
      <c r="B1228" t="s">
        <v>13847</v>
      </c>
      <c r="C1228" s="31">
        <v>0.62</v>
      </c>
      <c r="D1228" s="7">
        <v>805.38</v>
      </c>
      <c r="E1228" s="22">
        <v>4.7</v>
      </c>
      <c r="F1228" s="2">
        <v>54</v>
      </c>
      <c r="G1228" s="3" t="s">
        <v>13834</v>
      </c>
      <c r="H1228" t="s">
        <v>13800</v>
      </c>
    </row>
    <row r="1229" spans="1:8" x14ac:dyDescent="0.2">
      <c r="A1229" t="s">
        <v>13115</v>
      </c>
      <c r="B1229" t="s">
        <v>13847</v>
      </c>
      <c r="C1229" s="31">
        <v>0.2</v>
      </c>
      <c r="D1229" s="7">
        <v>128</v>
      </c>
      <c r="E1229" s="22">
        <v>4.0999999999999996</v>
      </c>
      <c r="F1229" s="2">
        <v>7229</v>
      </c>
      <c r="G1229" s="3" t="s">
        <v>13832</v>
      </c>
      <c r="H1229" t="s">
        <v>13800</v>
      </c>
    </row>
    <row r="1230" spans="1:8" x14ac:dyDescent="0.2">
      <c r="A1230" t="s">
        <v>13117</v>
      </c>
      <c r="B1230" t="s">
        <v>13847</v>
      </c>
      <c r="C1230" s="31">
        <v>0.5</v>
      </c>
      <c r="D1230" s="7">
        <v>1895</v>
      </c>
      <c r="E1230" s="22">
        <v>3.8</v>
      </c>
      <c r="F1230" s="2">
        <v>3842</v>
      </c>
      <c r="G1230" s="3" t="s">
        <v>13833</v>
      </c>
      <c r="H1230" t="s">
        <v>13803</v>
      </c>
    </row>
    <row r="1231" spans="1:8" x14ac:dyDescent="0.2">
      <c r="A1231" t="s">
        <v>13119</v>
      </c>
      <c r="B1231" t="s">
        <v>13847</v>
      </c>
      <c r="C1231" s="31">
        <v>0.43</v>
      </c>
      <c r="D1231" s="7">
        <v>1960.8000000000002</v>
      </c>
      <c r="E1231" s="22">
        <v>4.4000000000000004</v>
      </c>
      <c r="F1231" s="2">
        <v>646</v>
      </c>
      <c r="G1231" s="3" t="s">
        <v>13833</v>
      </c>
      <c r="H1231" t="s">
        <v>13805</v>
      </c>
    </row>
    <row r="1232" spans="1:8" x14ac:dyDescent="0.2">
      <c r="A1232" t="s">
        <v>13121</v>
      </c>
      <c r="B1232" t="s">
        <v>13847</v>
      </c>
      <c r="C1232" s="31">
        <v>0.66</v>
      </c>
      <c r="D1232" s="7">
        <v>2310</v>
      </c>
      <c r="E1232" s="22">
        <v>4.3</v>
      </c>
      <c r="F1232" s="2">
        <v>1802</v>
      </c>
      <c r="G1232" s="3" t="s">
        <v>13832</v>
      </c>
      <c r="H1232" t="s">
        <v>13802</v>
      </c>
    </row>
    <row r="1233" spans="1:8" x14ac:dyDescent="0.2">
      <c r="A1233" t="s">
        <v>13123</v>
      </c>
      <c r="B1233" t="s">
        <v>13847</v>
      </c>
      <c r="C1233" s="31">
        <v>0.62</v>
      </c>
      <c r="D1233" s="7">
        <v>1612</v>
      </c>
      <c r="E1233" s="22">
        <v>3.4</v>
      </c>
      <c r="F1233" s="2">
        <v>252</v>
      </c>
      <c r="G1233" s="3" t="s">
        <v>13833</v>
      </c>
      <c r="H1233" t="s">
        <v>13804</v>
      </c>
    </row>
    <row r="1234" spans="1:8" x14ac:dyDescent="0.2">
      <c r="A1234" t="s">
        <v>13125</v>
      </c>
      <c r="B1234" t="s">
        <v>13847</v>
      </c>
      <c r="C1234" s="31">
        <v>0.39</v>
      </c>
      <c r="D1234" s="7">
        <v>1287</v>
      </c>
      <c r="E1234" s="22">
        <v>4.2</v>
      </c>
      <c r="F1234" s="2">
        <v>780</v>
      </c>
      <c r="G1234" s="3" t="s">
        <v>13832</v>
      </c>
      <c r="H1234" t="s">
        <v>13805</v>
      </c>
    </row>
    <row r="1235" spans="1:8" x14ac:dyDescent="0.2">
      <c r="A1235" t="s">
        <v>13127</v>
      </c>
      <c r="B1235" t="s">
        <v>13847</v>
      </c>
      <c r="C1235" s="31">
        <v>0.7</v>
      </c>
      <c r="D1235" s="7">
        <v>489.29999999999995</v>
      </c>
      <c r="E1235" s="22">
        <v>3.7</v>
      </c>
      <c r="F1235" s="2">
        <v>74</v>
      </c>
      <c r="G1235" s="3" t="s">
        <v>13832</v>
      </c>
      <c r="H1235" t="s">
        <v>13804</v>
      </c>
    </row>
    <row r="1236" spans="1:8" x14ac:dyDescent="0.2">
      <c r="A1236" t="s">
        <v>13129</v>
      </c>
      <c r="B1236" t="s">
        <v>13847</v>
      </c>
      <c r="C1236" s="31">
        <v>0.38</v>
      </c>
      <c r="D1236" s="7">
        <v>8952.42</v>
      </c>
      <c r="E1236" s="22">
        <v>4.3</v>
      </c>
      <c r="F1236" s="2">
        <v>2026</v>
      </c>
      <c r="G1236" s="3" t="s">
        <v>13834</v>
      </c>
      <c r="H1236" t="s">
        <v>13805</v>
      </c>
    </row>
    <row r="1237" spans="1:8" x14ac:dyDescent="0.2">
      <c r="A1237" t="s">
        <v>13131</v>
      </c>
      <c r="B1237" t="s">
        <v>13847</v>
      </c>
      <c r="C1237" s="31">
        <v>0.41</v>
      </c>
      <c r="D1237" s="7">
        <v>655.58999999999992</v>
      </c>
      <c r="E1237" s="22">
        <v>4.3</v>
      </c>
      <c r="F1237" s="2">
        <v>5911</v>
      </c>
      <c r="G1237" s="3" t="s">
        <v>13833</v>
      </c>
      <c r="H1237" t="s">
        <v>13801</v>
      </c>
    </row>
    <row r="1238" spans="1:8" x14ac:dyDescent="0.2">
      <c r="A1238" t="s">
        <v>13133</v>
      </c>
      <c r="B1238" t="s">
        <v>13847</v>
      </c>
      <c r="C1238" s="31">
        <v>0.28000000000000003</v>
      </c>
      <c r="D1238" s="7">
        <v>2798.6000000000004</v>
      </c>
      <c r="E1238" s="22">
        <v>4.4000000000000004</v>
      </c>
      <c r="F1238" s="2">
        <v>1964</v>
      </c>
      <c r="G1238" s="3" t="s">
        <v>13834</v>
      </c>
      <c r="H1238" t="s">
        <v>13804</v>
      </c>
    </row>
    <row r="1239" spans="1:8" x14ac:dyDescent="0.2">
      <c r="A1239" t="s">
        <v>13135</v>
      </c>
      <c r="B1239" t="s">
        <v>13847</v>
      </c>
      <c r="C1239" s="31">
        <v>0.04</v>
      </c>
      <c r="D1239" s="7">
        <v>101.80000000000018</v>
      </c>
      <c r="E1239" s="22">
        <v>4.0999999999999996</v>
      </c>
      <c r="F1239" s="2">
        <v>25</v>
      </c>
      <c r="G1239" s="3" t="s">
        <v>13833</v>
      </c>
      <c r="H1239" t="s">
        <v>13806</v>
      </c>
    </row>
    <row r="1240" spans="1:8" x14ac:dyDescent="0.2">
      <c r="A1240" t="s">
        <v>13137</v>
      </c>
      <c r="B1240" t="s">
        <v>13847</v>
      </c>
      <c r="C1240" s="31">
        <v>0.13</v>
      </c>
      <c r="D1240" s="7">
        <v>1169.3500000000004</v>
      </c>
      <c r="E1240" s="22">
        <v>4</v>
      </c>
      <c r="F1240" s="2">
        <v>3160</v>
      </c>
      <c r="G1240" s="3" t="s">
        <v>13834</v>
      </c>
      <c r="H1240" t="s">
        <v>13800</v>
      </c>
    </row>
    <row r="1241" spans="1:8" x14ac:dyDescent="0.2">
      <c r="A1241" t="s">
        <v>13139</v>
      </c>
      <c r="B1241" t="s">
        <v>13847</v>
      </c>
      <c r="C1241" s="31">
        <v>0.2</v>
      </c>
      <c r="D1241" s="7">
        <v>399.79999999999995</v>
      </c>
      <c r="E1241" s="22">
        <v>4.4000000000000004</v>
      </c>
      <c r="F1241" s="2">
        <v>1558</v>
      </c>
      <c r="G1241" s="3" t="s">
        <v>13833</v>
      </c>
      <c r="H1241" t="s">
        <v>13804</v>
      </c>
    </row>
    <row r="1242" spans="1:8" x14ac:dyDescent="0.2">
      <c r="A1242" t="s">
        <v>13141</v>
      </c>
      <c r="B1242" t="s">
        <v>13847</v>
      </c>
      <c r="C1242" s="31">
        <v>0.47</v>
      </c>
      <c r="D1242" s="7">
        <v>2585</v>
      </c>
      <c r="E1242" s="22">
        <v>3.8</v>
      </c>
      <c r="F1242" s="2">
        <v>8958</v>
      </c>
      <c r="G1242" s="3" t="s">
        <v>13834</v>
      </c>
      <c r="H1242" t="s">
        <v>13805</v>
      </c>
    </row>
    <row r="1243" spans="1:8" x14ac:dyDescent="0.2">
      <c r="A1243" t="s">
        <v>13143</v>
      </c>
      <c r="B1243" t="s">
        <v>13847</v>
      </c>
      <c r="C1243" s="31">
        <v>0.19</v>
      </c>
      <c r="D1243" s="7">
        <v>2308.5</v>
      </c>
      <c r="E1243" s="22">
        <v>4.3</v>
      </c>
      <c r="F1243" s="2">
        <v>13251</v>
      </c>
      <c r="G1243" s="3" t="s">
        <v>13834</v>
      </c>
      <c r="H1243" t="s">
        <v>13802</v>
      </c>
    </row>
    <row r="1244" spans="1:8" x14ac:dyDescent="0.2">
      <c r="A1244" t="s">
        <v>13145</v>
      </c>
      <c r="B1244" t="s">
        <v>13847</v>
      </c>
      <c r="C1244" s="31">
        <v>0.34</v>
      </c>
      <c r="D1244" s="7">
        <v>1698.3000000000002</v>
      </c>
      <c r="E1244" s="22">
        <v>3.8</v>
      </c>
      <c r="F1244" s="2">
        <v>1393</v>
      </c>
      <c r="G1244" s="3" t="s">
        <v>13832</v>
      </c>
      <c r="H1244" t="s">
        <v>13803</v>
      </c>
    </row>
    <row r="1245" spans="1:8" x14ac:dyDescent="0.2">
      <c r="A1245" t="s">
        <v>13147</v>
      </c>
      <c r="B1245" t="s">
        <v>13847</v>
      </c>
      <c r="C1245" s="31">
        <v>0.55000000000000004</v>
      </c>
      <c r="D1245" s="7">
        <v>824.45</v>
      </c>
      <c r="E1245" s="22">
        <v>2.2999999999999998</v>
      </c>
      <c r="F1245" s="2">
        <v>13</v>
      </c>
      <c r="G1245" s="3" t="s">
        <v>13832</v>
      </c>
      <c r="H1245" t="s">
        <v>13805</v>
      </c>
    </row>
    <row r="1246" spans="1:8" x14ac:dyDescent="0.2">
      <c r="A1246" t="s">
        <v>13149</v>
      </c>
      <c r="B1246" t="s">
        <v>13847</v>
      </c>
      <c r="C1246" s="31">
        <v>0.22</v>
      </c>
      <c r="D1246" s="7">
        <v>1651.3199999999997</v>
      </c>
      <c r="E1246" s="22">
        <v>4.5</v>
      </c>
      <c r="F1246" s="2">
        <v>7241</v>
      </c>
      <c r="G1246" s="3" t="s">
        <v>13833</v>
      </c>
      <c r="H1246" t="s">
        <v>13802</v>
      </c>
    </row>
    <row r="1247" spans="1:8" x14ac:dyDescent="0.2">
      <c r="A1247" t="s">
        <v>13151</v>
      </c>
      <c r="B1247" t="s">
        <v>13847</v>
      </c>
      <c r="C1247" s="31">
        <v>0.49</v>
      </c>
      <c r="D1247" s="7">
        <v>8820</v>
      </c>
      <c r="E1247" s="22">
        <v>4</v>
      </c>
      <c r="F1247" s="2">
        <v>16020</v>
      </c>
      <c r="G1247" s="3" t="s">
        <v>13833</v>
      </c>
      <c r="H1247" t="s">
        <v>13804</v>
      </c>
    </row>
    <row r="1248" spans="1:8" x14ac:dyDescent="0.2">
      <c r="A1248" t="s">
        <v>13153</v>
      </c>
      <c r="B1248" t="s">
        <v>13847</v>
      </c>
      <c r="C1248" s="31">
        <v>0.68</v>
      </c>
      <c r="D1248" s="7">
        <v>747.32</v>
      </c>
      <c r="E1248" s="22">
        <v>3.7</v>
      </c>
      <c r="F1248" s="2">
        <v>1470</v>
      </c>
      <c r="G1248" s="3" t="s">
        <v>13832</v>
      </c>
      <c r="H1248" t="s">
        <v>13802</v>
      </c>
    </row>
    <row r="1249" spans="1:8" x14ac:dyDescent="0.2">
      <c r="A1249" t="s">
        <v>13155</v>
      </c>
      <c r="B1249" t="s">
        <v>13851</v>
      </c>
      <c r="C1249" s="31">
        <v>0.53</v>
      </c>
      <c r="D1249" s="7">
        <v>1007</v>
      </c>
      <c r="E1249" s="22">
        <v>4</v>
      </c>
      <c r="F1249" s="2">
        <v>3663</v>
      </c>
      <c r="G1249" s="3" t="s">
        <v>13834</v>
      </c>
      <c r="H1249" t="s">
        <v>13804</v>
      </c>
    </row>
    <row r="1250" spans="1:8" x14ac:dyDescent="0.2">
      <c r="A1250" t="s">
        <v>13157</v>
      </c>
      <c r="B1250" t="s">
        <v>13847</v>
      </c>
      <c r="C1250" s="31">
        <v>0.27</v>
      </c>
      <c r="D1250" s="7">
        <v>499.5</v>
      </c>
      <c r="E1250" s="22">
        <v>4.4000000000000004</v>
      </c>
      <c r="F1250" s="2">
        <v>638</v>
      </c>
      <c r="G1250" s="3" t="s">
        <v>13834</v>
      </c>
      <c r="H1250" t="s">
        <v>13801</v>
      </c>
    </row>
    <row r="1251" spans="1:8" x14ac:dyDescent="0.2">
      <c r="A1251" t="s">
        <v>13159</v>
      </c>
      <c r="B1251" t="s">
        <v>13847</v>
      </c>
      <c r="C1251" s="31">
        <v>0.38</v>
      </c>
      <c r="D1251" s="7">
        <v>3799.62</v>
      </c>
      <c r="E1251" s="22">
        <v>4.0999999999999996</v>
      </c>
      <c r="F1251" s="2">
        <v>3552</v>
      </c>
      <c r="G1251" s="3" t="s">
        <v>13834</v>
      </c>
      <c r="H1251" t="s">
        <v>13802</v>
      </c>
    </row>
    <row r="1252" spans="1:8" x14ac:dyDescent="0.2">
      <c r="A1252" t="s">
        <v>13161</v>
      </c>
      <c r="B1252" t="s">
        <v>13847</v>
      </c>
      <c r="C1252" s="31">
        <v>0.31</v>
      </c>
      <c r="D1252" s="7">
        <v>1238.4499999999998</v>
      </c>
      <c r="E1252" s="22">
        <v>4.4000000000000004</v>
      </c>
      <c r="F1252" s="2">
        <v>11148</v>
      </c>
      <c r="G1252" s="3" t="s">
        <v>13833</v>
      </c>
      <c r="H1252" t="s">
        <v>13805</v>
      </c>
    </row>
    <row r="1253" spans="1:8" x14ac:dyDescent="0.2">
      <c r="A1253" t="s">
        <v>13163</v>
      </c>
      <c r="B1253" t="s">
        <v>13847</v>
      </c>
      <c r="C1253" s="31">
        <v>0.52</v>
      </c>
      <c r="D1253" s="7">
        <v>779.48</v>
      </c>
      <c r="E1253" s="22">
        <v>3.1</v>
      </c>
      <c r="F1253" s="2">
        <v>2449</v>
      </c>
      <c r="G1253" s="3" t="s">
        <v>13832</v>
      </c>
      <c r="H1253" t="s">
        <v>13802</v>
      </c>
    </row>
    <row r="1254" spans="1:8" x14ac:dyDescent="0.2">
      <c r="A1254" t="s">
        <v>13165</v>
      </c>
      <c r="B1254" t="s">
        <v>13847</v>
      </c>
      <c r="C1254" s="31">
        <v>0.12</v>
      </c>
      <c r="D1254" s="7">
        <v>395.40000000000009</v>
      </c>
      <c r="E1254" s="22">
        <v>4.3</v>
      </c>
      <c r="F1254" s="2">
        <v>2299</v>
      </c>
      <c r="G1254" s="3" t="s">
        <v>13833</v>
      </c>
      <c r="H1254" t="s">
        <v>13806</v>
      </c>
    </row>
    <row r="1255" spans="1:8" x14ac:dyDescent="0.2">
      <c r="A1255" t="s">
        <v>13167</v>
      </c>
      <c r="B1255" t="s">
        <v>13847</v>
      </c>
      <c r="C1255" s="31">
        <v>0.39</v>
      </c>
      <c r="D1255" s="7">
        <v>1051.05</v>
      </c>
      <c r="E1255" s="22">
        <v>4.4000000000000004</v>
      </c>
      <c r="F1255" s="2">
        <v>6027</v>
      </c>
      <c r="G1255" s="3" t="s">
        <v>13833</v>
      </c>
      <c r="H1255" t="s">
        <v>13805</v>
      </c>
    </row>
    <row r="1256" spans="1:8" x14ac:dyDescent="0.2">
      <c r="A1256" t="s">
        <v>13169</v>
      </c>
      <c r="B1256" t="s">
        <v>13847</v>
      </c>
      <c r="C1256" s="31">
        <v>0.39</v>
      </c>
      <c r="D1256" s="7">
        <v>893.09999999999991</v>
      </c>
      <c r="E1256" s="22">
        <v>4.4000000000000004</v>
      </c>
      <c r="F1256" s="2">
        <v>461</v>
      </c>
      <c r="G1256" s="3" t="s">
        <v>13834</v>
      </c>
      <c r="H1256" t="s">
        <v>13801</v>
      </c>
    </row>
    <row r="1257" spans="1:8" x14ac:dyDescent="0.2">
      <c r="A1257" t="s">
        <v>13171</v>
      </c>
      <c r="B1257" t="s">
        <v>13847</v>
      </c>
      <c r="C1257" s="31">
        <v>0.33</v>
      </c>
      <c r="D1257" s="7">
        <v>1022.6700000000001</v>
      </c>
      <c r="E1257" s="22">
        <v>4.0999999999999996</v>
      </c>
      <c r="F1257" s="2">
        <v>282</v>
      </c>
      <c r="G1257" s="3" t="s">
        <v>13834</v>
      </c>
      <c r="H1257" t="s">
        <v>13805</v>
      </c>
    </row>
    <row r="1258" spans="1:8" x14ac:dyDescent="0.2">
      <c r="A1258" t="s">
        <v>13173</v>
      </c>
      <c r="B1258" t="s">
        <v>13847</v>
      </c>
      <c r="C1258" s="31">
        <v>7.0000000000000007E-2</v>
      </c>
      <c r="D1258" s="7">
        <v>75.25</v>
      </c>
      <c r="E1258" s="22">
        <v>4.0999999999999996</v>
      </c>
      <c r="F1258" s="2">
        <v>9275</v>
      </c>
      <c r="G1258" s="3" t="s">
        <v>13833</v>
      </c>
      <c r="H1258" t="s">
        <v>13805</v>
      </c>
    </row>
    <row r="1259" spans="1:8" x14ac:dyDescent="0.2">
      <c r="A1259" t="s">
        <v>13175</v>
      </c>
      <c r="B1259" t="s">
        <v>13847</v>
      </c>
      <c r="C1259" s="31">
        <v>0.55000000000000004</v>
      </c>
      <c r="D1259" s="7">
        <v>3849.4500000000003</v>
      </c>
      <c r="E1259" s="22">
        <v>4</v>
      </c>
      <c r="F1259" s="2">
        <v>743</v>
      </c>
      <c r="G1259" s="3" t="s">
        <v>13832</v>
      </c>
      <c r="H1259" t="s">
        <v>13802</v>
      </c>
    </row>
    <row r="1260" spans="1:8" x14ac:dyDescent="0.2">
      <c r="A1260" t="s">
        <v>13177</v>
      </c>
      <c r="B1260" t="s">
        <v>13847</v>
      </c>
      <c r="C1260" s="31">
        <v>0.57999999999999996</v>
      </c>
      <c r="D1260" s="7">
        <v>1449.4199999999998</v>
      </c>
      <c r="E1260" s="22">
        <v>3.6</v>
      </c>
      <c r="F1260" s="2">
        <v>328</v>
      </c>
      <c r="G1260" s="3" t="s">
        <v>13834</v>
      </c>
      <c r="H1260" t="s">
        <v>13802</v>
      </c>
    </row>
    <row r="1261" spans="1:8" x14ac:dyDescent="0.2">
      <c r="A1261" t="s">
        <v>13179</v>
      </c>
      <c r="B1261" t="s">
        <v>13847</v>
      </c>
      <c r="C1261" s="31">
        <v>0.51</v>
      </c>
      <c r="D1261" s="7">
        <v>3717.9</v>
      </c>
      <c r="E1261" s="22">
        <v>3.9</v>
      </c>
      <c r="F1261" s="2">
        <v>942</v>
      </c>
      <c r="G1261" s="3" t="s">
        <v>13833</v>
      </c>
      <c r="H1261" t="s">
        <v>13803</v>
      </c>
    </row>
    <row r="1262" spans="1:8" x14ac:dyDescent="0.2">
      <c r="A1262" t="s">
        <v>13181</v>
      </c>
      <c r="B1262" t="s">
        <v>13847</v>
      </c>
      <c r="C1262" s="31">
        <v>0.17</v>
      </c>
      <c r="D1262" s="7">
        <v>985.14999999999964</v>
      </c>
      <c r="E1262" s="22">
        <v>3.9</v>
      </c>
      <c r="F1262" s="2">
        <v>3815</v>
      </c>
      <c r="G1262" s="3" t="s">
        <v>13832</v>
      </c>
      <c r="H1262" t="s">
        <v>13806</v>
      </c>
    </row>
    <row r="1263" spans="1:8" x14ac:dyDescent="0.2">
      <c r="A1263" t="s">
        <v>13183</v>
      </c>
      <c r="B1263" t="s">
        <v>13847</v>
      </c>
      <c r="C1263" s="31">
        <v>0.5</v>
      </c>
      <c r="D1263" s="7">
        <v>1699</v>
      </c>
      <c r="E1263" s="22">
        <v>3.8</v>
      </c>
      <c r="F1263" s="2">
        <v>7988</v>
      </c>
      <c r="G1263" s="3" t="s">
        <v>13833</v>
      </c>
      <c r="H1263" t="s">
        <v>13805</v>
      </c>
    </row>
    <row r="1264" spans="1:8" x14ac:dyDescent="0.2">
      <c r="A1264" t="s">
        <v>13185</v>
      </c>
      <c r="B1264" t="s">
        <v>13847</v>
      </c>
      <c r="C1264" s="31">
        <v>0.55000000000000004</v>
      </c>
      <c r="D1264" s="7">
        <v>819.50000000000011</v>
      </c>
      <c r="E1264" s="22">
        <v>4.0999999999999996</v>
      </c>
      <c r="F1264" s="2">
        <v>925</v>
      </c>
      <c r="G1264" s="3" t="s">
        <v>13834</v>
      </c>
      <c r="H1264" t="s">
        <v>13802</v>
      </c>
    </row>
    <row r="1265" spans="1:8" x14ac:dyDescent="0.2">
      <c r="A1265" t="s">
        <v>13187</v>
      </c>
      <c r="B1265" t="s">
        <v>13847</v>
      </c>
      <c r="C1265" s="31">
        <v>0.41</v>
      </c>
      <c r="D1265" s="7">
        <v>664.19999999999993</v>
      </c>
      <c r="E1265" s="22">
        <v>4.0999999999999996</v>
      </c>
      <c r="F1265" s="2">
        <v>4370</v>
      </c>
      <c r="G1265" s="3" t="s">
        <v>13834</v>
      </c>
      <c r="H1265" t="s">
        <v>13801</v>
      </c>
    </row>
    <row r="1266" spans="1:8" x14ac:dyDescent="0.2">
      <c r="A1266" t="s">
        <v>13189</v>
      </c>
      <c r="B1266" t="s">
        <v>13847</v>
      </c>
      <c r="C1266" s="31">
        <v>0.15</v>
      </c>
      <c r="D1266" s="7">
        <v>150</v>
      </c>
      <c r="E1266" s="22">
        <v>4.0999999999999996</v>
      </c>
      <c r="F1266" s="2">
        <v>7619</v>
      </c>
      <c r="G1266" s="3" t="s">
        <v>13833</v>
      </c>
      <c r="H1266" t="s">
        <v>13803</v>
      </c>
    </row>
    <row r="1267" spans="1:8" x14ac:dyDescent="0.2">
      <c r="A1267" t="s">
        <v>13191</v>
      </c>
      <c r="B1267" t="s">
        <v>13847</v>
      </c>
      <c r="C1267" s="31">
        <v>0.06</v>
      </c>
      <c r="D1267" s="7">
        <v>38.399999999999977</v>
      </c>
      <c r="E1267" s="22">
        <v>3.8</v>
      </c>
      <c r="F1267" s="2">
        <v>2593</v>
      </c>
      <c r="G1267" s="3" t="s">
        <v>13833</v>
      </c>
      <c r="H1267" t="s">
        <v>13800</v>
      </c>
    </row>
    <row r="1268" spans="1:8" x14ac:dyDescent="0.2">
      <c r="A1268" t="s">
        <v>13193</v>
      </c>
      <c r="B1268" t="s">
        <v>13847</v>
      </c>
      <c r="C1268" s="31">
        <v>0.17</v>
      </c>
      <c r="D1268" s="7">
        <v>764.15000000000009</v>
      </c>
      <c r="E1268" s="22">
        <v>4.3</v>
      </c>
      <c r="F1268" s="2">
        <v>356</v>
      </c>
      <c r="G1268" s="3" t="s">
        <v>13833</v>
      </c>
      <c r="H1268" t="s">
        <v>13804</v>
      </c>
    </row>
    <row r="1269" spans="1:8" x14ac:dyDescent="0.2">
      <c r="A1269" t="s">
        <v>13195</v>
      </c>
      <c r="B1269" t="s">
        <v>13847</v>
      </c>
      <c r="C1269" s="31">
        <v>0.73</v>
      </c>
      <c r="D1269" s="7">
        <v>2189.27</v>
      </c>
      <c r="E1269" s="22">
        <v>4.5</v>
      </c>
      <c r="F1269" s="2">
        <v>63</v>
      </c>
      <c r="G1269" s="3" t="s">
        <v>13833</v>
      </c>
      <c r="H1269" t="s">
        <v>13805</v>
      </c>
    </row>
    <row r="1270" spans="1:8" x14ac:dyDescent="0.2">
      <c r="A1270" t="s">
        <v>13197</v>
      </c>
      <c r="B1270" t="s">
        <v>13847</v>
      </c>
      <c r="C1270" s="31">
        <v>0</v>
      </c>
      <c r="D1270" s="7">
        <v>0</v>
      </c>
      <c r="E1270" s="22">
        <v>4.2</v>
      </c>
      <c r="F1270" s="2">
        <v>4740</v>
      </c>
      <c r="G1270" s="3" t="s">
        <v>13832</v>
      </c>
      <c r="H1270" t="s">
        <v>13802</v>
      </c>
    </row>
    <row r="1271" spans="1:8" x14ac:dyDescent="0.2">
      <c r="A1271" t="s">
        <v>13199</v>
      </c>
      <c r="B1271" t="s">
        <v>13847</v>
      </c>
      <c r="C1271" s="31">
        <v>0.61</v>
      </c>
      <c r="D1271" s="7">
        <v>548.39</v>
      </c>
      <c r="E1271" s="22">
        <v>3.9</v>
      </c>
      <c r="F1271" s="2">
        <v>296</v>
      </c>
      <c r="G1271" s="3" t="s">
        <v>13833</v>
      </c>
      <c r="H1271" t="s">
        <v>13803</v>
      </c>
    </row>
    <row r="1272" spans="1:8" x14ac:dyDescent="0.2">
      <c r="A1272" t="s">
        <v>13201</v>
      </c>
      <c r="B1272" t="s">
        <v>13847</v>
      </c>
      <c r="C1272" s="31">
        <v>0.54</v>
      </c>
      <c r="D1272" s="7">
        <v>269.46000000000004</v>
      </c>
      <c r="E1272" s="22">
        <v>3.5</v>
      </c>
      <c r="F1272" s="2">
        <v>185</v>
      </c>
      <c r="G1272" s="3" t="s">
        <v>13833</v>
      </c>
      <c r="H1272" t="s">
        <v>13804</v>
      </c>
    </row>
    <row r="1273" spans="1:8" x14ac:dyDescent="0.2">
      <c r="A1273" t="s">
        <v>13203</v>
      </c>
      <c r="B1273" t="s">
        <v>13847</v>
      </c>
      <c r="C1273" s="31">
        <v>0.16</v>
      </c>
      <c r="D1273" s="7">
        <v>639.19999999999982</v>
      </c>
      <c r="E1273" s="22">
        <v>4.3</v>
      </c>
      <c r="F1273" s="2">
        <v>1954</v>
      </c>
      <c r="G1273" s="3" t="s">
        <v>13833</v>
      </c>
      <c r="H1273" t="s">
        <v>13804</v>
      </c>
    </row>
    <row r="1274" spans="1:8" x14ac:dyDescent="0.2">
      <c r="A1274" t="s">
        <v>13205</v>
      </c>
      <c r="B1274" t="s">
        <v>13847</v>
      </c>
      <c r="C1274" s="31">
        <v>0.52</v>
      </c>
      <c r="D1274" s="7">
        <v>5980</v>
      </c>
      <c r="E1274" s="22">
        <v>3.9</v>
      </c>
      <c r="F1274" s="2">
        <v>959</v>
      </c>
      <c r="G1274" s="3" t="s">
        <v>13832</v>
      </c>
      <c r="H1274" t="s">
        <v>13803</v>
      </c>
    </row>
    <row r="1275" spans="1:8" x14ac:dyDescent="0.2">
      <c r="A1275" t="s">
        <v>13207</v>
      </c>
      <c r="B1275" t="s">
        <v>13847</v>
      </c>
      <c r="C1275" s="31">
        <v>0.4</v>
      </c>
      <c r="D1275" s="7">
        <v>199.60000000000002</v>
      </c>
      <c r="E1275" s="22">
        <v>3.9</v>
      </c>
      <c r="F1275" s="2">
        <v>1015</v>
      </c>
      <c r="G1275" s="3" t="s">
        <v>13833</v>
      </c>
      <c r="H1275" t="s">
        <v>13805</v>
      </c>
    </row>
    <row r="1276" spans="1:8" x14ac:dyDescent="0.2">
      <c r="A1276" t="s">
        <v>13209</v>
      </c>
      <c r="B1276" t="s">
        <v>13847</v>
      </c>
      <c r="C1276" s="31">
        <v>0.37</v>
      </c>
      <c r="D1276" s="7">
        <v>1313.5</v>
      </c>
      <c r="E1276" s="22">
        <v>4</v>
      </c>
      <c r="F1276" s="2">
        <v>3973</v>
      </c>
      <c r="G1276" s="3" t="s">
        <v>13834</v>
      </c>
      <c r="H1276" t="s">
        <v>13806</v>
      </c>
    </row>
    <row r="1277" spans="1:8" x14ac:dyDescent="0.2">
      <c r="A1277" t="s">
        <v>13211</v>
      </c>
      <c r="B1277" t="s">
        <v>13847</v>
      </c>
      <c r="C1277" s="31">
        <v>0.56000000000000005</v>
      </c>
      <c r="D1277" s="7">
        <v>895.44</v>
      </c>
      <c r="E1277" s="22">
        <v>4.7</v>
      </c>
      <c r="F1277" s="2">
        <v>2300</v>
      </c>
      <c r="G1277" s="3" t="s">
        <v>13834</v>
      </c>
      <c r="H1277" t="s">
        <v>13804</v>
      </c>
    </row>
    <row r="1278" spans="1:8" x14ac:dyDescent="0.2">
      <c r="A1278" t="s">
        <v>13213</v>
      </c>
      <c r="B1278" t="s">
        <v>13847</v>
      </c>
      <c r="C1278" s="31">
        <v>0.18</v>
      </c>
      <c r="D1278" s="7">
        <v>269.81999999999994</v>
      </c>
      <c r="E1278" s="22">
        <v>4.0999999999999996</v>
      </c>
      <c r="F1278" s="2">
        <v>203</v>
      </c>
      <c r="G1278" s="3" t="s">
        <v>13833</v>
      </c>
      <c r="H1278" t="s">
        <v>13804</v>
      </c>
    </row>
    <row r="1279" spans="1:8" x14ac:dyDescent="0.2">
      <c r="A1279" t="s">
        <v>13215</v>
      </c>
      <c r="B1279" t="s">
        <v>13847</v>
      </c>
      <c r="C1279" s="31">
        <v>0.55000000000000004</v>
      </c>
      <c r="D1279" s="7">
        <v>1649.45</v>
      </c>
      <c r="E1279" s="22">
        <v>3.8</v>
      </c>
      <c r="F1279" s="2">
        <v>441</v>
      </c>
      <c r="G1279" s="3" t="s">
        <v>13832</v>
      </c>
      <c r="H1279" t="s">
        <v>13804</v>
      </c>
    </row>
    <row r="1280" spans="1:8" x14ac:dyDescent="0.2">
      <c r="A1280" t="s">
        <v>13217</v>
      </c>
      <c r="B1280" t="s">
        <v>13847</v>
      </c>
      <c r="C1280" s="31">
        <v>0.41</v>
      </c>
      <c r="D1280" s="7">
        <v>4715</v>
      </c>
      <c r="E1280" s="22">
        <v>4.0999999999999996</v>
      </c>
      <c r="F1280" s="2">
        <v>10308</v>
      </c>
      <c r="G1280" s="3" t="s">
        <v>13832</v>
      </c>
      <c r="H1280" t="s">
        <v>13806</v>
      </c>
    </row>
    <row r="1281" spans="1:8" x14ac:dyDescent="0.2">
      <c r="A1281" t="s">
        <v>13219</v>
      </c>
      <c r="B1281" t="s">
        <v>13847</v>
      </c>
      <c r="C1281" s="31">
        <v>0.16</v>
      </c>
      <c r="D1281" s="7">
        <v>399.84000000000015</v>
      </c>
      <c r="E1281" s="22">
        <v>3.9</v>
      </c>
      <c r="F1281" s="2">
        <v>992</v>
      </c>
      <c r="G1281" s="3" t="s">
        <v>13833</v>
      </c>
      <c r="H1281" t="s">
        <v>13800</v>
      </c>
    </row>
    <row r="1282" spans="1:8" x14ac:dyDescent="0.2">
      <c r="A1282" t="s">
        <v>13221</v>
      </c>
      <c r="B1282" t="s">
        <v>13847</v>
      </c>
      <c r="C1282" s="31">
        <v>0.14000000000000001</v>
      </c>
      <c r="D1282" s="7">
        <v>276.5</v>
      </c>
      <c r="E1282" s="22">
        <v>4.0999999999999996</v>
      </c>
      <c r="F1282" s="2">
        <v>4716</v>
      </c>
      <c r="G1282" s="3" t="s">
        <v>13832</v>
      </c>
      <c r="H1282" t="s">
        <v>13801</v>
      </c>
    </row>
    <row r="1283" spans="1:8" x14ac:dyDescent="0.2">
      <c r="A1283" t="s">
        <v>13223</v>
      </c>
      <c r="B1283" t="s">
        <v>13847</v>
      </c>
      <c r="C1283" s="31">
        <v>0.37</v>
      </c>
      <c r="D1283" s="7">
        <v>628.63000000000011</v>
      </c>
      <c r="E1283" s="22">
        <v>3.9</v>
      </c>
      <c r="F1283" s="2">
        <v>313</v>
      </c>
      <c r="G1283" s="3" t="s">
        <v>13833</v>
      </c>
      <c r="H1283" t="s">
        <v>13805</v>
      </c>
    </row>
    <row r="1284" spans="1:8" x14ac:dyDescent="0.2">
      <c r="A1284" t="s">
        <v>13225</v>
      </c>
      <c r="B1284" t="s">
        <v>13847</v>
      </c>
      <c r="C1284" s="31">
        <v>0.46</v>
      </c>
      <c r="D1284" s="7">
        <v>1147.7</v>
      </c>
      <c r="E1284" s="22">
        <v>3.8</v>
      </c>
      <c r="F1284" s="2">
        <v>166</v>
      </c>
      <c r="G1284" s="3" t="s">
        <v>13833</v>
      </c>
      <c r="H1284" t="s">
        <v>13800</v>
      </c>
    </row>
    <row r="1285" spans="1:8" x14ac:dyDescent="0.2">
      <c r="A1285" t="s">
        <v>13227</v>
      </c>
      <c r="B1285" t="s">
        <v>13847</v>
      </c>
      <c r="C1285" s="31">
        <v>0.56999999999999995</v>
      </c>
      <c r="D1285" s="7">
        <v>1994.9999999999998</v>
      </c>
      <c r="E1285" s="22">
        <v>4.0999999999999996</v>
      </c>
      <c r="F1285" s="2">
        <v>303</v>
      </c>
      <c r="G1285" s="3" t="s">
        <v>13833</v>
      </c>
      <c r="H1285" t="s">
        <v>13804</v>
      </c>
    </row>
    <row r="1286" spans="1:8" x14ac:dyDescent="0.2">
      <c r="A1286" t="s">
        <v>13229</v>
      </c>
      <c r="B1286" t="s">
        <v>13847</v>
      </c>
      <c r="C1286" s="31">
        <v>0.55000000000000004</v>
      </c>
      <c r="D1286" s="7">
        <v>2530</v>
      </c>
      <c r="E1286" s="22">
        <v>4.3</v>
      </c>
      <c r="F1286" s="2">
        <v>562</v>
      </c>
      <c r="G1286" s="3" t="s">
        <v>13833</v>
      </c>
      <c r="H1286" t="s">
        <v>13805</v>
      </c>
    </row>
    <row r="1287" spans="1:8" x14ac:dyDescent="0.2">
      <c r="A1287" t="s">
        <v>13231</v>
      </c>
      <c r="B1287" t="s">
        <v>13847</v>
      </c>
      <c r="C1287" s="31">
        <v>0.63</v>
      </c>
      <c r="D1287" s="7">
        <v>6485.85</v>
      </c>
      <c r="E1287" s="22">
        <v>3.9</v>
      </c>
      <c r="F1287" s="2">
        <v>8095</v>
      </c>
      <c r="G1287" s="3" t="s">
        <v>13834</v>
      </c>
      <c r="H1287" t="s">
        <v>13805</v>
      </c>
    </row>
    <row r="1288" spans="1:8" x14ac:dyDescent="0.2">
      <c r="A1288" t="s">
        <v>13233</v>
      </c>
      <c r="B1288" t="s">
        <v>13847</v>
      </c>
      <c r="C1288" s="31">
        <v>0.77</v>
      </c>
      <c r="D1288" s="7">
        <v>1693.23</v>
      </c>
      <c r="E1288" s="22">
        <v>2.8</v>
      </c>
      <c r="F1288" s="2">
        <v>109</v>
      </c>
      <c r="G1288" s="3" t="s">
        <v>13833</v>
      </c>
      <c r="H1288" t="s">
        <v>13800</v>
      </c>
    </row>
    <row r="1289" spans="1:8" x14ac:dyDescent="0.2">
      <c r="A1289" t="s">
        <v>13235</v>
      </c>
      <c r="B1289" t="s">
        <v>13847</v>
      </c>
      <c r="C1289" s="31">
        <v>0.24</v>
      </c>
      <c r="D1289" s="7">
        <v>571.19999999999982</v>
      </c>
      <c r="E1289" s="22">
        <v>4</v>
      </c>
      <c r="F1289" s="2">
        <v>15382</v>
      </c>
      <c r="G1289" s="3" t="s">
        <v>13832</v>
      </c>
      <c r="H1289" t="s">
        <v>13802</v>
      </c>
    </row>
    <row r="1290" spans="1:8" x14ac:dyDescent="0.2">
      <c r="A1290" t="s">
        <v>13237</v>
      </c>
      <c r="B1290" t="s">
        <v>13847</v>
      </c>
      <c r="C1290" s="31">
        <v>0.26</v>
      </c>
      <c r="D1290" s="7">
        <v>2293.2000000000007</v>
      </c>
      <c r="E1290" s="22">
        <v>4.5</v>
      </c>
      <c r="F1290" s="2">
        <v>5137</v>
      </c>
      <c r="G1290" s="3" t="s">
        <v>13833</v>
      </c>
      <c r="H1290" t="s">
        <v>13803</v>
      </c>
    </row>
    <row r="1291" spans="1:8" x14ac:dyDescent="0.2">
      <c r="A1291" t="s">
        <v>13239</v>
      </c>
      <c r="B1291" t="s">
        <v>13847</v>
      </c>
      <c r="C1291" s="31">
        <v>0.8</v>
      </c>
      <c r="D1291" s="7">
        <v>19999.2</v>
      </c>
      <c r="E1291" s="22">
        <v>4.5999999999999996</v>
      </c>
      <c r="F1291" s="2">
        <v>124</v>
      </c>
      <c r="G1291" s="3" t="s">
        <v>13833</v>
      </c>
      <c r="H1291" t="s">
        <v>13806</v>
      </c>
    </row>
    <row r="1292" spans="1:8" x14ac:dyDescent="0.2">
      <c r="A1292" t="s">
        <v>13241</v>
      </c>
      <c r="B1292" t="s">
        <v>13847</v>
      </c>
      <c r="C1292" s="31">
        <v>0.5</v>
      </c>
      <c r="D1292" s="7">
        <v>1200</v>
      </c>
      <c r="E1292" s="22">
        <v>4.0999999999999996</v>
      </c>
      <c r="F1292" s="2">
        <v>618</v>
      </c>
      <c r="G1292" s="3" t="s">
        <v>13833</v>
      </c>
      <c r="H1292" t="s">
        <v>13801</v>
      </c>
    </row>
    <row r="1293" spans="1:8" x14ac:dyDescent="0.2">
      <c r="A1293" t="s">
        <v>13243</v>
      </c>
      <c r="B1293" t="s">
        <v>13847</v>
      </c>
      <c r="C1293" s="31">
        <v>0.38</v>
      </c>
      <c r="D1293" s="7">
        <v>1596</v>
      </c>
      <c r="E1293" s="22">
        <v>4.0999999999999996</v>
      </c>
      <c r="F1293" s="2">
        <v>63</v>
      </c>
      <c r="G1293" s="3" t="s">
        <v>13833</v>
      </c>
      <c r="H1293" t="s">
        <v>13803</v>
      </c>
    </row>
    <row r="1294" spans="1:8" x14ac:dyDescent="0.2">
      <c r="A1294" t="s">
        <v>13245</v>
      </c>
      <c r="B1294" t="s">
        <v>13847</v>
      </c>
      <c r="C1294" s="31">
        <v>0.44</v>
      </c>
      <c r="D1294" s="7">
        <v>703.56000000000006</v>
      </c>
      <c r="E1294" s="22">
        <v>3.4</v>
      </c>
      <c r="F1294" s="2">
        <v>15</v>
      </c>
      <c r="G1294" s="3" t="s">
        <v>13833</v>
      </c>
      <c r="H1294" t="s">
        <v>13806</v>
      </c>
    </row>
    <row r="1295" spans="1:8" x14ac:dyDescent="0.2">
      <c r="A1295" t="s">
        <v>13247</v>
      </c>
      <c r="B1295" t="s">
        <v>13847</v>
      </c>
      <c r="C1295" s="31">
        <v>0.67</v>
      </c>
      <c r="D1295" s="7">
        <v>2009.3300000000002</v>
      </c>
      <c r="E1295" s="22">
        <v>4.5999999999999996</v>
      </c>
      <c r="F1295" s="2">
        <v>9</v>
      </c>
      <c r="G1295" s="3" t="s">
        <v>13834</v>
      </c>
      <c r="H1295" t="s">
        <v>13803</v>
      </c>
    </row>
    <row r="1296" spans="1:8" x14ac:dyDescent="0.2">
      <c r="A1296" t="s">
        <v>13249</v>
      </c>
      <c r="B1296" t="s">
        <v>13847</v>
      </c>
      <c r="C1296" s="31">
        <v>0.22</v>
      </c>
      <c r="D1296" s="7">
        <v>282.03999999999996</v>
      </c>
      <c r="E1296" s="22">
        <v>4.2</v>
      </c>
      <c r="F1296" s="2">
        <v>7274</v>
      </c>
      <c r="G1296" s="3" t="s">
        <v>13832</v>
      </c>
      <c r="H1296" t="s">
        <v>13803</v>
      </c>
    </row>
    <row r="1297" spans="1:8" x14ac:dyDescent="0.2">
      <c r="A1297" t="s">
        <v>13251</v>
      </c>
      <c r="B1297" t="s">
        <v>13847</v>
      </c>
      <c r="C1297" s="31">
        <v>0.45</v>
      </c>
      <c r="D1297" s="7">
        <v>895.5</v>
      </c>
      <c r="E1297" s="22">
        <v>3.9</v>
      </c>
      <c r="F1297" s="2">
        <v>5911</v>
      </c>
      <c r="G1297" s="3" t="s">
        <v>13832</v>
      </c>
      <c r="H1297" t="s">
        <v>13806</v>
      </c>
    </row>
    <row r="1298" spans="1:8" x14ac:dyDescent="0.2">
      <c r="A1298" t="s">
        <v>13253</v>
      </c>
      <c r="B1298" t="s">
        <v>13847</v>
      </c>
      <c r="C1298" s="31">
        <v>0.4</v>
      </c>
      <c r="D1298" s="7">
        <v>3999.6000000000004</v>
      </c>
      <c r="E1298" s="22">
        <v>4.2</v>
      </c>
      <c r="F1298" s="2">
        <v>170</v>
      </c>
      <c r="G1298" s="3" t="s">
        <v>13832</v>
      </c>
      <c r="H1298" t="s">
        <v>13804</v>
      </c>
    </row>
    <row r="1299" spans="1:8" x14ac:dyDescent="0.2">
      <c r="A1299" t="s">
        <v>13255</v>
      </c>
      <c r="B1299" t="s">
        <v>13847</v>
      </c>
      <c r="C1299" s="31">
        <v>0.25</v>
      </c>
      <c r="D1299" s="7">
        <v>2962.5</v>
      </c>
      <c r="E1299" s="22">
        <v>4.2</v>
      </c>
      <c r="F1299" s="2">
        <v>3065</v>
      </c>
      <c r="G1299" s="3" t="s">
        <v>13834</v>
      </c>
      <c r="H1299" t="s">
        <v>13804</v>
      </c>
    </row>
    <row r="1300" spans="1:8" x14ac:dyDescent="0.2">
      <c r="A1300" t="s">
        <v>13257</v>
      </c>
      <c r="B1300" t="s">
        <v>13847</v>
      </c>
      <c r="C1300" s="31">
        <v>0.52</v>
      </c>
      <c r="D1300" s="7">
        <v>519.48</v>
      </c>
      <c r="E1300" s="22">
        <v>4.0999999999999996</v>
      </c>
      <c r="F1300" s="2">
        <v>1021</v>
      </c>
      <c r="G1300" s="3" t="s">
        <v>13833</v>
      </c>
      <c r="H1300" t="s">
        <v>13803</v>
      </c>
    </row>
    <row r="1301" spans="1:8" x14ac:dyDescent="0.2">
      <c r="A1301" t="s">
        <v>13259</v>
      </c>
      <c r="B1301" t="s">
        <v>13847</v>
      </c>
      <c r="C1301" s="31">
        <v>0.75</v>
      </c>
      <c r="D1301" s="7">
        <v>15036.75</v>
      </c>
      <c r="E1301" s="22">
        <v>4.8</v>
      </c>
      <c r="F1301" s="2">
        <v>3964</v>
      </c>
      <c r="G1301" s="3" t="s">
        <v>13833</v>
      </c>
      <c r="H1301" t="s">
        <v>13803</v>
      </c>
    </row>
    <row r="1302" spans="1:8" x14ac:dyDescent="0.2">
      <c r="A1302" t="s">
        <v>13261</v>
      </c>
      <c r="B1302" t="s">
        <v>13847</v>
      </c>
      <c r="C1302" s="31">
        <v>0.44</v>
      </c>
      <c r="D1302" s="7">
        <v>10934</v>
      </c>
      <c r="E1302" s="22">
        <v>4.4000000000000004</v>
      </c>
      <c r="F1302" s="2">
        <v>8948</v>
      </c>
      <c r="G1302" s="3" t="s">
        <v>13834</v>
      </c>
      <c r="H1302" t="s">
        <v>13805</v>
      </c>
    </row>
    <row r="1303" spans="1:8" x14ac:dyDescent="0.2">
      <c r="A1303" t="s">
        <v>13263</v>
      </c>
      <c r="B1303" t="s">
        <v>13847</v>
      </c>
      <c r="C1303" s="31">
        <v>0.48</v>
      </c>
      <c r="D1303" s="7">
        <v>7915.2000000000007</v>
      </c>
      <c r="E1303" s="22">
        <v>4.3</v>
      </c>
      <c r="F1303" s="2">
        <v>97</v>
      </c>
      <c r="G1303" s="3" t="s">
        <v>13833</v>
      </c>
      <c r="H1303" t="s">
        <v>13806</v>
      </c>
    </row>
    <row r="1304" spans="1:8" x14ac:dyDescent="0.2">
      <c r="A1304" t="s">
        <v>13265</v>
      </c>
      <c r="B1304" t="s">
        <v>13847</v>
      </c>
      <c r="C1304" s="31">
        <v>0.03</v>
      </c>
      <c r="D1304" s="7">
        <v>29.25</v>
      </c>
      <c r="E1304" s="22">
        <v>4.3</v>
      </c>
      <c r="F1304" s="2">
        <v>7223</v>
      </c>
      <c r="G1304" s="3" t="s">
        <v>13833</v>
      </c>
      <c r="H1304" t="s">
        <v>13801</v>
      </c>
    </row>
    <row r="1305" spans="1:8" x14ac:dyDescent="0.2">
      <c r="A1305" t="s">
        <v>13267</v>
      </c>
      <c r="B1305" t="s">
        <v>13847</v>
      </c>
      <c r="C1305" s="31">
        <v>0.21</v>
      </c>
      <c r="D1305" s="7">
        <v>104.78999999999996</v>
      </c>
      <c r="E1305" s="22">
        <v>4</v>
      </c>
      <c r="F1305" s="2">
        <v>330</v>
      </c>
      <c r="G1305" s="3" t="s">
        <v>13832</v>
      </c>
      <c r="H1305" t="s">
        <v>13802</v>
      </c>
    </row>
    <row r="1306" spans="1:8" x14ac:dyDescent="0.2">
      <c r="A1306" t="s">
        <v>13269</v>
      </c>
      <c r="B1306" t="s">
        <v>13847</v>
      </c>
      <c r="C1306" s="31">
        <v>0</v>
      </c>
      <c r="D1306" s="7">
        <v>0</v>
      </c>
      <c r="E1306" s="22">
        <v>4.3</v>
      </c>
      <c r="F1306" s="2">
        <v>4570</v>
      </c>
      <c r="G1306" s="3" t="s">
        <v>13833</v>
      </c>
      <c r="H1306" t="s">
        <v>13802</v>
      </c>
    </row>
    <row r="1307" spans="1:8" x14ac:dyDescent="0.2">
      <c r="A1307" t="s">
        <v>13271</v>
      </c>
      <c r="B1307" t="s">
        <v>13847</v>
      </c>
      <c r="C1307" s="31">
        <v>0.48</v>
      </c>
      <c r="D1307" s="7">
        <v>667.19999999999993</v>
      </c>
      <c r="E1307" s="22">
        <v>4</v>
      </c>
      <c r="F1307" s="2">
        <v>4867</v>
      </c>
      <c r="G1307" s="3" t="s">
        <v>13833</v>
      </c>
      <c r="H1307" t="s">
        <v>13803</v>
      </c>
    </row>
    <row r="1308" spans="1:8" x14ac:dyDescent="0.2">
      <c r="A1308" t="s">
        <v>13273</v>
      </c>
      <c r="B1308" t="s">
        <v>13847</v>
      </c>
      <c r="C1308" s="31">
        <v>0.53</v>
      </c>
      <c r="D1308" s="7">
        <v>31747</v>
      </c>
      <c r="E1308" s="22">
        <v>4.4000000000000004</v>
      </c>
      <c r="F1308" s="2">
        <v>5298</v>
      </c>
      <c r="G1308" s="3" t="s">
        <v>13834</v>
      </c>
      <c r="H1308" t="s">
        <v>13804</v>
      </c>
    </row>
    <row r="1309" spans="1:8" x14ac:dyDescent="0.2">
      <c r="A1309" t="s">
        <v>13275</v>
      </c>
      <c r="B1309" t="s">
        <v>13847</v>
      </c>
      <c r="C1309" s="31">
        <v>0.03</v>
      </c>
      <c r="D1309" s="7">
        <v>20.100000000000023</v>
      </c>
      <c r="E1309" s="22">
        <v>4.0999999999999996</v>
      </c>
      <c r="F1309" s="2">
        <v>7786</v>
      </c>
      <c r="G1309" s="3" t="s">
        <v>13833</v>
      </c>
      <c r="H1309" t="s">
        <v>13805</v>
      </c>
    </row>
    <row r="1310" spans="1:8" x14ac:dyDescent="0.2">
      <c r="A1310" t="s">
        <v>13277</v>
      </c>
      <c r="B1310" t="s">
        <v>13847</v>
      </c>
      <c r="C1310" s="31">
        <v>0.52</v>
      </c>
      <c r="D1310" s="7">
        <v>207.48000000000002</v>
      </c>
      <c r="E1310" s="22">
        <v>3.6</v>
      </c>
      <c r="F1310" s="2">
        <v>37</v>
      </c>
      <c r="G1310" s="3" t="s">
        <v>13833</v>
      </c>
      <c r="H1310" t="s">
        <v>13803</v>
      </c>
    </row>
    <row r="1311" spans="1:8" x14ac:dyDescent="0.2">
      <c r="A1311" t="s">
        <v>13279</v>
      </c>
      <c r="B1311" t="s">
        <v>13847</v>
      </c>
      <c r="C1311" s="31">
        <v>0.48</v>
      </c>
      <c r="D1311" s="7">
        <v>1197.5999999999999</v>
      </c>
      <c r="E1311" s="22">
        <v>2</v>
      </c>
      <c r="F1311" s="2">
        <v>2</v>
      </c>
      <c r="G1311" s="3" t="s">
        <v>13833</v>
      </c>
      <c r="H1311" t="s">
        <v>13800</v>
      </c>
    </row>
    <row r="1312" spans="1:8" x14ac:dyDescent="0.2">
      <c r="A1312" t="s">
        <v>13281</v>
      </c>
      <c r="B1312" t="s">
        <v>13847</v>
      </c>
      <c r="C1312" s="31">
        <v>0.28000000000000003</v>
      </c>
      <c r="D1312" s="7">
        <v>949.19999999999982</v>
      </c>
      <c r="E1312" s="22">
        <v>4</v>
      </c>
      <c r="F1312" s="2">
        <v>5206</v>
      </c>
      <c r="G1312" s="3" t="s">
        <v>13832</v>
      </c>
      <c r="H1312" t="s">
        <v>13802</v>
      </c>
    </row>
    <row r="1313" spans="1:8" x14ac:dyDescent="0.2">
      <c r="A1313" t="s">
        <v>13283</v>
      </c>
      <c r="B1313" t="s">
        <v>13847</v>
      </c>
      <c r="C1313" s="31">
        <v>0.57999999999999996</v>
      </c>
      <c r="D1313" s="7">
        <v>1449.4199999999998</v>
      </c>
      <c r="E1313" s="22">
        <v>3.7</v>
      </c>
      <c r="F1313" s="2">
        <v>638</v>
      </c>
      <c r="G1313" s="3" t="s">
        <v>13833</v>
      </c>
      <c r="H1313" t="s">
        <v>13804</v>
      </c>
    </row>
    <row r="1314" spans="1:8" x14ac:dyDescent="0.2">
      <c r="A1314" t="s">
        <v>13284</v>
      </c>
      <c r="B1314" t="s">
        <v>13847</v>
      </c>
      <c r="C1314" s="31">
        <v>0.43</v>
      </c>
      <c r="D1314" s="7">
        <v>1806</v>
      </c>
      <c r="E1314" s="22">
        <v>3.8</v>
      </c>
      <c r="F1314" s="2">
        <v>397</v>
      </c>
      <c r="G1314" s="3" t="s">
        <v>13832</v>
      </c>
      <c r="H1314" t="s">
        <v>13804</v>
      </c>
    </row>
    <row r="1315" spans="1:8" x14ac:dyDescent="0.2">
      <c r="A1315" t="s">
        <v>13286</v>
      </c>
      <c r="B1315" t="s">
        <v>13847</v>
      </c>
      <c r="C1315" s="31">
        <v>0.49</v>
      </c>
      <c r="D1315" s="7">
        <v>2202.5500000000002</v>
      </c>
      <c r="E1315" s="22">
        <v>3.9</v>
      </c>
      <c r="F1315" s="2">
        <v>326</v>
      </c>
      <c r="G1315" s="3" t="s">
        <v>13833</v>
      </c>
      <c r="H1315" t="s">
        <v>13806</v>
      </c>
    </row>
    <row r="1316" spans="1:8" x14ac:dyDescent="0.2">
      <c r="A1316" t="s">
        <v>13288</v>
      </c>
      <c r="B1316" t="s">
        <v>13847</v>
      </c>
      <c r="C1316" s="31">
        <v>0.77</v>
      </c>
      <c r="D1316" s="7">
        <v>1693.23</v>
      </c>
      <c r="E1316" s="22">
        <v>3.1</v>
      </c>
      <c r="F1316" s="2">
        <v>3527</v>
      </c>
      <c r="G1316" s="3" t="s">
        <v>13832</v>
      </c>
      <c r="H1316" t="s">
        <v>13802</v>
      </c>
    </row>
    <row r="1317" spans="1:8" x14ac:dyDescent="0.2">
      <c r="A1317" t="s">
        <v>13290</v>
      </c>
      <c r="B1317" t="s">
        <v>13847</v>
      </c>
      <c r="C1317" s="31">
        <v>0.56999999999999995</v>
      </c>
      <c r="D1317" s="7">
        <v>569.42999999999995</v>
      </c>
      <c r="E1317" s="22">
        <v>3</v>
      </c>
      <c r="F1317" s="2">
        <v>617</v>
      </c>
      <c r="G1317" s="3" t="s">
        <v>13834</v>
      </c>
      <c r="H1317" t="s">
        <v>13805</v>
      </c>
    </row>
    <row r="1318" spans="1:8" x14ac:dyDescent="0.2">
      <c r="A1318" t="s">
        <v>13292</v>
      </c>
      <c r="B1318" t="s">
        <v>13847</v>
      </c>
      <c r="C1318" s="31">
        <v>0.5</v>
      </c>
      <c r="D1318" s="7">
        <v>297.5</v>
      </c>
      <c r="E1318" s="22">
        <v>4</v>
      </c>
      <c r="F1318" s="2">
        <v>314</v>
      </c>
      <c r="G1318" s="3" t="s">
        <v>13832</v>
      </c>
      <c r="H1318" t="s">
        <v>13805</v>
      </c>
    </row>
    <row r="1319" spans="1:8" x14ac:dyDescent="0.2">
      <c r="A1319" t="s">
        <v>13294</v>
      </c>
      <c r="B1319" t="s">
        <v>13847</v>
      </c>
      <c r="C1319" s="31">
        <v>0.73</v>
      </c>
      <c r="D1319" s="7">
        <v>14592.699999999999</v>
      </c>
      <c r="E1319" s="22">
        <v>4.4000000000000004</v>
      </c>
      <c r="F1319" s="2">
        <v>535</v>
      </c>
      <c r="G1319" s="3" t="s">
        <v>13833</v>
      </c>
      <c r="H1319" t="s">
        <v>13806</v>
      </c>
    </row>
    <row r="1320" spans="1:8" x14ac:dyDescent="0.2">
      <c r="A1320" t="s">
        <v>13296</v>
      </c>
      <c r="B1320" t="s">
        <v>13847</v>
      </c>
      <c r="C1320" s="31">
        <v>0.45</v>
      </c>
      <c r="D1320" s="7">
        <v>454.5</v>
      </c>
      <c r="E1320" s="22">
        <v>4.0999999999999996</v>
      </c>
      <c r="F1320" s="2">
        <v>17325</v>
      </c>
      <c r="G1320" s="3" t="s">
        <v>13834</v>
      </c>
      <c r="H1320" t="s">
        <v>13805</v>
      </c>
    </row>
    <row r="1321" spans="1:8" x14ac:dyDescent="0.2">
      <c r="A1321" t="s">
        <v>13298</v>
      </c>
      <c r="B1321" t="s">
        <v>13847</v>
      </c>
      <c r="C1321" s="31">
        <v>0.4</v>
      </c>
      <c r="D1321" s="7">
        <v>440</v>
      </c>
      <c r="E1321" s="22">
        <v>3.6</v>
      </c>
      <c r="F1321" s="2">
        <v>91</v>
      </c>
      <c r="G1321" s="3" t="s">
        <v>13834</v>
      </c>
      <c r="H1321" t="s">
        <v>13802</v>
      </c>
    </row>
    <row r="1322" spans="1:8" x14ac:dyDescent="0.2">
      <c r="A1322" t="s">
        <v>13300</v>
      </c>
      <c r="B1322" t="s">
        <v>13847</v>
      </c>
      <c r="C1322" s="31">
        <v>0.57999999999999996</v>
      </c>
      <c r="D1322" s="7">
        <v>579.41999999999996</v>
      </c>
      <c r="E1322" s="22">
        <v>4.4000000000000004</v>
      </c>
      <c r="F1322" s="2">
        <v>227</v>
      </c>
      <c r="G1322" s="3" t="s">
        <v>13833</v>
      </c>
      <c r="H1322" t="s">
        <v>13806</v>
      </c>
    </row>
    <row r="1323" spans="1:8" x14ac:dyDescent="0.2">
      <c r="A1323" t="s">
        <v>13302</v>
      </c>
      <c r="B1323" t="s">
        <v>13847</v>
      </c>
      <c r="C1323" s="31">
        <v>0.33</v>
      </c>
      <c r="D1323" s="7">
        <v>3597</v>
      </c>
      <c r="E1323" s="22">
        <v>4.2</v>
      </c>
      <c r="F1323" s="2">
        <v>11957</v>
      </c>
      <c r="G1323" s="3" t="s">
        <v>13832</v>
      </c>
      <c r="H1323" t="s">
        <v>13805</v>
      </c>
    </row>
    <row r="1324" spans="1:8" x14ac:dyDescent="0.2">
      <c r="A1324" t="s">
        <v>13304</v>
      </c>
      <c r="B1324" t="s">
        <v>13847</v>
      </c>
      <c r="C1324" s="31">
        <v>0.28000000000000003</v>
      </c>
      <c r="D1324" s="7">
        <v>1121.4000000000001</v>
      </c>
      <c r="E1324" s="22">
        <v>4.3</v>
      </c>
      <c r="F1324" s="2">
        <v>7140</v>
      </c>
      <c r="G1324" s="3" t="s">
        <v>13832</v>
      </c>
      <c r="H1324" t="s">
        <v>13801</v>
      </c>
    </row>
    <row r="1325" spans="1:8" x14ac:dyDescent="0.2">
      <c r="A1325" t="s">
        <v>13306</v>
      </c>
      <c r="B1325" t="s">
        <v>13847</v>
      </c>
      <c r="C1325" s="31">
        <v>0.45</v>
      </c>
      <c r="D1325" s="7">
        <v>1482.75</v>
      </c>
      <c r="E1325" s="22">
        <v>3.8</v>
      </c>
      <c r="F1325" s="2">
        <v>687</v>
      </c>
      <c r="G1325" s="3" t="s">
        <v>13833</v>
      </c>
      <c r="H1325" t="s">
        <v>13804</v>
      </c>
    </row>
    <row r="1326" spans="1:8" x14ac:dyDescent="0.2">
      <c r="A1326" t="s">
        <v>13308</v>
      </c>
      <c r="B1326" t="s">
        <v>13847</v>
      </c>
      <c r="C1326" s="31">
        <v>0.68</v>
      </c>
      <c r="D1326" s="7">
        <v>3162</v>
      </c>
      <c r="E1326" s="22">
        <v>4.0999999999999996</v>
      </c>
      <c r="F1326" s="2">
        <v>1045</v>
      </c>
      <c r="G1326" s="3" t="s">
        <v>13833</v>
      </c>
      <c r="H1326" t="s">
        <v>13800</v>
      </c>
    </row>
    <row r="1327" spans="1:8" x14ac:dyDescent="0.2">
      <c r="A1327" t="s">
        <v>13310</v>
      </c>
      <c r="B1327" t="s">
        <v>13847</v>
      </c>
      <c r="C1327" s="31">
        <v>0.35</v>
      </c>
      <c r="D1327" s="7">
        <v>8575</v>
      </c>
      <c r="E1327" s="22">
        <v>4</v>
      </c>
      <c r="F1327" s="2">
        <v>11206</v>
      </c>
      <c r="G1327" s="3" t="s">
        <v>13832</v>
      </c>
      <c r="H1327" t="s">
        <v>13805</v>
      </c>
    </row>
    <row r="1328" spans="1:8" x14ac:dyDescent="0.2">
      <c r="A1328" t="s">
        <v>13312</v>
      </c>
      <c r="B1328" t="s">
        <v>13847</v>
      </c>
      <c r="C1328" s="31">
        <v>0.4</v>
      </c>
      <c r="D1328" s="7">
        <v>2428</v>
      </c>
      <c r="E1328" s="22">
        <v>4.2</v>
      </c>
      <c r="F1328" s="2">
        <v>561</v>
      </c>
      <c r="G1328" s="3" t="s">
        <v>13833</v>
      </c>
      <c r="H1328" t="s">
        <v>13800</v>
      </c>
    </row>
    <row r="1329" spans="1:8" x14ac:dyDescent="0.2">
      <c r="A1329" t="s">
        <v>13314</v>
      </c>
      <c r="B1329" t="s">
        <v>13847</v>
      </c>
      <c r="C1329" s="31">
        <v>0.62</v>
      </c>
      <c r="D1329" s="7">
        <v>619.38</v>
      </c>
      <c r="E1329" s="22">
        <v>3.6</v>
      </c>
      <c r="F1329" s="2">
        <v>1988</v>
      </c>
      <c r="G1329" s="3" t="s">
        <v>13833</v>
      </c>
      <c r="H1329" t="s">
        <v>13802</v>
      </c>
    </row>
    <row r="1330" spans="1:8" x14ac:dyDescent="0.2">
      <c r="A1330" t="s">
        <v>13316</v>
      </c>
      <c r="B1330" t="s">
        <v>13847</v>
      </c>
      <c r="C1330" s="31">
        <v>0.25</v>
      </c>
      <c r="D1330" s="7">
        <v>986.25</v>
      </c>
      <c r="E1330" s="22">
        <v>4.2</v>
      </c>
      <c r="F1330" s="2">
        <v>3740</v>
      </c>
      <c r="G1330" s="3" t="s">
        <v>13833</v>
      </c>
      <c r="H1330" t="s">
        <v>13802</v>
      </c>
    </row>
    <row r="1331" spans="1:8" x14ac:dyDescent="0.2">
      <c r="A1331" t="s">
        <v>13318</v>
      </c>
      <c r="B1331" t="s">
        <v>13847</v>
      </c>
      <c r="C1331" s="31">
        <v>0.27</v>
      </c>
      <c r="D1331" s="7">
        <v>404.73</v>
      </c>
      <c r="E1331" s="22">
        <v>4.0999999999999996</v>
      </c>
      <c r="F1331" s="2">
        <v>4401</v>
      </c>
      <c r="G1331" s="3" t="s">
        <v>13832</v>
      </c>
      <c r="H1331" t="s">
        <v>13802</v>
      </c>
    </row>
    <row r="1332" spans="1:8" x14ac:dyDescent="0.2">
      <c r="A1332" t="s">
        <v>13320</v>
      </c>
      <c r="B1332" t="s">
        <v>13847</v>
      </c>
      <c r="C1332" s="31">
        <v>0.62</v>
      </c>
      <c r="D1332" s="7">
        <v>4154</v>
      </c>
      <c r="E1332" s="22">
        <v>4.2</v>
      </c>
      <c r="F1332" s="2">
        <v>611</v>
      </c>
      <c r="G1332" s="3" t="s">
        <v>13834</v>
      </c>
      <c r="H1332" t="s">
        <v>13800</v>
      </c>
    </row>
    <row r="1333" spans="1:8" x14ac:dyDescent="0.2">
      <c r="A1333" t="s">
        <v>13322</v>
      </c>
      <c r="B1333" t="s">
        <v>13847</v>
      </c>
      <c r="C1333" s="31">
        <v>0.41</v>
      </c>
      <c r="D1333" s="7">
        <v>1148</v>
      </c>
      <c r="E1333" s="22">
        <v>3.9</v>
      </c>
      <c r="F1333" s="2">
        <v>2162</v>
      </c>
      <c r="G1333" s="3" t="s">
        <v>13834</v>
      </c>
      <c r="H1333" t="s">
        <v>13806</v>
      </c>
    </row>
    <row r="1334" spans="1:8" x14ac:dyDescent="0.2">
      <c r="A1334" t="s">
        <v>13324</v>
      </c>
      <c r="B1334" t="s">
        <v>13847</v>
      </c>
      <c r="C1334" s="31">
        <v>0.53</v>
      </c>
      <c r="D1334" s="7">
        <v>900.47</v>
      </c>
      <c r="E1334" s="22">
        <v>4</v>
      </c>
      <c r="F1334" s="2">
        <v>97</v>
      </c>
      <c r="G1334" s="3" t="s">
        <v>13832</v>
      </c>
      <c r="H1334" t="s">
        <v>13800</v>
      </c>
    </row>
    <row r="1335" spans="1:8" x14ac:dyDescent="0.2">
      <c r="A1335" t="s">
        <v>13326</v>
      </c>
      <c r="B1335" t="s">
        <v>13847</v>
      </c>
      <c r="C1335" s="31">
        <v>0.21</v>
      </c>
      <c r="D1335" s="7">
        <v>203.70000000000005</v>
      </c>
      <c r="E1335" s="22">
        <v>4.2</v>
      </c>
      <c r="F1335" s="2">
        <v>6055</v>
      </c>
      <c r="G1335" s="3" t="s">
        <v>13832</v>
      </c>
      <c r="H1335" t="s">
        <v>13801</v>
      </c>
    </row>
    <row r="1336" spans="1:8" x14ac:dyDescent="0.2">
      <c r="A1336" t="s">
        <v>13328</v>
      </c>
      <c r="B1336" t="s">
        <v>13847</v>
      </c>
      <c r="C1336" s="31">
        <v>0.33</v>
      </c>
      <c r="D1336" s="7">
        <v>495</v>
      </c>
      <c r="E1336" s="22">
        <v>4.2</v>
      </c>
      <c r="F1336" s="2">
        <v>386</v>
      </c>
      <c r="G1336" s="3" t="s">
        <v>13832</v>
      </c>
      <c r="H1336" t="s">
        <v>13805</v>
      </c>
    </row>
    <row r="1337" spans="1:8" x14ac:dyDescent="0.2">
      <c r="A1337" t="s">
        <v>13330</v>
      </c>
      <c r="B1337" t="s">
        <v>13847</v>
      </c>
      <c r="C1337" s="31">
        <v>0.55000000000000004</v>
      </c>
      <c r="D1337" s="7">
        <v>712.25000000000011</v>
      </c>
      <c r="E1337" s="22">
        <v>4.0999999999999996</v>
      </c>
      <c r="F1337" s="2">
        <v>557</v>
      </c>
      <c r="G1337" s="3" t="s">
        <v>13833</v>
      </c>
      <c r="H1337" t="s">
        <v>13806</v>
      </c>
    </row>
    <row r="1338" spans="1:8" x14ac:dyDescent="0.2">
      <c r="A1338" t="s">
        <v>13332</v>
      </c>
      <c r="B1338" t="s">
        <v>13847</v>
      </c>
      <c r="C1338" s="31">
        <v>0.47</v>
      </c>
      <c r="D1338" s="7">
        <v>11279.529999999999</v>
      </c>
      <c r="E1338" s="22">
        <v>4.4000000000000004</v>
      </c>
      <c r="F1338" s="2">
        <v>2288</v>
      </c>
      <c r="G1338" s="3" t="s">
        <v>13833</v>
      </c>
      <c r="H1338" t="s">
        <v>13802</v>
      </c>
    </row>
    <row r="1339" spans="1:8" x14ac:dyDescent="0.2">
      <c r="A1339" t="s">
        <v>13334</v>
      </c>
      <c r="B1339" t="s">
        <v>13847</v>
      </c>
      <c r="C1339" s="31">
        <v>0.18</v>
      </c>
      <c r="D1339" s="7">
        <v>153</v>
      </c>
      <c r="E1339" s="22">
        <v>4.0999999999999996</v>
      </c>
      <c r="F1339" s="2">
        <v>1106</v>
      </c>
      <c r="G1339" s="3" t="s">
        <v>13832</v>
      </c>
      <c r="H1339" t="s">
        <v>13800</v>
      </c>
    </row>
    <row r="1340" spans="1:8" x14ac:dyDescent="0.2">
      <c r="A1340" t="s">
        <v>13336</v>
      </c>
      <c r="B1340" t="s">
        <v>13847</v>
      </c>
      <c r="C1340" s="31">
        <v>0.37</v>
      </c>
      <c r="D1340" s="7">
        <v>2220</v>
      </c>
      <c r="E1340" s="22">
        <v>4.2</v>
      </c>
      <c r="F1340" s="2">
        <v>11935</v>
      </c>
      <c r="G1340" s="3" t="s">
        <v>13834</v>
      </c>
      <c r="H1340" t="s">
        <v>13806</v>
      </c>
    </row>
    <row r="1341" spans="1:8" x14ac:dyDescent="0.2">
      <c r="A1341" t="s">
        <v>13338</v>
      </c>
      <c r="B1341" t="s">
        <v>13847</v>
      </c>
      <c r="C1341" s="31">
        <v>0.37</v>
      </c>
      <c r="D1341" s="7">
        <v>377.4</v>
      </c>
      <c r="E1341" s="22">
        <v>4.0999999999999996</v>
      </c>
      <c r="F1341" s="2">
        <v>5059</v>
      </c>
      <c r="G1341" s="3" t="s">
        <v>13832</v>
      </c>
      <c r="H1341" t="s">
        <v>13803</v>
      </c>
    </row>
    <row r="1342" spans="1:8" x14ac:dyDescent="0.2">
      <c r="A1342" t="s">
        <v>13340</v>
      </c>
      <c r="B1342" t="s">
        <v>13847</v>
      </c>
      <c r="C1342" s="31">
        <v>0.51</v>
      </c>
      <c r="D1342" s="7">
        <v>1019.49</v>
      </c>
      <c r="E1342" s="22">
        <v>3.9</v>
      </c>
      <c r="F1342" s="2">
        <v>157</v>
      </c>
      <c r="G1342" s="3" t="s">
        <v>13833</v>
      </c>
      <c r="H1342" t="s">
        <v>13806</v>
      </c>
    </row>
    <row r="1343" spans="1:8" x14ac:dyDescent="0.2">
      <c r="A1343" t="s">
        <v>13342</v>
      </c>
      <c r="B1343" t="s">
        <v>13847</v>
      </c>
      <c r="C1343" s="31">
        <v>0.28000000000000003</v>
      </c>
      <c r="D1343" s="7">
        <v>2084.6000000000004</v>
      </c>
      <c r="E1343" s="22">
        <v>3.9</v>
      </c>
      <c r="F1343" s="2">
        <v>3584</v>
      </c>
      <c r="G1343" s="3" t="s">
        <v>13834</v>
      </c>
      <c r="H1343" t="s">
        <v>13806</v>
      </c>
    </row>
    <row r="1344" spans="1:8" x14ac:dyDescent="0.2">
      <c r="A1344" t="s">
        <v>13344</v>
      </c>
      <c r="B1344" t="s">
        <v>13847</v>
      </c>
      <c r="C1344" s="31">
        <v>0.09</v>
      </c>
      <c r="D1344" s="7">
        <v>315</v>
      </c>
      <c r="E1344" s="22">
        <v>4.2</v>
      </c>
      <c r="F1344" s="2">
        <v>1899</v>
      </c>
      <c r="G1344" s="3" t="s">
        <v>13832</v>
      </c>
      <c r="H1344" t="s">
        <v>13803</v>
      </c>
    </row>
    <row r="1345" spans="1:8" x14ac:dyDescent="0.2">
      <c r="A1345" t="s">
        <v>13346</v>
      </c>
      <c r="B1345" t="s">
        <v>13847</v>
      </c>
      <c r="C1345" s="31">
        <v>0.3</v>
      </c>
      <c r="D1345" s="7">
        <v>418.5</v>
      </c>
      <c r="E1345" s="22">
        <v>4.2</v>
      </c>
      <c r="F1345" s="2">
        <v>15252</v>
      </c>
      <c r="G1345" s="3" t="s">
        <v>13832</v>
      </c>
      <c r="H1345" t="s">
        <v>13801</v>
      </c>
    </row>
    <row r="1346" spans="1:8" x14ac:dyDescent="0.2">
      <c r="A1346" t="s">
        <v>13348</v>
      </c>
      <c r="B1346" t="s">
        <v>13847</v>
      </c>
      <c r="C1346" s="31">
        <v>0.57999999999999996</v>
      </c>
      <c r="D1346" s="7">
        <v>1275.4199999999998</v>
      </c>
      <c r="E1346" s="22">
        <v>3.7</v>
      </c>
      <c r="F1346" s="2">
        <v>4</v>
      </c>
      <c r="G1346" s="3" t="s">
        <v>13832</v>
      </c>
      <c r="H1346" t="s">
        <v>13805</v>
      </c>
    </row>
    <row r="1347" spans="1:8" x14ac:dyDescent="0.2">
      <c r="A1347" t="s">
        <v>13350</v>
      </c>
      <c r="B1347" t="s">
        <v>13847</v>
      </c>
      <c r="C1347" s="31">
        <v>0.14000000000000001</v>
      </c>
      <c r="D1347" s="7">
        <v>606.19999999999982</v>
      </c>
      <c r="E1347" s="22">
        <v>3.7</v>
      </c>
      <c r="F1347" s="2">
        <v>1662</v>
      </c>
      <c r="G1347" s="3" t="s">
        <v>13834</v>
      </c>
      <c r="H1347" t="s">
        <v>13800</v>
      </c>
    </row>
    <row r="1348" spans="1:8" x14ac:dyDescent="0.2">
      <c r="A1348" t="s">
        <v>13352</v>
      </c>
      <c r="B1348" t="s">
        <v>13847</v>
      </c>
      <c r="C1348" s="31">
        <v>0.53</v>
      </c>
      <c r="D1348" s="7">
        <v>2276.35</v>
      </c>
      <c r="E1348" s="22">
        <v>3.4</v>
      </c>
      <c r="F1348" s="2">
        <v>422</v>
      </c>
      <c r="G1348" s="3" t="s">
        <v>13833</v>
      </c>
      <c r="H1348" t="s">
        <v>13803</v>
      </c>
    </row>
    <row r="1349" spans="1:8" x14ac:dyDescent="0.2">
      <c r="A1349" t="s">
        <v>13354</v>
      </c>
      <c r="B1349" t="s">
        <v>13847</v>
      </c>
      <c r="C1349" s="31">
        <v>0.5</v>
      </c>
      <c r="D1349" s="7">
        <v>9495</v>
      </c>
      <c r="E1349" s="22">
        <v>4.2</v>
      </c>
      <c r="F1349" s="2">
        <v>79</v>
      </c>
      <c r="G1349" s="3" t="s">
        <v>13832</v>
      </c>
      <c r="H1349" t="s">
        <v>13806</v>
      </c>
    </row>
    <row r="1350" spans="1:8" x14ac:dyDescent="0.2">
      <c r="A1350" t="s">
        <v>13356</v>
      </c>
      <c r="B1350" t="s">
        <v>13847</v>
      </c>
      <c r="C1350" s="31">
        <v>0.38</v>
      </c>
      <c r="D1350" s="7">
        <v>4750</v>
      </c>
      <c r="E1350" s="22">
        <v>4</v>
      </c>
      <c r="F1350" s="2">
        <v>5160</v>
      </c>
      <c r="G1350" s="3" t="s">
        <v>13833</v>
      </c>
      <c r="H1350" t="s">
        <v>13801</v>
      </c>
    </row>
    <row r="1351" spans="1:8" x14ac:dyDescent="0.2">
      <c r="A1351" t="s">
        <v>13358</v>
      </c>
      <c r="B1351" t="s">
        <v>13847</v>
      </c>
      <c r="C1351" s="31">
        <v>0.6</v>
      </c>
      <c r="D1351" s="7">
        <v>1431</v>
      </c>
      <c r="E1351" s="22">
        <v>4.0999999999999996</v>
      </c>
      <c r="F1351" s="2">
        <v>2311</v>
      </c>
      <c r="G1351" s="3" t="s">
        <v>13833</v>
      </c>
      <c r="H1351" t="s">
        <v>13804</v>
      </c>
    </row>
    <row r="1352" spans="1:8" x14ac:dyDescent="0.2">
      <c r="A1352" t="s">
        <v>13360</v>
      </c>
      <c r="B1352" t="s">
        <v>13847</v>
      </c>
      <c r="C1352" s="31">
        <v>0.43</v>
      </c>
      <c r="D1352" s="7">
        <v>2102.6999999999998</v>
      </c>
      <c r="E1352" s="22">
        <v>3.9</v>
      </c>
      <c r="F1352" s="2">
        <v>588</v>
      </c>
      <c r="G1352" s="3" t="s">
        <v>13832</v>
      </c>
      <c r="H1352" t="s">
        <v>13800</v>
      </c>
    </row>
    <row r="1353" spans="1:8" x14ac:dyDescent="0.2">
      <c r="A1353" t="s">
        <v>13362</v>
      </c>
      <c r="B1353" t="s">
        <v>13847</v>
      </c>
      <c r="C1353" s="31">
        <v>0.41</v>
      </c>
      <c r="D1353" s="7">
        <v>451</v>
      </c>
      <c r="E1353" s="22">
        <v>4</v>
      </c>
      <c r="F1353" s="2">
        <v>3271</v>
      </c>
      <c r="G1353" s="3" t="s">
        <v>13833</v>
      </c>
      <c r="H1353" t="s">
        <v>13800</v>
      </c>
    </row>
    <row r="1354" spans="1:8" x14ac:dyDescent="0.2">
      <c r="A1354" t="s">
        <v>13364</v>
      </c>
      <c r="B1354" t="s">
        <v>13847</v>
      </c>
      <c r="C1354" s="31">
        <v>0.43</v>
      </c>
      <c r="D1354" s="7">
        <v>1676.5699999999997</v>
      </c>
      <c r="E1354" s="22">
        <v>3.9</v>
      </c>
      <c r="F1354" s="2">
        <v>11004</v>
      </c>
      <c r="G1354" s="3" t="s">
        <v>13833</v>
      </c>
      <c r="H1354" t="s">
        <v>13802</v>
      </c>
    </row>
    <row r="1355" spans="1:8" x14ac:dyDescent="0.2">
      <c r="A1355" t="s">
        <v>13366</v>
      </c>
      <c r="B1355" t="s">
        <v>13847</v>
      </c>
      <c r="C1355" s="31">
        <v>0.49</v>
      </c>
      <c r="D1355" s="7">
        <v>8280.51</v>
      </c>
      <c r="E1355" s="22">
        <v>4.2</v>
      </c>
      <c r="F1355" s="2">
        <v>3195</v>
      </c>
      <c r="G1355" s="3" t="s">
        <v>13833</v>
      </c>
      <c r="H1355" t="s">
        <v>13800</v>
      </c>
    </row>
    <row r="1356" spans="1:8" x14ac:dyDescent="0.2">
      <c r="A1356" t="s">
        <v>13368</v>
      </c>
      <c r="B1356" t="s">
        <v>13847</v>
      </c>
      <c r="C1356" s="31">
        <v>0.43</v>
      </c>
      <c r="D1356" s="7">
        <v>32675.699999999997</v>
      </c>
      <c r="E1356" s="22">
        <v>4.3</v>
      </c>
      <c r="F1356" s="2">
        <v>3231</v>
      </c>
      <c r="G1356" s="3" t="s">
        <v>13833</v>
      </c>
      <c r="H1356" t="s">
        <v>13804</v>
      </c>
    </row>
    <row r="1357" spans="1:8" x14ac:dyDescent="0.2">
      <c r="A1357" t="s">
        <v>13370</v>
      </c>
      <c r="B1357" t="s">
        <v>13847</v>
      </c>
      <c r="C1357" s="31">
        <v>0</v>
      </c>
      <c r="D1357" s="7">
        <v>0</v>
      </c>
      <c r="E1357" s="22">
        <v>4</v>
      </c>
      <c r="F1357" s="2">
        <v>3246</v>
      </c>
      <c r="G1357" s="3" t="s">
        <v>13833</v>
      </c>
      <c r="H1357" t="s">
        <v>13800</v>
      </c>
    </row>
    <row r="1358" spans="1:8" x14ac:dyDescent="0.2">
      <c r="A1358" t="s">
        <v>13372</v>
      </c>
      <c r="B1358" t="s">
        <v>13847</v>
      </c>
      <c r="C1358" s="31">
        <v>0.46</v>
      </c>
      <c r="D1358" s="7">
        <v>138</v>
      </c>
      <c r="E1358" s="22">
        <v>2.6</v>
      </c>
      <c r="F1358" s="2">
        <v>24</v>
      </c>
      <c r="G1358" s="3" t="s">
        <v>13833</v>
      </c>
      <c r="H1358" t="s">
        <v>13803</v>
      </c>
    </row>
    <row r="1359" spans="1:8" x14ac:dyDescent="0.2">
      <c r="A1359" t="s">
        <v>13374</v>
      </c>
      <c r="B1359" t="s">
        <v>13847</v>
      </c>
      <c r="C1359" s="31">
        <v>0.54</v>
      </c>
      <c r="D1359" s="7">
        <v>809.46</v>
      </c>
      <c r="E1359" s="22">
        <v>3.8</v>
      </c>
      <c r="F1359" s="2">
        <v>144</v>
      </c>
      <c r="G1359" s="3" t="s">
        <v>13834</v>
      </c>
      <c r="H1359" t="s">
        <v>13806</v>
      </c>
    </row>
    <row r="1360" spans="1:8" x14ac:dyDescent="0.2">
      <c r="A1360" t="s">
        <v>13376</v>
      </c>
      <c r="B1360" t="s">
        <v>13847</v>
      </c>
      <c r="C1360" s="31">
        <v>0.08</v>
      </c>
      <c r="D1360" s="7">
        <v>59.759999999999991</v>
      </c>
      <c r="E1360" s="22">
        <v>4.5</v>
      </c>
      <c r="F1360" s="2">
        <v>2280</v>
      </c>
      <c r="G1360" s="3" t="s">
        <v>13832</v>
      </c>
      <c r="H1360" t="s">
        <v>13806</v>
      </c>
    </row>
    <row r="1361" spans="1:8" x14ac:dyDescent="0.2">
      <c r="A1361" t="s">
        <v>13378</v>
      </c>
      <c r="B1361" t="s">
        <v>13847</v>
      </c>
      <c r="C1361" s="31">
        <v>0.45</v>
      </c>
      <c r="D1361" s="7">
        <v>1799.5500000000002</v>
      </c>
      <c r="E1361" s="22">
        <v>3.5</v>
      </c>
      <c r="F1361" s="2">
        <v>340</v>
      </c>
      <c r="G1361" s="3" t="s">
        <v>13834</v>
      </c>
      <c r="H1361" t="s">
        <v>13804</v>
      </c>
    </row>
    <row r="1362" spans="1:8" x14ac:dyDescent="0.2">
      <c r="A1362" t="s">
        <v>13380</v>
      </c>
      <c r="B1362" t="s">
        <v>13847</v>
      </c>
      <c r="C1362" s="31">
        <v>0.43</v>
      </c>
      <c r="D1362" s="7">
        <v>5155.7</v>
      </c>
      <c r="E1362" s="22">
        <v>3.9</v>
      </c>
      <c r="F1362" s="2">
        <v>144</v>
      </c>
      <c r="G1362" s="3" t="s">
        <v>13833</v>
      </c>
      <c r="H1362" t="s">
        <v>13805</v>
      </c>
    </row>
    <row r="1363" spans="1:8" x14ac:dyDescent="0.2">
      <c r="A1363" t="s">
        <v>13382</v>
      </c>
      <c r="B1363" t="s">
        <v>13847</v>
      </c>
      <c r="C1363" s="31">
        <v>0.28999999999999998</v>
      </c>
      <c r="D1363" s="7">
        <v>1101.71</v>
      </c>
      <c r="E1363" s="22">
        <v>4</v>
      </c>
      <c r="F1363" s="2">
        <v>727</v>
      </c>
      <c r="G1363" s="3" t="s">
        <v>13832</v>
      </c>
      <c r="H1363" t="s">
        <v>13803</v>
      </c>
    </row>
    <row r="1364" spans="1:8" x14ac:dyDescent="0.2">
      <c r="A1364" t="s">
        <v>13384</v>
      </c>
      <c r="B1364" t="s">
        <v>13847</v>
      </c>
      <c r="C1364" s="31">
        <v>0.55000000000000004</v>
      </c>
      <c r="D1364" s="7">
        <v>1099.45</v>
      </c>
      <c r="E1364" s="22">
        <v>4</v>
      </c>
      <c r="F1364" s="2">
        <v>832</v>
      </c>
      <c r="G1364" s="3" t="s">
        <v>13832</v>
      </c>
      <c r="H1364" t="s">
        <v>13804</v>
      </c>
    </row>
    <row r="1365" spans="1:8" x14ac:dyDescent="0.2">
      <c r="A1365" t="s">
        <v>13386</v>
      </c>
      <c r="B1365" t="s">
        <v>13847</v>
      </c>
      <c r="C1365" s="31">
        <v>0.64</v>
      </c>
      <c r="D1365" s="7">
        <v>1919.3600000000001</v>
      </c>
      <c r="E1365" s="22">
        <v>3.5</v>
      </c>
      <c r="F1365" s="2">
        <v>57</v>
      </c>
      <c r="G1365" s="3" t="s">
        <v>13833</v>
      </c>
      <c r="H1365" t="s">
        <v>13803</v>
      </c>
    </row>
    <row r="1366" spans="1:8" x14ac:dyDescent="0.2">
      <c r="A1366" t="s">
        <v>13388</v>
      </c>
      <c r="B1366" t="s">
        <v>13847</v>
      </c>
      <c r="C1366" s="31">
        <v>0.51</v>
      </c>
      <c r="D1366" s="7">
        <v>305.49</v>
      </c>
      <c r="E1366" s="22">
        <v>4</v>
      </c>
      <c r="F1366" s="2">
        <v>1644</v>
      </c>
      <c r="G1366" s="3" t="s">
        <v>13833</v>
      </c>
      <c r="H1366" t="s">
        <v>13805</v>
      </c>
    </row>
    <row r="1367" spans="1:8" x14ac:dyDescent="0.2">
      <c r="A1367" t="s">
        <v>13390</v>
      </c>
      <c r="B1367" t="s">
        <v>13847</v>
      </c>
      <c r="C1367" s="31">
        <v>0.76</v>
      </c>
      <c r="D1367" s="7">
        <v>1519.24</v>
      </c>
      <c r="E1367" s="22">
        <v>3.4</v>
      </c>
      <c r="F1367" s="2">
        <v>1066</v>
      </c>
      <c r="G1367" s="3" t="s">
        <v>13833</v>
      </c>
      <c r="H1367" t="s">
        <v>13804</v>
      </c>
    </row>
    <row r="1368" spans="1:8" x14ac:dyDescent="0.2">
      <c r="A1368" t="s">
        <v>13392</v>
      </c>
      <c r="B1368" t="s">
        <v>13847</v>
      </c>
      <c r="C1368" s="31">
        <v>0.39</v>
      </c>
      <c r="D1368" s="7">
        <v>1891.1100000000001</v>
      </c>
      <c r="E1368" s="22">
        <v>4.2</v>
      </c>
      <c r="F1368" s="2">
        <v>7968</v>
      </c>
      <c r="G1368" s="3" t="s">
        <v>13834</v>
      </c>
      <c r="H1368" t="s">
        <v>13803</v>
      </c>
    </row>
    <row r="1369" spans="1:8" x14ac:dyDescent="0.2">
      <c r="A1369" t="s">
        <v>13394</v>
      </c>
      <c r="B1369" t="s">
        <v>13847</v>
      </c>
      <c r="C1369" s="31">
        <v>0.34</v>
      </c>
      <c r="D1369" s="7">
        <v>173.39999999999998</v>
      </c>
      <c r="E1369" s="22">
        <v>3.8</v>
      </c>
      <c r="F1369" s="2">
        <v>3195</v>
      </c>
      <c r="G1369" s="3" t="s">
        <v>13834</v>
      </c>
      <c r="H1369" t="s">
        <v>13804</v>
      </c>
    </row>
    <row r="1370" spans="1:8" x14ac:dyDescent="0.2">
      <c r="A1370" t="s">
        <v>13396</v>
      </c>
      <c r="B1370" t="s">
        <v>13847</v>
      </c>
      <c r="C1370" s="31">
        <v>0.41</v>
      </c>
      <c r="D1370" s="7">
        <v>204.58999999999997</v>
      </c>
      <c r="E1370" s="22">
        <v>4.0999999999999996</v>
      </c>
      <c r="F1370" s="2">
        <v>1456</v>
      </c>
      <c r="G1370" s="3" t="s">
        <v>13833</v>
      </c>
      <c r="H1370" t="s">
        <v>13801</v>
      </c>
    </row>
    <row r="1371" spans="1:8" x14ac:dyDescent="0.2">
      <c r="A1371" t="s">
        <v>13398</v>
      </c>
      <c r="B1371" t="s">
        <v>13847</v>
      </c>
      <c r="C1371" s="31">
        <v>0.54</v>
      </c>
      <c r="D1371" s="7">
        <v>701.46</v>
      </c>
      <c r="E1371" s="22">
        <v>4.2</v>
      </c>
      <c r="F1371" s="2">
        <v>590</v>
      </c>
      <c r="G1371" s="3" t="s">
        <v>13833</v>
      </c>
      <c r="H1371" t="s">
        <v>13805</v>
      </c>
    </row>
    <row r="1372" spans="1:8" x14ac:dyDescent="0.2">
      <c r="A1372" t="s">
        <v>13400</v>
      </c>
      <c r="B1372" t="s">
        <v>13847</v>
      </c>
      <c r="C1372" s="31">
        <v>0.5</v>
      </c>
      <c r="D1372" s="7">
        <v>499.5</v>
      </c>
      <c r="E1372" s="22">
        <v>4.3</v>
      </c>
      <c r="F1372" s="2">
        <v>1436</v>
      </c>
      <c r="G1372" s="3" t="s">
        <v>13834</v>
      </c>
      <c r="H1372" t="s">
        <v>13806</v>
      </c>
    </row>
    <row r="1373" spans="1:8" x14ac:dyDescent="0.2">
      <c r="A1373" t="s">
        <v>13402</v>
      </c>
      <c r="B1373" t="s">
        <v>13847</v>
      </c>
      <c r="C1373" s="31">
        <v>0.28999999999999998</v>
      </c>
      <c r="D1373" s="7">
        <v>345.09999999999991</v>
      </c>
      <c r="E1373" s="22">
        <v>4.2</v>
      </c>
      <c r="F1373" s="2">
        <v>4184</v>
      </c>
      <c r="G1373" s="3" t="s">
        <v>13834</v>
      </c>
      <c r="H1373" t="s">
        <v>13805</v>
      </c>
    </row>
    <row r="1374" spans="1:8" x14ac:dyDescent="0.2">
      <c r="A1374" t="s">
        <v>13404</v>
      </c>
      <c r="B1374" t="s">
        <v>13847</v>
      </c>
      <c r="C1374" s="31">
        <v>0.38</v>
      </c>
      <c r="D1374" s="7">
        <v>152</v>
      </c>
      <c r="E1374" s="22">
        <v>4.0999999999999996</v>
      </c>
      <c r="F1374" s="2">
        <v>693</v>
      </c>
      <c r="G1374" s="3" t="s">
        <v>13834</v>
      </c>
      <c r="H1374" t="s">
        <v>13804</v>
      </c>
    </row>
    <row r="1375" spans="1:8" x14ac:dyDescent="0.2">
      <c r="A1375" t="s">
        <v>13406</v>
      </c>
      <c r="B1375" t="s">
        <v>13847</v>
      </c>
      <c r="C1375" s="31">
        <v>0.69</v>
      </c>
      <c r="D1375" s="7">
        <v>413.30999999999995</v>
      </c>
      <c r="E1375" s="22">
        <v>3.9</v>
      </c>
      <c r="F1375" s="2">
        <v>1306</v>
      </c>
      <c r="G1375" s="3" t="s">
        <v>13834</v>
      </c>
      <c r="H1375" t="s">
        <v>13804</v>
      </c>
    </row>
    <row r="1376" spans="1:8" x14ac:dyDescent="0.2">
      <c r="A1376" t="s">
        <v>13408</v>
      </c>
      <c r="B1376" t="s">
        <v>13847</v>
      </c>
      <c r="C1376" s="31">
        <v>0.22</v>
      </c>
      <c r="D1376" s="7">
        <v>219.77999999999997</v>
      </c>
      <c r="E1376" s="22">
        <v>3.3</v>
      </c>
      <c r="F1376" s="2">
        <v>8</v>
      </c>
      <c r="G1376" s="3" t="s">
        <v>13833</v>
      </c>
      <c r="H1376" t="s">
        <v>13805</v>
      </c>
    </row>
    <row r="1377" spans="1:8" x14ac:dyDescent="0.2">
      <c r="A1377" t="s">
        <v>13410</v>
      </c>
      <c r="B1377" t="s">
        <v>13847</v>
      </c>
      <c r="C1377" s="31">
        <v>0.6</v>
      </c>
      <c r="D1377" s="7">
        <v>419.4</v>
      </c>
      <c r="E1377" s="22">
        <v>4.3</v>
      </c>
      <c r="F1377" s="2">
        <v>2326</v>
      </c>
      <c r="G1377" s="3" t="s">
        <v>13833</v>
      </c>
      <c r="H1377" t="s">
        <v>13804</v>
      </c>
    </row>
    <row r="1378" spans="1:8" x14ac:dyDescent="0.2">
      <c r="A1378" t="s">
        <v>13412</v>
      </c>
      <c r="B1378" t="s">
        <v>13847</v>
      </c>
      <c r="C1378" s="31">
        <v>0.86</v>
      </c>
      <c r="D1378" s="7">
        <v>1289.1399999999999</v>
      </c>
      <c r="E1378" s="22">
        <v>3.9</v>
      </c>
      <c r="F1378" s="2">
        <v>1004</v>
      </c>
      <c r="G1378" s="3" t="s">
        <v>13832</v>
      </c>
      <c r="H1378" t="s">
        <v>13804</v>
      </c>
    </row>
    <row r="1379" spans="1:8" x14ac:dyDescent="0.2">
      <c r="A1379" t="s">
        <v>13414</v>
      </c>
      <c r="B1379" t="s">
        <v>13847</v>
      </c>
      <c r="C1379" s="31">
        <v>0.31</v>
      </c>
      <c r="D1379" s="7">
        <v>401.45000000000005</v>
      </c>
      <c r="E1379" s="22">
        <v>4.3</v>
      </c>
      <c r="F1379" s="2">
        <v>6400</v>
      </c>
      <c r="G1379" s="3" t="s">
        <v>13834</v>
      </c>
      <c r="H1379" t="s">
        <v>13800</v>
      </c>
    </row>
    <row r="1380" spans="1:8" x14ac:dyDescent="0.2">
      <c r="A1380" t="s">
        <v>13416</v>
      </c>
      <c r="B1380" t="s">
        <v>13847</v>
      </c>
      <c r="C1380" s="31">
        <v>0.71</v>
      </c>
      <c r="D1380" s="7">
        <v>3549.29</v>
      </c>
      <c r="E1380" s="22">
        <v>3.6</v>
      </c>
      <c r="F1380" s="2">
        <v>63</v>
      </c>
      <c r="G1380" s="3" t="s">
        <v>13832</v>
      </c>
      <c r="H1380" t="s">
        <v>13800</v>
      </c>
    </row>
    <row r="1381" spans="1:8" x14ac:dyDescent="0.2">
      <c r="A1381" t="s">
        <v>13418</v>
      </c>
      <c r="B1381" t="s">
        <v>13847</v>
      </c>
      <c r="C1381" s="31">
        <v>0.53</v>
      </c>
      <c r="D1381" s="7">
        <v>1351.5</v>
      </c>
      <c r="E1381" s="22">
        <v>3.8</v>
      </c>
      <c r="F1381" s="2">
        <v>1181</v>
      </c>
      <c r="G1381" s="3" t="s">
        <v>13834</v>
      </c>
      <c r="H1381" t="s">
        <v>13804</v>
      </c>
    </row>
    <row r="1382" spans="1:8" x14ac:dyDescent="0.2">
      <c r="A1382" t="s">
        <v>13420</v>
      </c>
      <c r="B1382" t="s">
        <v>13847</v>
      </c>
      <c r="C1382" s="31">
        <v>0.08</v>
      </c>
      <c r="D1382" s="7">
        <v>156</v>
      </c>
      <c r="E1382" s="22">
        <v>3.9</v>
      </c>
      <c r="F1382" s="2">
        <v>1888</v>
      </c>
      <c r="G1382" s="3" t="s">
        <v>13833</v>
      </c>
      <c r="H1382" t="s">
        <v>13801</v>
      </c>
    </row>
    <row r="1383" spans="1:8" x14ac:dyDescent="0.2">
      <c r="A1383" t="s">
        <v>13422</v>
      </c>
      <c r="B1383" t="s">
        <v>13847</v>
      </c>
      <c r="C1383" s="31">
        <v>0.28000000000000003</v>
      </c>
      <c r="D1383" s="7">
        <v>2373.84</v>
      </c>
      <c r="E1383" s="22">
        <v>4.5999999999999996</v>
      </c>
      <c r="F1383" s="2">
        <v>6550</v>
      </c>
      <c r="G1383" s="3" t="s">
        <v>13832</v>
      </c>
      <c r="H1383" t="s">
        <v>13802</v>
      </c>
    </row>
    <row r="1384" spans="1:8" x14ac:dyDescent="0.2">
      <c r="A1384" t="s">
        <v>13424</v>
      </c>
      <c r="B1384" t="s">
        <v>13847</v>
      </c>
      <c r="C1384" s="31">
        <v>0.45</v>
      </c>
      <c r="D1384" s="7">
        <v>1484.55</v>
      </c>
      <c r="E1384" s="22">
        <v>3.8</v>
      </c>
      <c r="F1384" s="2">
        <v>1846</v>
      </c>
      <c r="G1384" s="3" t="s">
        <v>13832</v>
      </c>
      <c r="H1384" t="s">
        <v>13806</v>
      </c>
    </row>
    <row r="1385" spans="1:8" x14ac:dyDescent="0.2">
      <c r="A1385" t="s">
        <v>13426</v>
      </c>
      <c r="B1385" t="s">
        <v>13847</v>
      </c>
      <c r="C1385" s="31">
        <v>0.44</v>
      </c>
      <c r="D1385" s="7">
        <v>1713.8000000000002</v>
      </c>
      <c r="E1385" s="22">
        <v>3.9</v>
      </c>
      <c r="F1385" s="2">
        <v>1085</v>
      </c>
      <c r="G1385" s="3" t="s">
        <v>13832</v>
      </c>
      <c r="H1385" t="s">
        <v>13806</v>
      </c>
    </row>
    <row r="1386" spans="1:8" x14ac:dyDescent="0.2">
      <c r="A1386" t="s">
        <v>13428</v>
      </c>
      <c r="B1386" t="s">
        <v>13847</v>
      </c>
      <c r="C1386" s="31">
        <v>0.33</v>
      </c>
      <c r="D1386" s="7">
        <v>1813.3500000000004</v>
      </c>
      <c r="E1386" s="22">
        <v>4.0999999999999996</v>
      </c>
      <c r="F1386" s="2">
        <v>290</v>
      </c>
      <c r="G1386" s="3" t="s">
        <v>13833</v>
      </c>
      <c r="H1386" t="s">
        <v>13802</v>
      </c>
    </row>
    <row r="1387" spans="1:8" x14ac:dyDescent="0.2">
      <c r="A1387" t="s">
        <v>13430</v>
      </c>
      <c r="B1387" t="s">
        <v>13847</v>
      </c>
      <c r="C1387" s="31">
        <v>0.35</v>
      </c>
      <c r="D1387" s="7">
        <v>349.65</v>
      </c>
      <c r="E1387" s="22">
        <v>3.6</v>
      </c>
      <c r="F1387" s="2">
        <v>4</v>
      </c>
      <c r="G1387" s="3" t="s">
        <v>13833</v>
      </c>
      <c r="H1387" t="s">
        <v>13804</v>
      </c>
    </row>
    <row r="1388" spans="1:8" x14ac:dyDescent="0.2">
      <c r="A1388" t="s">
        <v>13432</v>
      </c>
      <c r="B1388" t="s">
        <v>13847</v>
      </c>
      <c r="C1388" s="31">
        <v>0.04</v>
      </c>
      <c r="D1388" s="7">
        <v>359.79999999999927</v>
      </c>
      <c r="E1388" s="22">
        <v>4.4000000000000004</v>
      </c>
      <c r="F1388" s="2">
        <v>9734</v>
      </c>
      <c r="G1388" s="3" t="s">
        <v>13833</v>
      </c>
      <c r="H1388" t="s">
        <v>13806</v>
      </c>
    </row>
    <row r="1389" spans="1:8" x14ac:dyDescent="0.2">
      <c r="A1389" t="s">
        <v>13434</v>
      </c>
      <c r="B1389" t="s">
        <v>13847</v>
      </c>
      <c r="C1389" s="31">
        <v>0.31</v>
      </c>
      <c r="D1389" s="7">
        <v>495.69000000000005</v>
      </c>
      <c r="E1389" s="22">
        <v>4.3</v>
      </c>
      <c r="F1389" s="2">
        <v>4022</v>
      </c>
      <c r="G1389" s="3" t="s">
        <v>13833</v>
      </c>
      <c r="H1389" t="s">
        <v>13806</v>
      </c>
    </row>
    <row r="1390" spans="1:8" x14ac:dyDescent="0.2">
      <c r="A1390" t="s">
        <v>13436</v>
      </c>
      <c r="B1390" t="s">
        <v>13847</v>
      </c>
      <c r="C1390" s="31">
        <v>0.56999999999999995</v>
      </c>
      <c r="D1390" s="7">
        <v>1994.9999999999998</v>
      </c>
      <c r="E1390" s="22">
        <v>4.7</v>
      </c>
      <c r="F1390" s="2">
        <v>2591</v>
      </c>
      <c r="G1390" s="3" t="s">
        <v>13834</v>
      </c>
      <c r="H1390" t="s">
        <v>13805</v>
      </c>
    </row>
    <row r="1391" spans="1:8" x14ac:dyDescent="0.2">
      <c r="A1391" t="s">
        <v>13438</v>
      </c>
      <c r="B1391" t="s">
        <v>13847</v>
      </c>
      <c r="C1391" s="31">
        <v>0.62</v>
      </c>
      <c r="D1391" s="7">
        <v>1239.3799999999999</v>
      </c>
      <c r="E1391" s="22">
        <v>4.3</v>
      </c>
      <c r="F1391" s="2">
        <v>532</v>
      </c>
      <c r="G1391" s="3" t="s">
        <v>13833</v>
      </c>
      <c r="H1391" t="s">
        <v>13805</v>
      </c>
    </row>
    <row r="1392" spans="1:8" x14ac:dyDescent="0.2">
      <c r="A1392" t="s">
        <v>13440</v>
      </c>
      <c r="B1392" t="s">
        <v>13847</v>
      </c>
      <c r="C1392" s="31">
        <v>0.17</v>
      </c>
      <c r="D1392" s="7">
        <v>543.82999999999993</v>
      </c>
      <c r="E1392" s="22">
        <v>3.9</v>
      </c>
      <c r="F1392" s="2">
        <v>260</v>
      </c>
      <c r="G1392" s="3" t="s">
        <v>13832</v>
      </c>
      <c r="H1392" t="s">
        <v>13806</v>
      </c>
    </row>
    <row r="1393" spans="1:8" x14ac:dyDescent="0.2">
      <c r="A1393" t="s">
        <v>13442</v>
      </c>
      <c r="B1393" t="s">
        <v>13847</v>
      </c>
      <c r="C1393" s="31">
        <v>0.28999999999999998</v>
      </c>
      <c r="D1393" s="7">
        <v>377</v>
      </c>
      <c r="E1393" s="22">
        <v>3.9</v>
      </c>
      <c r="F1393" s="2">
        <v>1672</v>
      </c>
      <c r="G1393" s="3" t="s">
        <v>13834</v>
      </c>
      <c r="H1393" t="s">
        <v>13804</v>
      </c>
    </row>
    <row r="1394" spans="1:8" x14ac:dyDescent="0.2">
      <c r="A1394" t="s">
        <v>13444</v>
      </c>
      <c r="B1394" t="s">
        <v>13847</v>
      </c>
      <c r="C1394" s="31">
        <v>0.5</v>
      </c>
      <c r="D1394" s="7">
        <v>199.5</v>
      </c>
      <c r="E1394" s="22">
        <v>3.7</v>
      </c>
      <c r="F1394" s="2">
        <v>7945</v>
      </c>
      <c r="G1394" s="3" t="s">
        <v>13833</v>
      </c>
      <c r="H1394" t="s">
        <v>13800</v>
      </c>
    </row>
    <row r="1395" spans="1:8" x14ac:dyDescent="0.2">
      <c r="A1395" t="s">
        <v>13446</v>
      </c>
      <c r="B1395" t="s">
        <v>13847</v>
      </c>
      <c r="C1395" s="31">
        <v>0.53</v>
      </c>
      <c r="D1395" s="7">
        <v>317.47000000000003</v>
      </c>
      <c r="E1395" s="22">
        <v>3.5</v>
      </c>
      <c r="F1395" s="2">
        <v>1367</v>
      </c>
      <c r="G1395" s="3" t="s">
        <v>13833</v>
      </c>
      <c r="H1395" t="s">
        <v>13803</v>
      </c>
    </row>
    <row r="1396" spans="1:8" x14ac:dyDescent="0.2">
      <c r="A1396" t="s">
        <v>13448</v>
      </c>
      <c r="B1396" t="s">
        <v>13847</v>
      </c>
      <c r="C1396" s="31">
        <v>0.45</v>
      </c>
      <c r="D1396" s="7">
        <v>449.54999999999995</v>
      </c>
      <c r="E1396" s="22">
        <v>4</v>
      </c>
      <c r="F1396" s="2">
        <v>1313</v>
      </c>
      <c r="G1396" s="3" t="s">
        <v>13833</v>
      </c>
      <c r="H1396" t="s">
        <v>13804</v>
      </c>
    </row>
    <row r="1397" spans="1:8" x14ac:dyDescent="0.2">
      <c r="A1397" t="s">
        <v>13450</v>
      </c>
      <c r="B1397" t="s">
        <v>13847</v>
      </c>
      <c r="C1397" s="31">
        <v>0.56999999999999995</v>
      </c>
      <c r="D1397" s="7">
        <v>113.42999999999999</v>
      </c>
      <c r="E1397" s="22">
        <v>4.0999999999999996</v>
      </c>
      <c r="F1397" s="2">
        <v>212</v>
      </c>
      <c r="G1397" s="3" t="s">
        <v>13832</v>
      </c>
      <c r="H1397" t="s">
        <v>13800</v>
      </c>
    </row>
    <row r="1398" spans="1:8" x14ac:dyDescent="0.2">
      <c r="A1398" t="s">
        <v>13452</v>
      </c>
      <c r="B1398" t="s">
        <v>13847</v>
      </c>
      <c r="C1398" s="31">
        <v>0.62</v>
      </c>
      <c r="D1398" s="7">
        <v>805.38</v>
      </c>
      <c r="E1398" s="22">
        <v>3.9</v>
      </c>
      <c r="F1398" s="2">
        <v>65</v>
      </c>
      <c r="G1398" s="3" t="s">
        <v>13833</v>
      </c>
      <c r="H1398" t="s">
        <v>13800</v>
      </c>
    </row>
    <row r="1399" spans="1:8" x14ac:dyDescent="0.2">
      <c r="A1399" t="s">
        <v>13454</v>
      </c>
      <c r="B1399" t="s">
        <v>13847</v>
      </c>
      <c r="C1399" s="31">
        <v>0.25</v>
      </c>
      <c r="D1399" s="7">
        <v>1944</v>
      </c>
      <c r="E1399" s="22">
        <v>4.4000000000000004</v>
      </c>
      <c r="F1399" s="2">
        <v>2737</v>
      </c>
      <c r="G1399" s="3" t="s">
        <v>13834</v>
      </c>
      <c r="H1399" t="s">
        <v>13805</v>
      </c>
    </row>
    <row r="1400" spans="1:8" x14ac:dyDescent="0.2">
      <c r="A1400" t="s">
        <v>13456</v>
      </c>
      <c r="B1400" t="s">
        <v>13847</v>
      </c>
      <c r="C1400" s="31">
        <v>0.45</v>
      </c>
      <c r="D1400" s="7">
        <v>1034.55</v>
      </c>
      <c r="E1400" s="22">
        <v>4.3</v>
      </c>
      <c r="F1400" s="2">
        <v>55</v>
      </c>
      <c r="G1400" s="3" t="s">
        <v>13833</v>
      </c>
      <c r="H1400" t="s">
        <v>13806</v>
      </c>
    </row>
    <row r="1401" spans="1:8" x14ac:dyDescent="0.2">
      <c r="A1401" t="s">
        <v>13458</v>
      </c>
      <c r="B1401" t="s">
        <v>13847</v>
      </c>
      <c r="C1401" s="31">
        <v>0.27</v>
      </c>
      <c r="D1401" s="7">
        <v>405</v>
      </c>
      <c r="E1401" s="22">
        <v>4.5</v>
      </c>
      <c r="F1401" s="2">
        <v>1065</v>
      </c>
      <c r="G1401" s="3" t="s">
        <v>13834</v>
      </c>
      <c r="H1401" t="s">
        <v>13804</v>
      </c>
    </row>
    <row r="1402" spans="1:8" x14ac:dyDescent="0.2">
      <c r="A1402" t="s">
        <v>13460</v>
      </c>
      <c r="B1402" t="s">
        <v>13847</v>
      </c>
      <c r="C1402" s="31">
        <v>0.26</v>
      </c>
      <c r="D1402" s="7">
        <v>673.40000000000009</v>
      </c>
      <c r="E1402" s="22">
        <v>4</v>
      </c>
      <c r="F1402" s="2">
        <v>2377</v>
      </c>
      <c r="G1402" s="3" t="s">
        <v>13834</v>
      </c>
      <c r="H1402" t="s">
        <v>13806</v>
      </c>
    </row>
    <row r="1403" spans="1:8" x14ac:dyDescent="0.2">
      <c r="A1403" t="s">
        <v>13462</v>
      </c>
      <c r="B1403" t="s">
        <v>13847</v>
      </c>
      <c r="C1403" s="31">
        <v>0.48</v>
      </c>
      <c r="D1403" s="7">
        <v>3023.52</v>
      </c>
      <c r="E1403" s="22">
        <v>3.9</v>
      </c>
      <c r="F1403" s="2">
        <v>2569</v>
      </c>
      <c r="G1403" s="3" t="s">
        <v>13833</v>
      </c>
      <c r="H1403" t="s">
        <v>13802</v>
      </c>
    </row>
    <row r="1404" spans="1:8" x14ac:dyDescent="0.2">
      <c r="A1404" t="s">
        <v>13464</v>
      </c>
      <c r="B1404" t="s">
        <v>13847</v>
      </c>
      <c r="C1404" s="31">
        <v>0.33</v>
      </c>
      <c r="D1404" s="7">
        <v>592.34999999999991</v>
      </c>
      <c r="E1404" s="22">
        <v>4.2</v>
      </c>
      <c r="F1404" s="2">
        <v>5967</v>
      </c>
      <c r="G1404" s="3" t="s">
        <v>13833</v>
      </c>
      <c r="H1404" t="s">
        <v>13800</v>
      </c>
    </row>
    <row r="1405" spans="1:8" x14ac:dyDescent="0.2">
      <c r="A1405" t="s">
        <v>13466</v>
      </c>
      <c r="B1405" t="s">
        <v>13847</v>
      </c>
      <c r="C1405" s="31">
        <v>0.54</v>
      </c>
      <c r="D1405" s="7">
        <v>1722.6000000000001</v>
      </c>
      <c r="E1405" s="22">
        <v>4.0999999999999996</v>
      </c>
      <c r="F1405" s="2">
        <v>1776</v>
      </c>
      <c r="G1405" s="3" t="s">
        <v>13833</v>
      </c>
      <c r="H1405" t="s">
        <v>13805</v>
      </c>
    </row>
    <row r="1406" spans="1:8" x14ac:dyDescent="0.2">
      <c r="A1406" t="s">
        <v>13468</v>
      </c>
      <c r="B1406" t="s">
        <v>13847</v>
      </c>
      <c r="C1406" s="31">
        <v>0.3</v>
      </c>
      <c r="D1406" s="7">
        <v>1439.6999999999998</v>
      </c>
      <c r="E1406" s="22">
        <v>3.7</v>
      </c>
      <c r="F1406" s="2">
        <v>4200</v>
      </c>
      <c r="G1406" s="3" t="s">
        <v>13834</v>
      </c>
      <c r="H1406" t="s">
        <v>13803</v>
      </c>
    </row>
    <row r="1407" spans="1:8" x14ac:dyDescent="0.2">
      <c r="A1407" t="s">
        <v>13470</v>
      </c>
      <c r="B1407" t="s">
        <v>13847</v>
      </c>
      <c r="C1407" s="31">
        <v>0.46</v>
      </c>
      <c r="D1407" s="7">
        <v>4139.54</v>
      </c>
      <c r="E1407" s="22">
        <v>4.0999999999999996</v>
      </c>
      <c r="F1407" s="2">
        <v>297</v>
      </c>
      <c r="G1407" s="3" t="s">
        <v>13832</v>
      </c>
      <c r="H1407" t="s">
        <v>13802</v>
      </c>
    </row>
    <row r="1408" spans="1:8" x14ac:dyDescent="0.2">
      <c r="A1408" t="s">
        <v>13472</v>
      </c>
      <c r="B1408" t="s">
        <v>13847</v>
      </c>
      <c r="C1408" s="31">
        <v>0.37</v>
      </c>
      <c r="D1408" s="7">
        <v>702.63000000000011</v>
      </c>
      <c r="E1408" s="22">
        <v>4.2</v>
      </c>
      <c r="F1408" s="2">
        <v>3858</v>
      </c>
      <c r="G1408" s="3" t="s">
        <v>13833</v>
      </c>
      <c r="H1408" t="s">
        <v>13803</v>
      </c>
    </row>
    <row r="1409" spans="1:8" x14ac:dyDescent="0.2">
      <c r="A1409" t="s">
        <v>13474</v>
      </c>
      <c r="B1409" t="s">
        <v>13847</v>
      </c>
      <c r="C1409" s="31">
        <v>0.43</v>
      </c>
      <c r="D1409" s="7">
        <v>2493.5700000000002</v>
      </c>
      <c r="E1409" s="22">
        <v>4.3</v>
      </c>
      <c r="F1409" s="2">
        <v>168</v>
      </c>
      <c r="G1409" s="3" t="s">
        <v>13833</v>
      </c>
      <c r="H1409" t="s">
        <v>13800</v>
      </c>
    </row>
    <row r="1410" spans="1:8" x14ac:dyDescent="0.2">
      <c r="A1410" t="s">
        <v>13476</v>
      </c>
      <c r="B1410" t="s">
        <v>13847</v>
      </c>
      <c r="C1410" s="31">
        <v>0.78</v>
      </c>
      <c r="D1410" s="7">
        <v>623.22</v>
      </c>
      <c r="E1410" s="22">
        <v>3.6</v>
      </c>
      <c r="F1410" s="2">
        <v>101</v>
      </c>
      <c r="G1410" s="3" t="s">
        <v>13833</v>
      </c>
      <c r="H1410" t="s">
        <v>13806</v>
      </c>
    </row>
    <row r="1411" spans="1:8" x14ac:dyDescent="0.2">
      <c r="A1411" t="s">
        <v>13478</v>
      </c>
      <c r="B1411" t="s">
        <v>13847</v>
      </c>
      <c r="C1411" s="31">
        <v>0.5</v>
      </c>
      <c r="D1411" s="7">
        <v>150</v>
      </c>
      <c r="E1411" s="22">
        <v>4.0999999999999996</v>
      </c>
      <c r="F1411" s="2">
        <v>4074</v>
      </c>
      <c r="G1411" s="3" t="s">
        <v>13833</v>
      </c>
      <c r="H1411" t="s">
        <v>13804</v>
      </c>
    </row>
    <row r="1412" spans="1:8" x14ac:dyDescent="0.2">
      <c r="A1412" t="s">
        <v>13480</v>
      </c>
      <c r="B1412" t="s">
        <v>13847</v>
      </c>
      <c r="C1412" s="31">
        <v>0.24</v>
      </c>
      <c r="D1412" s="7">
        <v>1728</v>
      </c>
      <c r="E1412" s="22">
        <v>4.5</v>
      </c>
      <c r="F1412" s="2">
        <v>1408</v>
      </c>
      <c r="G1412" s="3" t="s">
        <v>13833</v>
      </c>
      <c r="H1412" t="s">
        <v>13802</v>
      </c>
    </row>
    <row r="1413" spans="1:8" x14ac:dyDescent="0.2">
      <c r="A1413" t="s">
        <v>13482</v>
      </c>
      <c r="B1413" t="s">
        <v>13847</v>
      </c>
      <c r="C1413" s="31">
        <v>0.03</v>
      </c>
      <c r="D1413" s="7">
        <v>11.670000000000016</v>
      </c>
      <c r="E1413" s="22">
        <v>4.2</v>
      </c>
      <c r="F1413" s="2">
        <v>3739</v>
      </c>
      <c r="G1413" s="3" t="s">
        <v>13832</v>
      </c>
      <c r="H1413" t="s">
        <v>13804</v>
      </c>
    </row>
    <row r="1414" spans="1:8" x14ac:dyDescent="0.2">
      <c r="A1414" t="s">
        <v>13484</v>
      </c>
      <c r="B1414" t="s">
        <v>13847</v>
      </c>
      <c r="C1414" s="31">
        <v>0.33</v>
      </c>
      <c r="D1414" s="7">
        <v>4306.17</v>
      </c>
      <c r="E1414" s="22">
        <v>4.3</v>
      </c>
      <c r="F1414" s="2">
        <v>5891</v>
      </c>
      <c r="G1414" s="3" t="s">
        <v>13834</v>
      </c>
      <c r="H1414" t="s">
        <v>13802</v>
      </c>
    </row>
    <row r="1415" spans="1:8" x14ac:dyDescent="0.2">
      <c r="A1415" t="s">
        <v>13486</v>
      </c>
      <c r="B1415" t="s">
        <v>13847</v>
      </c>
      <c r="C1415" s="31">
        <v>0.49</v>
      </c>
      <c r="D1415" s="7">
        <v>2939.5099999999998</v>
      </c>
      <c r="E1415" s="22">
        <v>4</v>
      </c>
      <c r="F1415" s="2">
        <v>777</v>
      </c>
      <c r="G1415" s="3" t="s">
        <v>13832</v>
      </c>
      <c r="H1415" t="s">
        <v>13803</v>
      </c>
    </row>
    <row r="1416" spans="1:8" x14ac:dyDescent="0.2">
      <c r="A1416" t="s">
        <v>13488</v>
      </c>
      <c r="B1416" t="s">
        <v>13847</v>
      </c>
      <c r="C1416" s="31">
        <v>0.27</v>
      </c>
      <c r="D1416" s="7">
        <v>648</v>
      </c>
      <c r="E1416" s="22">
        <v>4.2</v>
      </c>
      <c r="F1416" s="2">
        <v>14160</v>
      </c>
      <c r="G1416" s="3" t="s">
        <v>13832</v>
      </c>
      <c r="H1416" t="s">
        <v>13800</v>
      </c>
    </row>
    <row r="1417" spans="1:8" x14ac:dyDescent="0.2">
      <c r="A1417" t="s">
        <v>13490</v>
      </c>
      <c r="B1417" t="s">
        <v>13847</v>
      </c>
      <c r="C1417" s="31">
        <v>0.4</v>
      </c>
      <c r="D1417" s="7">
        <v>2118</v>
      </c>
      <c r="E1417" s="22">
        <v>4.2</v>
      </c>
      <c r="F1417" s="2">
        <v>6919</v>
      </c>
      <c r="G1417" s="3" t="s">
        <v>13832</v>
      </c>
      <c r="H1417" t="s">
        <v>13804</v>
      </c>
    </row>
    <row r="1418" spans="1:8" x14ac:dyDescent="0.2">
      <c r="A1418" t="s">
        <v>13492</v>
      </c>
      <c r="B1418" t="s">
        <v>13847</v>
      </c>
      <c r="C1418" s="31">
        <v>0.8</v>
      </c>
      <c r="D1418" s="7">
        <v>19999.2</v>
      </c>
      <c r="E1418" s="22">
        <v>4.5</v>
      </c>
      <c r="F1418" s="2">
        <v>287</v>
      </c>
      <c r="G1418" s="3" t="s">
        <v>13833</v>
      </c>
      <c r="H1418" t="s">
        <v>13805</v>
      </c>
    </row>
    <row r="1419" spans="1:8" x14ac:dyDescent="0.2">
      <c r="A1419" t="s">
        <v>13494</v>
      </c>
      <c r="B1419" t="s">
        <v>13847</v>
      </c>
      <c r="C1419" s="31">
        <v>0.51</v>
      </c>
      <c r="D1419" s="7">
        <v>407.49</v>
      </c>
      <c r="E1419" s="22">
        <v>3.8</v>
      </c>
      <c r="F1419" s="2">
        <v>287</v>
      </c>
      <c r="G1419" s="3" t="s">
        <v>13833</v>
      </c>
      <c r="H1419" t="s">
        <v>13805</v>
      </c>
    </row>
    <row r="1420" spans="1:8" x14ac:dyDescent="0.2">
      <c r="A1420" t="s">
        <v>13496</v>
      </c>
      <c r="B1420" t="s">
        <v>13847</v>
      </c>
      <c r="C1420" s="31">
        <v>0.33</v>
      </c>
      <c r="D1420" s="7">
        <v>989.67000000000007</v>
      </c>
      <c r="E1420" s="22">
        <v>4.4000000000000004</v>
      </c>
      <c r="F1420" s="2">
        <v>388</v>
      </c>
      <c r="G1420" s="3" t="s">
        <v>13833</v>
      </c>
      <c r="H1420" t="s">
        <v>13805</v>
      </c>
    </row>
    <row r="1421" spans="1:8" x14ac:dyDescent="0.2">
      <c r="A1421" t="s">
        <v>13498</v>
      </c>
      <c r="B1421" t="s">
        <v>13847</v>
      </c>
      <c r="C1421" s="31">
        <v>0.35</v>
      </c>
      <c r="D1421" s="7">
        <v>873.25</v>
      </c>
      <c r="E1421" s="22">
        <v>4.0999999999999996</v>
      </c>
      <c r="F1421" s="2">
        <v>827</v>
      </c>
      <c r="G1421" s="3" t="s">
        <v>13833</v>
      </c>
      <c r="H1421" t="s">
        <v>13800</v>
      </c>
    </row>
    <row r="1422" spans="1:8" x14ac:dyDescent="0.2">
      <c r="A1422" t="s">
        <v>13500</v>
      </c>
      <c r="B1422" t="s">
        <v>13847</v>
      </c>
      <c r="C1422" s="31">
        <v>0.59</v>
      </c>
      <c r="D1422" s="7">
        <v>265.5</v>
      </c>
      <c r="E1422" s="22">
        <v>4.2</v>
      </c>
      <c r="F1422" s="2">
        <v>4971</v>
      </c>
      <c r="G1422" s="3" t="s">
        <v>13833</v>
      </c>
      <c r="H1422" t="s">
        <v>13800</v>
      </c>
    </row>
    <row r="1423" spans="1:8" x14ac:dyDescent="0.2">
      <c r="A1423" t="s">
        <v>13502</v>
      </c>
      <c r="B1423" t="s">
        <v>13847</v>
      </c>
      <c r="C1423" s="31">
        <v>0.55000000000000004</v>
      </c>
      <c r="D1423" s="7">
        <v>549.45000000000005</v>
      </c>
      <c r="E1423" s="22">
        <v>4.3</v>
      </c>
      <c r="F1423" s="2">
        <v>229</v>
      </c>
      <c r="G1423" s="3" t="s">
        <v>13834</v>
      </c>
      <c r="H1423" t="s">
        <v>13806</v>
      </c>
    </row>
    <row r="1424" spans="1:8" x14ac:dyDescent="0.2">
      <c r="A1424" t="s">
        <v>13504</v>
      </c>
      <c r="B1424" t="s">
        <v>13847</v>
      </c>
      <c r="C1424" s="31">
        <v>0.59</v>
      </c>
      <c r="D1424" s="7">
        <v>997.09999999999991</v>
      </c>
      <c r="E1424" s="22">
        <v>4.0999999999999996</v>
      </c>
      <c r="F1424" s="2">
        <v>3524</v>
      </c>
      <c r="G1424" s="3" t="s">
        <v>13834</v>
      </c>
      <c r="H1424" t="s">
        <v>13803</v>
      </c>
    </row>
    <row r="1425" spans="1:8" x14ac:dyDescent="0.2">
      <c r="A1425" t="s">
        <v>13506</v>
      </c>
      <c r="B1425" t="s">
        <v>13847</v>
      </c>
      <c r="C1425" s="31">
        <v>0.59</v>
      </c>
      <c r="D1425" s="7">
        <v>2295.1</v>
      </c>
      <c r="E1425" s="22">
        <v>4.2</v>
      </c>
      <c r="F1425" s="2">
        <v>156</v>
      </c>
      <c r="G1425" s="3" t="s">
        <v>13833</v>
      </c>
      <c r="H1425" t="s">
        <v>13805</v>
      </c>
    </row>
    <row r="1426" spans="1:8" x14ac:dyDescent="0.2">
      <c r="A1426" t="s">
        <v>13508</v>
      </c>
      <c r="B1426" t="s">
        <v>13847</v>
      </c>
      <c r="C1426" s="31">
        <v>0.11</v>
      </c>
      <c r="D1426" s="7">
        <v>28.599999999999994</v>
      </c>
      <c r="E1426" s="22">
        <v>4.0999999999999996</v>
      </c>
      <c r="F1426" s="2">
        <v>490</v>
      </c>
      <c r="G1426" s="3" t="s">
        <v>13833</v>
      </c>
      <c r="H1426" t="s">
        <v>13801</v>
      </c>
    </row>
    <row r="1427" spans="1:8" x14ac:dyDescent="0.2">
      <c r="A1427" t="s">
        <v>13510</v>
      </c>
      <c r="B1427" t="s">
        <v>13847</v>
      </c>
      <c r="C1427" s="31">
        <v>0.38</v>
      </c>
      <c r="D1427" s="7">
        <v>227.62</v>
      </c>
      <c r="E1427" s="22">
        <v>3.9</v>
      </c>
      <c r="F1427" s="2">
        <v>82</v>
      </c>
      <c r="G1427" s="3" t="s">
        <v>13832</v>
      </c>
      <c r="H1427" t="s">
        <v>13805</v>
      </c>
    </row>
    <row r="1428" spans="1:8" x14ac:dyDescent="0.2">
      <c r="A1428" t="s">
        <v>13512</v>
      </c>
      <c r="B1428" t="s">
        <v>13847</v>
      </c>
      <c r="C1428" s="31">
        <v>0.59</v>
      </c>
      <c r="D1428" s="7">
        <v>1150.5</v>
      </c>
      <c r="E1428" s="22">
        <v>3.9</v>
      </c>
      <c r="F1428" s="2">
        <v>710</v>
      </c>
      <c r="G1428" s="3" t="s">
        <v>13832</v>
      </c>
      <c r="H1428" t="s">
        <v>13805</v>
      </c>
    </row>
    <row r="1429" spans="1:8" x14ac:dyDescent="0.2">
      <c r="A1429" t="s">
        <v>13514</v>
      </c>
      <c r="B1429" t="s">
        <v>13847</v>
      </c>
      <c r="C1429" s="31">
        <v>0.6</v>
      </c>
      <c r="D1429" s="7">
        <v>1794</v>
      </c>
      <c r="E1429" s="22">
        <v>3.8</v>
      </c>
      <c r="F1429" s="2">
        <v>133</v>
      </c>
      <c r="G1429" s="3" t="s">
        <v>13834</v>
      </c>
      <c r="H1429" t="s">
        <v>13802</v>
      </c>
    </row>
    <row r="1430" spans="1:8" x14ac:dyDescent="0.2">
      <c r="A1430" t="s">
        <v>13516</v>
      </c>
      <c r="B1430" t="s">
        <v>13847</v>
      </c>
      <c r="C1430" s="31">
        <v>0.24</v>
      </c>
      <c r="D1430" s="7">
        <v>1937.5200000000004</v>
      </c>
      <c r="E1430" s="22">
        <v>4.5999999999999996</v>
      </c>
      <c r="F1430" s="2">
        <v>2751</v>
      </c>
      <c r="G1430" s="3" t="s">
        <v>13832</v>
      </c>
      <c r="H1430" t="s">
        <v>13804</v>
      </c>
    </row>
    <row r="1431" spans="1:8" x14ac:dyDescent="0.2">
      <c r="A1431" t="s">
        <v>13518</v>
      </c>
      <c r="B1431" t="s">
        <v>13847</v>
      </c>
      <c r="C1431" s="31">
        <v>0.31</v>
      </c>
      <c r="D1431" s="7">
        <v>805.69</v>
      </c>
      <c r="E1431" s="22">
        <v>3.6</v>
      </c>
      <c r="F1431" s="2">
        <v>771</v>
      </c>
      <c r="G1431" s="3" t="s">
        <v>13834</v>
      </c>
      <c r="H1431" t="s">
        <v>13803</v>
      </c>
    </row>
    <row r="1432" spans="1:8" x14ac:dyDescent="0.2">
      <c r="A1432" t="s">
        <v>13520</v>
      </c>
      <c r="B1432" t="s">
        <v>13847</v>
      </c>
      <c r="C1432" s="31">
        <v>0.37</v>
      </c>
      <c r="D1432" s="7">
        <v>11099.629999999997</v>
      </c>
      <c r="E1432" s="22">
        <v>4.0999999999999996</v>
      </c>
      <c r="F1432" s="2">
        <v>2536</v>
      </c>
      <c r="G1432" s="3" t="s">
        <v>13832</v>
      </c>
      <c r="H1432" t="s">
        <v>13801</v>
      </c>
    </row>
    <row r="1433" spans="1:8" x14ac:dyDescent="0.2">
      <c r="A1433" t="s">
        <v>13522</v>
      </c>
      <c r="B1433" t="s">
        <v>13847</v>
      </c>
      <c r="C1433" s="31">
        <v>0.15</v>
      </c>
      <c r="D1433" s="7">
        <v>354</v>
      </c>
      <c r="E1433" s="22">
        <v>4.2</v>
      </c>
      <c r="F1433" s="2">
        <v>7801</v>
      </c>
      <c r="G1433" s="3" t="s">
        <v>13832</v>
      </c>
      <c r="H1433" t="s">
        <v>13806</v>
      </c>
    </row>
    <row r="1434" spans="1:8" x14ac:dyDescent="0.2">
      <c r="A1434" t="s">
        <v>13524</v>
      </c>
      <c r="B1434" t="s">
        <v>13847</v>
      </c>
      <c r="C1434" s="31">
        <v>0.48</v>
      </c>
      <c r="D1434" s="7">
        <v>5517.5999999999995</v>
      </c>
      <c r="E1434" s="22">
        <v>4.3</v>
      </c>
      <c r="F1434" s="2">
        <v>534</v>
      </c>
      <c r="G1434" s="3" t="s">
        <v>13833</v>
      </c>
      <c r="H1434" t="s">
        <v>13800</v>
      </c>
    </row>
    <row r="1435" spans="1:8" x14ac:dyDescent="0.2">
      <c r="A1435" t="s">
        <v>13526</v>
      </c>
      <c r="B1435" t="s">
        <v>13847</v>
      </c>
      <c r="C1435" s="31">
        <v>0.46</v>
      </c>
      <c r="D1435" s="7">
        <v>2198.8000000000002</v>
      </c>
      <c r="E1435" s="22">
        <v>3.9</v>
      </c>
      <c r="F1435" s="2">
        <v>898</v>
      </c>
      <c r="G1435" s="3" t="s">
        <v>13833</v>
      </c>
      <c r="H1435" t="s">
        <v>13803</v>
      </c>
    </row>
    <row r="1436" spans="1:8" x14ac:dyDescent="0.2">
      <c r="A1436" t="s">
        <v>13528</v>
      </c>
      <c r="B1436" t="s">
        <v>13847</v>
      </c>
      <c r="C1436" s="31">
        <v>0.5</v>
      </c>
      <c r="D1436" s="7">
        <v>1200</v>
      </c>
      <c r="E1436" s="22">
        <v>3.9</v>
      </c>
      <c r="F1436" s="2">
        <v>1202</v>
      </c>
      <c r="G1436" s="3" t="s">
        <v>13834</v>
      </c>
      <c r="H1436" t="s">
        <v>13806</v>
      </c>
    </row>
    <row r="1437" spans="1:8" x14ac:dyDescent="0.2">
      <c r="A1437" t="s">
        <v>13530</v>
      </c>
      <c r="B1437" t="s">
        <v>13847</v>
      </c>
      <c r="C1437" s="31">
        <v>0.12</v>
      </c>
      <c r="D1437" s="7">
        <v>29.879999999999995</v>
      </c>
      <c r="E1437" s="22">
        <v>4</v>
      </c>
      <c r="F1437" s="2">
        <v>1108</v>
      </c>
      <c r="G1437" s="3" t="s">
        <v>13833</v>
      </c>
      <c r="H1437" t="s">
        <v>13800</v>
      </c>
    </row>
    <row r="1438" spans="1:8" x14ac:dyDescent="0.2">
      <c r="A1438" t="s">
        <v>13532</v>
      </c>
      <c r="B1438" t="s">
        <v>13847</v>
      </c>
      <c r="C1438" s="31">
        <v>0.33</v>
      </c>
      <c r="D1438" s="7">
        <v>395.67000000000007</v>
      </c>
      <c r="E1438" s="22">
        <v>4.4000000000000004</v>
      </c>
      <c r="F1438" s="2">
        <v>17</v>
      </c>
      <c r="G1438" s="3" t="s">
        <v>13834</v>
      </c>
      <c r="H1438" t="s">
        <v>13804</v>
      </c>
    </row>
    <row r="1439" spans="1:8" x14ac:dyDescent="0.2">
      <c r="A1439" t="s">
        <v>13533</v>
      </c>
      <c r="B1439" t="s">
        <v>13847</v>
      </c>
      <c r="C1439" s="31">
        <v>0.44</v>
      </c>
      <c r="D1439" s="7">
        <v>4839.5600000000004</v>
      </c>
      <c r="E1439" s="22">
        <v>4.2</v>
      </c>
      <c r="F1439" s="2">
        <v>10429</v>
      </c>
      <c r="G1439" s="3" t="s">
        <v>13833</v>
      </c>
      <c r="H1439" t="s">
        <v>13800</v>
      </c>
    </row>
    <row r="1440" spans="1:8" x14ac:dyDescent="0.2">
      <c r="A1440" t="s">
        <v>13535</v>
      </c>
      <c r="B1440" t="s">
        <v>13847</v>
      </c>
      <c r="C1440" s="31">
        <v>0.38</v>
      </c>
      <c r="D1440" s="7">
        <v>4178.1000000000004</v>
      </c>
      <c r="E1440" s="22">
        <v>4.5</v>
      </c>
      <c r="F1440" s="2">
        <v>3192</v>
      </c>
      <c r="G1440" s="3" t="s">
        <v>13833</v>
      </c>
      <c r="H1440" t="s">
        <v>13805</v>
      </c>
    </row>
    <row r="1441" spans="1:8" x14ac:dyDescent="0.2">
      <c r="A1441" t="s">
        <v>13537</v>
      </c>
      <c r="B1441" t="s">
        <v>13847</v>
      </c>
      <c r="C1441" s="31">
        <v>0.4</v>
      </c>
      <c r="D1441" s="7">
        <v>1320</v>
      </c>
      <c r="E1441" s="22">
        <v>4.0999999999999996</v>
      </c>
      <c r="F1441" s="2">
        <v>5873</v>
      </c>
      <c r="G1441" s="3" t="s">
        <v>13833</v>
      </c>
      <c r="H1441" t="s">
        <v>13801</v>
      </c>
    </row>
    <row r="1442" spans="1:8" x14ac:dyDescent="0.2">
      <c r="A1442" t="s">
        <v>13539</v>
      </c>
      <c r="B1442" t="s">
        <v>13847</v>
      </c>
      <c r="C1442" s="31">
        <v>0.5</v>
      </c>
      <c r="D1442" s="7">
        <v>200</v>
      </c>
      <c r="E1442" s="22">
        <v>4.0999999999999996</v>
      </c>
      <c r="F1442" s="2">
        <v>1379</v>
      </c>
      <c r="G1442" s="3" t="s">
        <v>13834</v>
      </c>
      <c r="H1442" t="s">
        <v>13804</v>
      </c>
    </row>
    <row r="1443" spans="1:8" x14ac:dyDescent="0.2">
      <c r="A1443" t="s">
        <v>13541</v>
      </c>
      <c r="B1443" t="s">
        <v>13847</v>
      </c>
      <c r="C1443" s="31">
        <v>0.18</v>
      </c>
      <c r="D1443" s="7">
        <v>259.20000000000005</v>
      </c>
      <c r="E1443" s="22">
        <v>4.2</v>
      </c>
      <c r="F1443" s="2">
        <v>1527</v>
      </c>
      <c r="G1443" s="3" t="s">
        <v>13832</v>
      </c>
      <c r="H1443" t="s">
        <v>13805</v>
      </c>
    </row>
    <row r="1444" spans="1:8" x14ac:dyDescent="0.2">
      <c r="A1444" t="s">
        <v>13543</v>
      </c>
      <c r="B1444" t="s">
        <v>13847</v>
      </c>
      <c r="C1444" s="31">
        <v>0.28000000000000003</v>
      </c>
      <c r="D1444" s="7">
        <v>852.60000000000036</v>
      </c>
      <c r="E1444" s="22">
        <v>4.2</v>
      </c>
      <c r="F1444" s="2">
        <v>2686</v>
      </c>
      <c r="G1444" s="3" t="s">
        <v>13833</v>
      </c>
      <c r="H1444" t="s">
        <v>13805</v>
      </c>
    </row>
    <row r="1445" spans="1:8" x14ac:dyDescent="0.2">
      <c r="A1445" t="s">
        <v>13545</v>
      </c>
      <c r="B1445" t="s">
        <v>13847</v>
      </c>
      <c r="C1445" s="31">
        <v>0.17</v>
      </c>
      <c r="D1445" s="7">
        <v>611.15000000000009</v>
      </c>
      <c r="E1445" s="22">
        <v>4</v>
      </c>
      <c r="F1445" s="2">
        <v>178</v>
      </c>
      <c r="G1445" s="3" t="s">
        <v>13833</v>
      </c>
      <c r="H1445" t="s">
        <v>13805</v>
      </c>
    </row>
    <row r="1446" spans="1:8" x14ac:dyDescent="0.2">
      <c r="A1446" t="s">
        <v>13547</v>
      </c>
      <c r="B1446" t="s">
        <v>13847</v>
      </c>
      <c r="C1446" s="31">
        <v>0.49</v>
      </c>
      <c r="D1446" s="7">
        <v>245</v>
      </c>
      <c r="E1446" s="22">
        <v>4.3</v>
      </c>
      <c r="F1446" s="2">
        <v>2664</v>
      </c>
      <c r="G1446" s="3" t="s">
        <v>13833</v>
      </c>
      <c r="H1446" t="s">
        <v>13805</v>
      </c>
    </row>
    <row r="1447" spans="1:8" x14ac:dyDescent="0.2">
      <c r="A1447" t="s">
        <v>13549</v>
      </c>
      <c r="B1447" t="s">
        <v>13847</v>
      </c>
      <c r="C1447" s="31">
        <v>0.38</v>
      </c>
      <c r="D1447" s="7">
        <v>303.62</v>
      </c>
      <c r="E1447" s="22">
        <v>3.6</v>
      </c>
      <c r="F1447" s="2">
        <v>212</v>
      </c>
      <c r="G1447" s="3" t="s">
        <v>13832</v>
      </c>
      <c r="H1447" t="s">
        <v>13806</v>
      </c>
    </row>
    <row r="1448" spans="1:8" x14ac:dyDescent="0.2">
      <c r="A1448" t="s">
        <v>13551</v>
      </c>
      <c r="B1448" t="s">
        <v>13847</v>
      </c>
      <c r="C1448" s="31">
        <v>0.39</v>
      </c>
      <c r="D1448" s="7">
        <v>740.61000000000013</v>
      </c>
      <c r="E1448" s="22">
        <v>3.5</v>
      </c>
      <c r="F1448" s="2">
        <v>24</v>
      </c>
      <c r="G1448" s="3" t="s">
        <v>13832</v>
      </c>
      <c r="H1448" t="s">
        <v>13801</v>
      </c>
    </row>
    <row r="1449" spans="1:8" x14ac:dyDescent="0.2">
      <c r="A1449" t="s">
        <v>13553</v>
      </c>
      <c r="B1449" t="s">
        <v>13847</v>
      </c>
      <c r="C1449" s="31">
        <v>0.43</v>
      </c>
      <c r="D1449" s="7">
        <v>343.57</v>
      </c>
      <c r="E1449" s="22">
        <v>4.3</v>
      </c>
      <c r="F1449" s="2">
        <v>1868</v>
      </c>
      <c r="G1449" s="3" t="s">
        <v>13833</v>
      </c>
      <c r="H1449" t="s">
        <v>13805</v>
      </c>
    </row>
    <row r="1450" spans="1:8" x14ac:dyDescent="0.2">
      <c r="A1450" t="s">
        <v>13555</v>
      </c>
      <c r="B1450" t="s">
        <v>13847</v>
      </c>
      <c r="C1450" s="31">
        <v>0.43</v>
      </c>
      <c r="D1450" s="7">
        <v>171.57</v>
      </c>
      <c r="E1450" s="22">
        <v>3.6</v>
      </c>
      <c r="F1450" s="2">
        <v>451</v>
      </c>
      <c r="G1450" s="3" t="s">
        <v>13834</v>
      </c>
      <c r="H1450" t="s">
        <v>13805</v>
      </c>
    </row>
    <row r="1451" spans="1:8" x14ac:dyDescent="0.2">
      <c r="A1451" t="s">
        <v>13557</v>
      </c>
      <c r="B1451" t="s">
        <v>13847</v>
      </c>
      <c r="C1451" s="31">
        <v>0.72</v>
      </c>
      <c r="D1451" s="7">
        <v>503.28</v>
      </c>
      <c r="E1451" s="22">
        <v>2.9</v>
      </c>
      <c r="F1451" s="2">
        <v>159</v>
      </c>
      <c r="G1451" s="3" t="s">
        <v>13833</v>
      </c>
      <c r="H1451" t="s">
        <v>13800</v>
      </c>
    </row>
    <row r="1452" spans="1:8" x14ac:dyDescent="0.2">
      <c r="A1452" t="s">
        <v>13559</v>
      </c>
      <c r="B1452" t="s">
        <v>13847</v>
      </c>
      <c r="C1452" s="31">
        <v>0.55000000000000004</v>
      </c>
      <c r="D1452" s="7">
        <v>1099.45</v>
      </c>
      <c r="E1452" s="22">
        <v>4.2</v>
      </c>
      <c r="F1452" s="2">
        <v>39</v>
      </c>
      <c r="G1452" s="3" t="s">
        <v>13833</v>
      </c>
      <c r="H1452" t="s">
        <v>13804</v>
      </c>
    </row>
    <row r="1453" spans="1:8" x14ac:dyDescent="0.2">
      <c r="A1453" t="s">
        <v>13561</v>
      </c>
      <c r="B1453" t="s">
        <v>13847</v>
      </c>
      <c r="C1453" s="31">
        <v>0.32</v>
      </c>
      <c r="D1453" s="7">
        <v>703.68000000000006</v>
      </c>
      <c r="E1453" s="22">
        <v>4.4000000000000004</v>
      </c>
      <c r="F1453" s="2">
        <v>6531</v>
      </c>
      <c r="G1453" s="3" t="s">
        <v>13834</v>
      </c>
      <c r="H1453" t="s">
        <v>13803</v>
      </c>
    </row>
    <row r="1454" spans="1:8" x14ac:dyDescent="0.2">
      <c r="A1454" t="s">
        <v>13563</v>
      </c>
      <c r="B1454" t="s">
        <v>13847</v>
      </c>
      <c r="C1454" s="31">
        <v>0.56999999999999995</v>
      </c>
      <c r="D1454" s="7">
        <v>569.42999999999995</v>
      </c>
      <c r="E1454" s="22">
        <v>4.0999999999999996</v>
      </c>
      <c r="F1454" s="2">
        <v>222</v>
      </c>
      <c r="G1454" s="3" t="s">
        <v>13832</v>
      </c>
      <c r="H1454" t="s">
        <v>13805</v>
      </c>
    </row>
    <row r="1455" spans="1:8" x14ac:dyDescent="0.2">
      <c r="A1455" t="s">
        <v>13565</v>
      </c>
      <c r="B1455" t="s">
        <v>13847</v>
      </c>
      <c r="C1455" s="31">
        <v>0.28999999999999998</v>
      </c>
      <c r="D1455" s="7">
        <v>954.09999999999991</v>
      </c>
      <c r="E1455" s="22">
        <v>3.8</v>
      </c>
      <c r="F1455" s="2">
        <v>195</v>
      </c>
      <c r="G1455" s="3" t="s">
        <v>13833</v>
      </c>
      <c r="H1455" t="s">
        <v>13800</v>
      </c>
    </row>
    <row r="1456" spans="1:8" x14ac:dyDescent="0.2">
      <c r="A1456" t="s">
        <v>13567</v>
      </c>
      <c r="B1456" t="s">
        <v>13847</v>
      </c>
      <c r="C1456" s="31">
        <v>0.5</v>
      </c>
      <c r="D1456" s="7">
        <v>1549</v>
      </c>
      <c r="E1456" s="22">
        <v>3.5</v>
      </c>
      <c r="F1456" s="2">
        <v>2283</v>
      </c>
      <c r="G1456" s="3" t="s">
        <v>13832</v>
      </c>
      <c r="H1456" t="s">
        <v>13806</v>
      </c>
    </row>
    <row r="1457" spans="1:8" x14ac:dyDescent="0.2">
      <c r="A1457" t="s">
        <v>13569</v>
      </c>
      <c r="B1457" t="s">
        <v>13847</v>
      </c>
      <c r="C1457" s="31">
        <v>0.3</v>
      </c>
      <c r="D1457" s="7">
        <v>1497</v>
      </c>
      <c r="E1457" s="22">
        <v>4.0999999999999996</v>
      </c>
      <c r="F1457" s="2">
        <v>1127</v>
      </c>
      <c r="G1457" s="3" t="s">
        <v>13832</v>
      </c>
      <c r="H1457" t="s">
        <v>13804</v>
      </c>
    </row>
    <row r="1458" spans="1:8" x14ac:dyDescent="0.2">
      <c r="A1458" t="s">
        <v>13571</v>
      </c>
      <c r="B1458" t="s">
        <v>13847</v>
      </c>
      <c r="C1458" s="31">
        <v>0.59</v>
      </c>
      <c r="D1458" s="7">
        <v>708</v>
      </c>
      <c r="E1458" s="22">
        <v>3.2</v>
      </c>
      <c r="F1458" s="2">
        <v>113</v>
      </c>
      <c r="G1458" s="3" t="s">
        <v>13832</v>
      </c>
      <c r="H1458" t="s">
        <v>13800</v>
      </c>
    </row>
    <row r="1459" spans="1:8" x14ac:dyDescent="0.2">
      <c r="A1459" t="s">
        <v>13573</v>
      </c>
      <c r="B1459" t="s">
        <v>13847</v>
      </c>
      <c r="C1459" s="31">
        <v>0</v>
      </c>
      <c r="D1459" s="7">
        <v>0</v>
      </c>
      <c r="E1459" s="22">
        <v>4.4000000000000004</v>
      </c>
      <c r="F1459" s="2">
        <v>2518</v>
      </c>
      <c r="G1459" s="3" t="s">
        <v>13832</v>
      </c>
      <c r="H1459" t="s">
        <v>13805</v>
      </c>
    </row>
    <row r="1460" spans="1:8" x14ac:dyDescent="0.2">
      <c r="A1460" t="s">
        <v>13575</v>
      </c>
      <c r="B1460" t="s">
        <v>13847</v>
      </c>
      <c r="C1460" s="31">
        <v>0.59</v>
      </c>
      <c r="D1460" s="7">
        <v>1356.4099999999999</v>
      </c>
      <c r="E1460" s="22">
        <v>3.6</v>
      </c>
      <c r="F1460" s="2">
        <v>550</v>
      </c>
      <c r="G1460" s="3" t="s">
        <v>13832</v>
      </c>
      <c r="H1460" t="s">
        <v>13805</v>
      </c>
    </row>
    <row r="1461" spans="1:8" x14ac:dyDescent="0.2">
      <c r="A1461" t="s">
        <v>13577</v>
      </c>
      <c r="B1461" t="s">
        <v>13847</v>
      </c>
      <c r="C1461" s="31">
        <v>0.8</v>
      </c>
      <c r="D1461" s="7">
        <v>799.2</v>
      </c>
      <c r="E1461" s="22">
        <v>3.1</v>
      </c>
      <c r="F1461" s="2">
        <v>2</v>
      </c>
      <c r="G1461" s="3" t="s">
        <v>13834</v>
      </c>
      <c r="H1461" t="s">
        <v>13805</v>
      </c>
    </row>
    <row r="1462" spans="1:8" x14ac:dyDescent="0.2">
      <c r="A1462" t="s">
        <v>13579</v>
      </c>
      <c r="B1462" t="s">
        <v>13847</v>
      </c>
      <c r="C1462" s="31">
        <v>0.59</v>
      </c>
      <c r="D1462" s="7">
        <v>542.20999999999992</v>
      </c>
      <c r="E1462" s="22">
        <v>4</v>
      </c>
      <c r="F1462" s="2">
        <v>1090</v>
      </c>
      <c r="G1462" s="3" t="s">
        <v>13833</v>
      </c>
      <c r="H1462" t="s">
        <v>13804</v>
      </c>
    </row>
    <row r="1463" spans="1:8" x14ac:dyDescent="0.2">
      <c r="A1463" t="s">
        <v>13581</v>
      </c>
      <c r="B1463" t="s">
        <v>13847</v>
      </c>
      <c r="C1463" s="31">
        <v>0.25</v>
      </c>
      <c r="D1463" s="7">
        <v>761.25</v>
      </c>
      <c r="E1463" s="22">
        <v>4.0999999999999996</v>
      </c>
      <c r="F1463" s="2">
        <v>4118</v>
      </c>
      <c r="G1463" s="3" t="s">
        <v>13834</v>
      </c>
      <c r="H1463" t="s">
        <v>13804</v>
      </c>
    </row>
    <row r="1464" spans="1:8" x14ac:dyDescent="0.2">
      <c r="A1464" t="s">
        <v>13583</v>
      </c>
      <c r="B1464" t="s">
        <v>13847</v>
      </c>
      <c r="C1464" s="31">
        <v>0.28000000000000003</v>
      </c>
      <c r="D1464" s="7">
        <v>862.40000000000009</v>
      </c>
      <c r="E1464" s="22">
        <v>3.6</v>
      </c>
      <c r="F1464" s="2">
        <v>468</v>
      </c>
      <c r="G1464" s="3" t="s">
        <v>13833</v>
      </c>
      <c r="H1464" t="s">
        <v>13805</v>
      </c>
    </row>
    <row r="1465" spans="1:8" x14ac:dyDescent="0.2">
      <c r="A1465" t="s">
        <v>13585</v>
      </c>
      <c r="B1465" t="s">
        <v>13847</v>
      </c>
      <c r="C1465" s="31">
        <v>0.26</v>
      </c>
      <c r="D1465" s="7">
        <v>491.40000000000009</v>
      </c>
      <c r="E1465" s="22">
        <v>4</v>
      </c>
      <c r="F1465" s="2">
        <v>8031</v>
      </c>
      <c r="G1465" s="3" t="s">
        <v>13833</v>
      </c>
      <c r="H1465" t="s">
        <v>13800</v>
      </c>
    </row>
    <row r="1466" spans="1:8" x14ac:dyDescent="0.2">
      <c r="A1466" t="s">
        <v>13587</v>
      </c>
      <c r="B1466" t="s">
        <v>13847</v>
      </c>
      <c r="C1466" s="31">
        <v>0.22</v>
      </c>
      <c r="D1466" s="7">
        <v>811.80000000000018</v>
      </c>
      <c r="E1466" s="22">
        <v>4.3</v>
      </c>
      <c r="F1466" s="2">
        <v>6987</v>
      </c>
      <c r="G1466" s="3" t="s">
        <v>13834</v>
      </c>
      <c r="H1466" t="s">
        <v>13806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EBCF-78ED-B44E-A468-745240E8FD91}">
  <dimension ref="A1:Q1466"/>
  <sheetViews>
    <sheetView workbookViewId="0">
      <selection activeCell="E1" sqref="E1"/>
    </sheetView>
  </sheetViews>
  <sheetFormatPr baseColWidth="10" defaultColWidth="8.83203125" defaultRowHeight="15" x14ac:dyDescent="0.2"/>
  <cols>
    <col min="1" max="1" width="14.1640625" style="20" bestFit="1" customWidth="1"/>
    <col min="2" max="2" width="34.33203125" style="6" customWidth="1"/>
    <col min="3" max="3" width="12" style="20" customWidth="1"/>
    <col min="4" max="4" width="12" style="6" customWidth="1"/>
    <col min="5" max="5" width="13.33203125" style="8" customWidth="1"/>
    <col min="6" max="6" width="16.33203125" style="19" customWidth="1"/>
    <col min="7" max="7" width="15.5" style="30" customWidth="1"/>
    <col min="8" max="8" width="10" style="9" customWidth="1"/>
    <col min="9" max="9" width="14.6640625" style="13" customWidth="1"/>
    <col min="10" max="10" width="10.1640625" style="13" bestFit="1" customWidth="1"/>
    <col min="11" max="11" width="8.83203125" style="24"/>
    <col min="12" max="12" width="16" customWidth="1"/>
    <col min="13" max="14" width="8.83203125" style="20"/>
  </cols>
  <sheetData>
    <row r="1" spans="1:17" x14ac:dyDescent="0.2">
      <c r="A1" s="20" t="s">
        <v>0</v>
      </c>
      <c r="B1" s="6" t="s">
        <v>13810</v>
      </c>
      <c r="C1" s="20" t="s">
        <v>1</v>
      </c>
      <c r="D1" s="6" t="s">
        <v>13807</v>
      </c>
      <c r="E1" s="6" t="s">
        <v>13841</v>
      </c>
      <c r="F1" s="8" t="s">
        <v>2</v>
      </c>
      <c r="G1" s="30" t="s">
        <v>3</v>
      </c>
      <c r="H1" s="6" t="s">
        <v>4</v>
      </c>
      <c r="I1" s="6" t="s">
        <v>13823</v>
      </c>
      <c r="J1" s="9" t="s">
        <v>13815</v>
      </c>
      <c r="K1" s="13" t="s">
        <v>6</v>
      </c>
      <c r="L1" s="14" t="s">
        <v>7</v>
      </c>
      <c r="M1" s="14" t="s">
        <v>13826</v>
      </c>
      <c r="N1" s="20" t="s">
        <v>8</v>
      </c>
      <c r="O1" t="s">
        <v>13817</v>
      </c>
      <c r="P1" s="20" t="s">
        <v>9</v>
      </c>
      <c r="Q1" s="20" t="s">
        <v>10</v>
      </c>
    </row>
    <row r="2" spans="1:17" x14ac:dyDescent="0.2">
      <c r="A2" s="20" t="s">
        <v>11</v>
      </c>
      <c r="B2" s="6" t="str">
        <f>VLOOKUP(TRIM(A2), products!$A$2:$C$1352, 2, FALSE)</f>
        <v>Wayona Nylon Braided USB to Lightning Fast Charging and Data Sync Cable Compatible for iPhone 13, 12,11, X, 8, 7, 6, 5, iPad Air, Pro, Mini (3 FT Pack of 1, Grey)</v>
      </c>
      <c r="C2" s="20" t="s">
        <v>12</v>
      </c>
      <c r="D2" s="6" t="str">
        <f>INDEX(category!$A$1:$A$212, MATCH(Table13[[#This Row],[category]], category!$B$1:$B$212, 0))</f>
        <v>Computers&amp;Accessories|Accessories&amp;Peripherals|Cables&amp;Accessories|Cables|USBCables</v>
      </c>
      <c r="E2" s="6" t="str">
        <f t="shared" ref="E2:E65" si="0">IF(ISNUMBER(SEARCH("Computers&amp;Accessories",D2)),"Computers &amp; Accessories",
IF(ISNUMBER(SEARCH("Electronics",D2)),"Electronics",
IF(ISNUMBER(SEARCH("MusicalInstruments",D2)),"Musical Instruments",
IF(ISNUMBER(SEARCH("OfficeProducts",D2)),"Office Products",
IF(ISNUMBER(SEARCH("Home&amp;Kitchen",D2)),"Home &amp; Kitchen",
IF(ISNUMBER(SEARCH("Car&amp;Motorbike",D2)),"Car &amp; Motorbike",
IF(ISNUMBER(SEARCH("HomeImprovement",D2)),"Home Improvement",
IF(ISNUMBER(SEARCH("Health&amp;PersonalCare",D2)),"Health &amp; Personal Care",
IF(ISNUMBER(SEARCH("Toys&amp;Games",D2)),"Toys &amp; Games","Unknown")))))))))</f>
        <v>Computers &amp; Accessories</v>
      </c>
      <c r="F2" s="8">
        <v>1099</v>
      </c>
      <c r="G2" s="30">
        <v>0.64</v>
      </c>
      <c r="H2" s="8">
        <f>Table13[[#This Row],[actual_price]] - (Table13[[#This Row],[actual_price]] * Table13[[#This Row],[discount_percentage]])</f>
        <v>395.64</v>
      </c>
      <c r="I2" s="8">
        <f>Table13[[#This Row],[actual_price]]-Table13[[#This Row],[discounted_price]]</f>
        <v>703.36</v>
      </c>
      <c r="J2" s="9">
        <v>4.2</v>
      </c>
      <c r="K2" s="13">
        <v>24269</v>
      </c>
      <c r="L2" s="14">
        <v>0.54166666666666663</v>
      </c>
      <c r="M2" s="14" t="str">
        <f>IF(L2&lt;TIME(12,0,0),"Morning",IF(L2&lt;TIME(18,0,0),"Afternoon","Evening"))</f>
        <v>Afternoon</v>
      </c>
      <c r="N2" s="20">
        <v>6</v>
      </c>
      <c r="O2" s="6" t="str">
        <f>VLOOKUP(Table13[[#This Row],[day of the week]],'day of the week'!$A$1:$B$7,2,0)</f>
        <v>Saturday</v>
      </c>
      <c r="P2" s="20" t="s">
        <v>14</v>
      </c>
      <c r="Q2" s="20" t="s">
        <v>15</v>
      </c>
    </row>
    <row r="3" spans="1:17" x14ac:dyDescent="0.2">
      <c r="A3" s="20" t="s">
        <v>16</v>
      </c>
      <c r="B3" s="6" t="str">
        <f>VLOOKUP(TRIM(A3), products!$A$2:$C$1352, 2, FALSE)</f>
        <v>Ambrane Unbreakable 60W / 3A Fast Charging 1.5m Braided Type C Cable for Smartphones, Tablets, Laptops &amp; other Type C devices, PD Technology, 480Mbps Data Sync, Quick Charge 3.0 (RCT15A, Black)</v>
      </c>
      <c r="C3" s="20" t="s">
        <v>12</v>
      </c>
      <c r="D3" s="6" t="str">
        <f>INDEX(category!$A$1:$A$212, MATCH(Table13[[#This Row],[category]], category!$B$1:$B$212, 0))</f>
        <v>Computers&amp;Accessories|Accessories&amp;Peripherals|Cables&amp;Accessories|Cables|USBCables</v>
      </c>
      <c r="E3" s="6" t="str">
        <f>IF(ISNUMBER(SEARCH("Computers&amp;Accessories",D3)),"Computers &amp; Accessories",
IF(ISNUMBER(SEARCH("Electronics",D3)),"Electronics",
IF(ISNUMBER(SEARCH("MusicalInstruments",D3)),"Musical Instruments",
IF(ISNUMBER(SEARCH("OfficeProducts",D3)),"Office Products",
IF(ISNUMBER(SEARCH("Home&amp;Kitchen",D3)),"Home &amp; Kitchen",
IF(ISNUMBER(SEARCH("Car&amp;Motorbike",D3)),"Car &amp; Motorbike",
IF(ISNUMBER(SEARCH("HomeImprovement",D3)),"Home Improvement",
IF(ISNUMBER(SEARCH("Health&amp;PersonalCare",D3)),"Health &amp; Personal Care",
IF(ISNUMBER(SEARCH("Toys&amp;Games",D3)),"Toys &amp; Games","Unknown")))))))))</f>
        <v>Computers &amp; Accessories</v>
      </c>
      <c r="F3" s="8">
        <v>349</v>
      </c>
      <c r="G3" s="30">
        <v>0.43</v>
      </c>
      <c r="H3" s="8">
        <f>Table13[[#This Row],[actual_price]] - (Table13[[#This Row],[actual_price]] * Table13[[#This Row],[discount_percentage]])</f>
        <v>198.93</v>
      </c>
      <c r="I3" s="8">
        <f>Table13[[#This Row],[actual_price]]-Table13[[#This Row],[discounted_price]]</f>
        <v>150.07</v>
      </c>
      <c r="J3" s="9">
        <v>4</v>
      </c>
      <c r="K3" s="13">
        <v>43994</v>
      </c>
      <c r="L3" s="14">
        <v>0.29166666666666669</v>
      </c>
      <c r="M3" s="14" t="str">
        <f t="shared" ref="M3:M65" si="1">IF(L3&lt;TIME(12,0,0),"Morning",IF(L3&lt;TIME(18,0,0),"Afternoon","Evening"))</f>
        <v>Morning</v>
      </c>
      <c r="N3" s="20">
        <v>5</v>
      </c>
      <c r="O3" s="6" t="str">
        <f>VLOOKUP(Table13[[#This Row],[day of the week]],'day of the week'!$A$1:$B$7,2,0)</f>
        <v>Friday</v>
      </c>
      <c r="P3" s="20" t="s">
        <v>18</v>
      </c>
      <c r="Q3" s="20" t="s">
        <v>19</v>
      </c>
    </row>
    <row r="4" spans="1:17" x14ac:dyDescent="0.2">
      <c r="A4" s="20" t="s">
        <v>20</v>
      </c>
      <c r="B4" s="6" t="str">
        <f>VLOOKUP(TRIM(A4), products!$A$2:$C$1352, 2, FALSE)</f>
        <v>Sounce Fast Phone Charging Cable &amp; Data Sync USB Cable Compatible for iPhone 13, 12,11, X, 8, 7, 6, 5, iPad Air, Pro, Mini &amp; iOS Devices</v>
      </c>
      <c r="C4" s="20" t="s">
        <v>12</v>
      </c>
      <c r="D4" s="6" t="str">
        <f>INDEX(category!$A$1:$A$212, MATCH(Table13[[#This Row],[category]], category!$B$1:$B$212, 0))</f>
        <v>Computers&amp;Accessories|Accessories&amp;Peripherals|Cables&amp;Accessories|Cables|USBCables</v>
      </c>
      <c r="E4" s="6" t="str">
        <f t="shared" si="0"/>
        <v>Computers &amp; Accessories</v>
      </c>
      <c r="F4" s="8">
        <v>1899</v>
      </c>
      <c r="G4" s="30">
        <v>0.9</v>
      </c>
      <c r="H4" s="8">
        <f>Table13[[#This Row],[actual_price]] - (Table13[[#This Row],[actual_price]] * Table13[[#This Row],[discount_percentage]])</f>
        <v>189.89999999999986</v>
      </c>
      <c r="I4" s="8">
        <f>Table13[[#This Row],[actual_price]]-Table13[[#This Row],[discounted_price]]</f>
        <v>1709.1000000000001</v>
      </c>
      <c r="J4" s="9">
        <v>3.9</v>
      </c>
      <c r="K4" s="13">
        <v>7928</v>
      </c>
      <c r="L4" s="14">
        <v>0.41666666666666669</v>
      </c>
      <c r="M4" s="14" t="str">
        <f t="shared" si="1"/>
        <v>Morning</v>
      </c>
      <c r="N4" s="20">
        <v>7</v>
      </c>
      <c r="O4" s="6" t="str">
        <f>VLOOKUP(Table13[[#This Row],[day of the week]],'day of the week'!$A$1:$B$7,2,0)</f>
        <v>Sunday</v>
      </c>
      <c r="P4" s="20" t="s">
        <v>22</v>
      </c>
      <c r="Q4" s="20" t="s">
        <v>23</v>
      </c>
    </row>
    <row r="5" spans="1:17" x14ac:dyDescent="0.2">
      <c r="A5" s="20" t="s">
        <v>24</v>
      </c>
      <c r="B5" s="6" t="str">
        <f>VLOOKUP(TRIM(A5), products!$A$2:$C$1352, 2, FALSE)</f>
        <v>boAt Deuce USB 300 2 in 1 Type-C &amp; Micro USB Stress Resistant, Tangle-Free, Sturdy Cable with 3A Fast Charging &amp; 480mbps Data Transmission, 10000+ Bends Lifespan and Extended 1.5m Length(Martian Red)</v>
      </c>
      <c r="C5" s="20" t="s">
        <v>12</v>
      </c>
      <c r="D5" s="6" t="str">
        <f>INDEX(category!$A$1:$A$212, MATCH(Table13[[#This Row],[category]], category!$B$1:$B$212, 0))</f>
        <v>Computers&amp;Accessories|Accessories&amp;Peripherals|Cables&amp;Accessories|Cables|USBCables</v>
      </c>
      <c r="E5" s="6" t="str">
        <f t="shared" si="0"/>
        <v>Computers &amp; Accessories</v>
      </c>
      <c r="F5" s="8">
        <v>699</v>
      </c>
      <c r="G5" s="30">
        <v>0.53</v>
      </c>
      <c r="H5" s="8">
        <f>Table13[[#This Row],[actual_price]] - (Table13[[#This Row],[actual_price]] * Table13[[#This Row],[discount_percentage]])</f>
        <v>328.53</v>
      </c>
      <c r="I5" s="8">
        <f>Table13[[#This Row],[actual_price]]-Table13[[#This Row],[discounted_price]]</f>
        <v>370.47</v>
      </c>
      <c r="J5" s="9">
        <v>4.2</v>
      </c>
      <c r="K5" s="13">
        <v>94363</v>
      </c>
      <c r="L5" s="14">
        <v>0.54166666666666663</v>
      </c>
      <c r="M5" s="14" t="str">
        <f t="shared" si="1"/>
        <v>Afternoon</v>
      </c>
      <c r="N5" s="20">
        <v>3</v>
      </c>
      <c r="O5" s="6" t="str">
        <f>VLOOKUP(Table13[[#This Row],[day of the week]],'day of the week'!$A$1:$B$7,2,0)</f>
        <v>Wednesday</v>
      </c>
      <c r="P5" s="20" t="s">
        <v>26</v>
      </c>
      <c r="Q5" s="20" t="s">
        <v>27</v>
      </c>
    </row>
    <row r="6" spans="1:17" x14ac:dyDescent="0.2">
      <c r="A6" s="20" t="s">
        <v>28</v>
      </c>
      <c r="B6" s="6" t="str">
        <f>VLOOKUP(TRIM(A6), products!$A$2:$C$1352, 2, FALSE)</f>
        <v>Portronics Konnect L 1.2M Fast Charging 3A 8 Pin USB Cable with Charge &amp; Sync Function for iPhone, iPad (Grey)</v>
      </c>
      <c r="C6" s="20" t="s">
        <v>12</v>
      </c>
      <c r="D6" s="6" t="str">
        <f>INDEX(category!$A$1:$A$212, MATCH(Table13[[#This Row],[category]], category!$B$1:$B$212, 0))</f>
        <v>Computers&amp;Accessories|Accessories&amp;Peripherals|Cables&amp;Accessories|Cables|USBCables</v>
      </c>
      <c r="E6" s="6" t="str">
        <f t="shared" si="0"/>
        <v>Computers &amp; Accessories</v>
      </c>
      <c r="F6" s="8">
        <v>399</v>
      </c>
      <c r="G6" s="30">
        <v>0.61</v>
      </c>
      <c r="H6" s="8">
        <f>Table13[[#This Row],[actual_price]] - (Table13[[#This Row],[actual_price]] * Table13[[#This Row],[discount_percentage]])</f>
        <v>155.61000000000001</v>
      </c>
      <c r="I6" s="8">
        <f>Table13[[#This Row],[actual_price]]-Table13[[#This Row],[discounted_price]]</f>
        <v>243.39</v>
      </c>
      <c r="J6" s="9">
        <v>4.2</v>
      </c>
      <c r="K6" s="13">
        <v>16905</v>
      </c>
      <c r="L6" s="14">
        <v>0.91666666666666663</v>
      </c>
      <c r="M6" s="14" t="str">
        <f t="shared" si="1"/>
        <v>Evening</v>
      </c>
      <c r="N6" s="20">
        <v>6</v>
      </c>
      <c r="O6" s="6" t="str">
        <f>VLOOKUP(Table13[[#This Row],[day of the week]],'day of the week'!$A$1:$B$7,2,0)</f>
        <v>Saturday</v>
      </c>
      <c r="P6" s="20" t="s">
        <v>30</v>
      </c>
      <c r="Q6" s="20" t="s">
        <v>31</v>
      </c>
    </row>
    <row r="7" spans="1:17" x14ac:dyDescent="0.2">
      <c r="A7" s="20" t="s">
        <v>32</v>
      </c>
      <c r="B7" s="6" t="str">
        <f>VLOOKUP(TRIM(A7), products!$A$2:$C$1352, 2, FALSE)</f>
        <v>pTron Solero TB301 3A Type-C Data and Fast Charging Cable, Made in India, 480Mbps Data Sync, Strong and Durable 1.5-Meter Nylon Braided USB Cable for Type-C Devices for Charging Adapter (Black)</v>
      </c>
      <c r="C7" s="20" t="s">
        <v>12</v>
      </c>
      <c r="D7" s="6" t="str">
        <f>INDEX(category!$A$1:$A$212, MATCH(Table13[[#This Row],[category]], category!$B$1:$B$212, 0))</f>
        <v>Computers&amp;Accessories|Accessories&amp;Peripherals|Cables&amp;Accessories|Cables|USBCables</v>
      </c>
      <c r="E7" s="6" t="str">
        <f t="shared" si="0"/>
        <v>Computers &amp; Accessories</v>
      </c>
      <c r="F7" s="8">
        <v>1000</v>
      </c>
      <c r="G7" s="30">
        <v>0.85</v>
      </c>
      <c r="H7" s="8">
        <f>Table13[[#This Row],[actual_price]] - (Table13[[#This Row],[actual_price]] * Table13[[#This Row],[discount_percentage]])</f>
        <v>150</v>
      </c>
      <c r="I7" s="8">
        <f>Table13[[#This Row],[actual_price]]-Table13[[#This Row],[discounted_price]]</f>
        <v>850</v>
      </c>
      <c r="J7" s="9">
        <v>3.9</v>
      </c>
      <c r="K7" s="13">
        <v>24871</v>
      </c>
      <c r="L7" s="14">
        <v>0.125</v>
      </c>
      <c r="M7" s="14" t="str">
        <f t="shared" si="1"/>
        <v>Morning</v>
      </c>
      <c r="N7" s="20">
        <v>7</v>
      </c>
      <c r="O7" s="6" t="str">
        <f>VLOOKUP(Table13[[#This Row],[day of the week]],'day of the week'!$A$1:$B$7,2,0)</f>
        <v>Sunday</v>
      </c>
      <c r="P7" s="20" t="s">
        <v>34</v>
      </c>
      <c r="Q7" s="20" t="s">
        <v>35</v>
      </c>
    </row>
    <row r="8" spans="1:17" x14ac:dyDescent="0.2">
      <c r="A8" s="20" t="s">
        <v>36</v>
      </c>
      <c r="B8" s="6" t="str">
        <f>VLOOKUP(TRIM(A8), products!$A$2:$C$1352, 2, FALSE)</f>
        <v>boAt Micro USB 55 Tangle-free, Sturdy Micro USB Cable with 3A Fast Charging &amp; 480mbps Data Transmission (Black)</v>
      </c>
      <c r="C8" s="20" t="s">
        <v>12</v>
      </c>
      <c r="D8" s="6" t="str">
        <f>INDEX(category!$A$1:$A$212, MATCH(Table13[[#This Row],[category]], category!$B$1:$B$212, 0))</f>
        <v>Computers&amp;Accessories|Accessories&amp;Peripherals|Cables&amp;Accessories|Cables|USBCables</v>
      </c>
      <c r="E8" s="6" t="str">
        <f t="shared" si="0"/>
        <v>Computers &amp; Accessories</v>
      </c>
      <c r="F8" s="8">
        <v>499</v>
      </c>
      <c r="G8" s="30">
        <v>0.65</v>
      </c>
      <c r="H8" s="8">
        <f>Table13[[#This Row],[actual_price]] - (Table13[[#This Row],[actual_price]] * Table13[[#This Row],[discount_percentage]])</f>
        <v>174.64999999999998</v>
      </c>
      <c r="I8" s="8">
        <f>Table13[[#This Row],[actual_price]]-Table13[[#This Row],[discounted_price]]</f>
        <v>324.35000000000002</v>
      </c>
      <c r="J8" s="9">
        <v>4.0999999999999996</v>
      </c>
      <c r="K8" s="13">
        <v>15188</v>
      </c>
      <c r="L8" s="14">
        <v>0.91666666666666663</v>
      </c>
      <c r="M8" s="14" t="str">
        <f t="shared" si="1"/>
        <v>Evening</v>
      </c>
      <c r="N8" s="20">
        <v>6</v>
      </c>
      <c r="O8" s="6" t="str">
        <f>VLOOKUP(Table13[[#This Row],[day of the week]],'day of the week'!$A$1:$B$7,2,0)</f>
        <v>Saturday</v>
      </c>
      <c r="P8" s="20" t="s">
        <v>38</v>
      </c>
      <c r="Q8" s="20" t="s">
        <v>39</v>
      </c>
    </row>
    <row r="9" spans="1:17" x14ac:dyDescent="0.2">
      <c r="A9" s="20" t="s">
        <v>40</v>
      </c>
      <c r="B9" s="6" t="str">
        <f>VLOOKUP(TRIM(A9), products!$A$2:$C$1352, 2, FALSE)</f>
        <v>MI Usb Type-C Cable Smartphone (Black)</v>
      </c>
      <c r="C9" s="20" t="s">
        <v>12</v>
      </c>
      <c r="D9" s="6" t="str">
        <f>INDEX(category!$A$1:$A$212, MATCH(Table13[[#This Row],[category]], category!$B$1:$B$212, 0))</f>
        <v>Computers&amp;Accessories|Accessories&amp;Peripherals|Cables&amp;Accessories|Cables|USBCables</v>
      </c>
      <c r="E9" s="6" t="str">
        <f t="shared" si="0"/>
        <v>Computers &amp; Accessories</v>
      </c>
      <c r="F9" s="8">
        <v>299</v>
      </c>
      <c r="G9" s="30">
        <v>0.23</v>
      </c>
      <c r="H9" s="8">
        <f>Table13[[#This Row],[actual_price]] - (Table13[[#This Row],[actual_price]] * Table13[[#This Row],[discount_percentage]])</f>
        <v>230.23000000000002</v>
      </c>
      <c r="I9" s="8">
        <f>Table13[[#This Row],[actual_price]]-Table13[[#This Row],[discounted_price]]</f>
        <v>68.769999999999982</v>
      </c>
      <c r="J9" s="9">
        <v>4.3</v>
      </c>
      <c r="K9" s="13">
        <v>30411</v>
      </c>
      <c r="L9" s="14">
        <v>0.75</v>
      </c>
      <c r="M9" s="14" t="str">
        <f t="shared" si="1"/>
        <v>Evening</v>
      </c>
      <c r="N9" s="20">
        <v>3</v>
      </c>
      <c r="O9" s="6" t="str">
        <f>VLOOKUP(Table13[[#This Row],[day of the week]],'day of the week'!$A$1:$B$7,2,0)</f>
        <v>Wednesday</v>
      </c>
      <c r="P9" s="20" t="s">
        <v>42</v>
      </c>
      <c r="Q9" s="20" t="s">
        <v>43</v>
      </c>
    </row>
    <row r="10" spans="1:17" x14ac:dyDescent="0.2">
      <c r="A10" s="20" t="s">
        <v>44</v>
      </c>
      <c r="B10" s="6" t="str">
        <f>VLOOKUP(TRIM(A10), products!$A$2:$C$1352, 2, FALSE)</f>
        <v>TP-Link USB WiFi Adapter for PC(TL-WN725N), N150 Wireless Network Adapter for Desktop - Nano Size WiFi Dongle Compatible with Windows 11/10/7/8/8.1/XP/ Mac OS 10.9-10.15 Linux Kernel 2.6.18-4.4.3</v>
      </c>
      <c r="C10" s="20" t="s">
        <v>45</v>
      </c>
      <c r="D10" s="6" t="str">
        <f>INDEX(category!$A$1:$A$212, MATCH(Table13[[#This Row],[category]], category!$B$1:$B$212, 0))</f>
        <v>Computers&amp;Accessories|NetworkingDevices|NetworkAdapters|WirelessUSBAdapters</v>
      </c>
      <c r="E10" s="6" t="str">
        <f t="shared" si="0"/>
        <v>Computers &amp; Accessories</v>
      </c>
      <c r="F10" s="8">
        <v>999</v>
      </c>
      <c r="G10" s="30">
        <v>0.5</v>
      </c>
      <c r="H10" s="8">
        <f>Table13[[#This Row],[actual_price]] - (Table13[[#This Row],[actual_price]] * Table13[[#This Row],[discount_percentage]])</f>
        <v>499.5</v>
      </c>
      <c r="I10" s="8">
        <f>Table13[[#This Row],[actual_price]]-Table13[[#This Row],[discounted_price]]</f>
        <v>499.5</v>
      </c>
      <c r="J10" s="9">
        <v>4.2</v>
      </c>
      <c r="K10" s="13">
        <v>179691</v>
      </c>
      <c r="L10" s="14">
        <v>0.20833333333333331</v>
      </c>
      <c r="M10" s="14" t="str">
        <f t="shared" si="1"/>
        <v>Morning</v>
      </c>
      <c r="N10" s="20">
        <v>2</v>
      </c>
      <c r="O10" s="6" t="str">
        <f>VLOOKUP(Table13[[#This Row],[day of the week]],'day of the week'!$A$1:$B$7,2,0)</f>
        <v>Tuesday</v>
      </c>
      <c r="P10" s="20" t="s">
        <v>48</v>
      </c>
      <c r="Q10" s="20" t="s">
        <v>49</v>
      </c>
    </row>
    <row r="11" spans="1:17" x14ac:dyDescent="0.2">
      <c r="A11" s="20" t="s">
        <v>50</v>
      </c>
      <c r="B11" s="6" t="str">
        <f>VLOOKUP(TRIM(A11), products!$A$2:$C$1352, 2, FALSE)</f>
        <v>Ambrane Unbreakable 60W / 3A Fast Charging 1.5m Braided Micro USB Cable for Smartphones, Tablets, Laptops &amp; Other Micro USB Devices, 480Mbps Data Sync, Quick Charge 3.0 (RCM15, Black)</v>
      </c>
      <c r="C11" s="20" t="s">
        <v>12</v>
      </c>
      <c r="D11" s="6" t="str">
        <f>INDEX(category!$A$1:$A$212, MATCH(Table13[[#This Row],[category]], category!$B$1:$B$212, 0))</f>
        <v>Computers&amp;Accessories|Accessories&amp;Peripherals|Cables&amp;Accessories|Cables|USBCables</v>
      </c>
      <c r="E11" s="6" t="str">
        <f t="shared" si="0"/>
        <v>Computers &amp; Accessories</v>
      </c>
      <c r="F11" s="8">
        <v>299</v>
      </c>
      <c r="G11" s="30">
        <v>0.33</v>
      </c>
      <c r="H11" s="8">
        <f>Table13[[#This Row],[actual_price]] - (Table13[[#This Row],[actual_price]] * Table13[[#This Row],[discount_percentage]])</f>
        <v>200.32999999999998</v>
      </c>
      <c r="I11" s="8">
        <f>Table13[[#This Row],[actual_price]]-Table13[[#This Row],[discounted_price]]</f>
        <v>98.670000000000016</v>
      </c>
      <c r="J11" s="9">
        <v>4</v>
      </c>
      <c r="K11" s="13">
        <v>43994</v>
      </c>
      <c r="L11" s="14">
        <v>0.75</v>
      </c>
      <c r="M11" s="14" t="str">
        <f t="shared" si="1"/>
        <v>Evening</v>
      </c>
      <c r="N11" s="20">
        <v>3</v>
      </c>
      <c r="O11" s="6" t="str">
        <f>VLOOKUP(Table13[[#This Row],[day of the week]],'day of the week'!$A$1:$B$7,2,0)</f>
        <v>Wednesday</v>
      </c>
      <c r="P11" s="20" t="s">
        <v>51</v>
      </c>
      <c r="Q11" s="20" t="s">
        <v>52</v>
      </c>
    </row>
    <row r="12" spans="1:17" x14ac:dyDescent="0.2">
      <c r="A12" s="20" t="s">
        <v>53</v>
      </c>
      <c r="B12" s="6" t="str">
        <f>VLOOKUP(TRIM(A12), products!$A$2:$C$1352, 2, FALSE)</f>
        <v>Portronics Konnect L POR-1081 Fast Charging 3A Type-C Cable 1.2Meter with Charge &amp; Sync Function for All Type-C Devices (Grey)</v>
      </c>
      <c r="C12" s="20" t="s">
        <v>12</v>
      </c>
      <c r="D12" s="6" t="str">
        <f>INDEX(category!$A$1:$A$212, MATCH(Table13[[#This Row],[category]], category!$B$1:$B$212, 0))</f>
        <v>Computers&amp;Accessories|Accessories&amp;Peripherals|Cables&amp;Accessories|Cables|USBCables</v>
      </c>
      <c r="E12" s="6" t="str">
        <f t="shared" si="0"/>
        <v>Computers &amp; Accessories</v>
      </c>
      <c r="F12" s="8">
        <v>339</v>
      </c>
      <c r="G12" s="30">
        <v>0.55000000000000004</v>
      </c>
      <c r="H12" s="8">
        <f>Table13[[#This Row],[actual_price]] - (Table13[[#This Row],[actual_price]] * Table13[[#This Row],[discount_percentage]])</f>
        <v>152.54999999999998</v>
      </c>
      <c r="I12" s="8">
        <f>Table13[[#This Row],[actual_price]]-Table13[[#This Row],[discounted_price]]</f>
        <v>186.45000000000002</v>
      </c>
      <c r="J12" s="9">
        <v>4.3</v>
      </c>
      <c r="K12" s="13">
        <v>13391</v>
      </c>
      <c r="L12" s="14">
        <v>0.25</v>
      </c>
      <c r="M12" s="14" t="str">
        <f t="shared" si="1"/>
        <v>Morning</v>
      </c>
      <c r="N12" s="20">
        <v>4</v>
      </c>
      <c r="O12" s="6" t="str">
        <f>VLOOKUP(Table13[[#This Row],[day of the week]],'day of the week'!$A$1:$B$7,2,0)</f>
        <v>Thursday</v>
      </c>
      <c r="P12" s="20" t="s">
        <v>55</v>
      </c>
      <c r="Q12" s="20" t="s">
        <v>56</v>
      </c>
    </row>
    <row r="13" spans="1:17" x14ac:dyDescent="0.2">
      <c r="A13" s="20" t="s">
        <v>57</v>
      </c>
      <c r="B13" s="6" t="str">
        <f>VLOOKUP(TRIM(A13), products!$A$2:$C$1352, 2, FALSE)</f>
        <v>boAt Rugged v3 Extra Tough Unbreakable Braided Micro USB Cable 1.5 Meter (Black)</v>
      </c>
      <c r="C13" s="20" t="s">
        <v>12</v>
      </c>
      <c r="D13" s="6" t="str">
        <f>INDEX(category!$A$1:$A$212, MATCH(Table13[[#This Row],[category]], category!$B$1:$B$212, 0))</f>
        <v>Computers&amp;Accessories|Accessories&amp;Peripherals|Cables&amp;Accessories|Cables|USBCables</v>
      </c>
      <c r="E13" s="6" t="str">
        <f t="shared" si="0"/>
        <v>Computers &amp; Accessories</v>
      </c>
      <c r="F13" s="8">
        <v>799</v>
      </c>
      <c r="G13" s="30">
        <v>0.63</v>
      </c>
      <c r="H13" s="8">
        <f>Table13[[#This Row],[actual_price]] - (Table13[[#This Row],[actual_price]] * Table13[[#This Row],[discount_percentage]])</f>
        <v>295.63</v>
      </c>
      <c r="I13" s="8">
        <f>Table13[[#This Row],[actual_price]]-Table13[[#This Row],[discounted_price]]</f>
        <v>503.37</v>
      </c>
      <c r="J13" s="9">
        <v>4.2</v>
      </c>
      <c r="K13" s="13">
        <v>94363</v>
      </c>
      <c r="L13" s="14">
        <v>0.70833333333333326</v>
      </c>
      <c r="M13" s="14" t="str">
        <f t="shared" si="1"/>
        <v>Afternoon</v>
      </c>
      <c r="N13" s="20">
        <v>4</v>
      </c>
      <c r="O13" s="6" t="str">
        <f>VLOOKUP(Table13[[#This Row],[day of the week]],'day of the week'!$A$1:$B$7,2,0)</f>
        <v>Thursday</v>
      </c>
      <c r="P13" s="20" t="s">
        <v>59</v>
      </c>
      <c r="Q13" s="20" t="s">
        <v>60</v>
      </c>
    </row>
    <row r="14" spans="1:17" x14ac:dyDescent="0.2">
      <c r="A14" s="20" t="s">
        <v>61</v>
      </c>
      <c r="B14" s="6" t="str">
        <f>VLOOKUP(TRIM(A14), products!$A$2:$C$1352, 2, FALSE)</f>
        <v>AmazonBasics Flexible Premium HDMI Cable (Black, 4K@60Hz, 18Gbps), 3-Foot</v>
      </c>
      <c r="C14" s="20" t="s">
        <v>62</v>
      </c>
      <c r="D14" s="6" t="str">
        <f>INDEX(category!$A$1:$A$212, MATCH(Table13[[#This Row],[category]], category!$B$1:$B$212, 0))</f>
        <v>Electronics|HomeTheater,TV&amp;Video|Accessories|Cables|HDMICables</v>
      </c>
      <c r="E14" s="6" t="str">
        <f t="shared" si="0"/>
        <v>Electronics</v>
      </c>
      <c r="F14" s="8">
        <v>700</v>
      </c>
      <c r="G14" s="30">
        <v>0.69</v>
      </c>
      <c r="H14" s="8">
        <f>Table13[[#This Row],[actual_price]] - (Table13[[#This Row],[actual_price]] * Table13[[#This Row],[discount_percentage]])</f>
        <v>217.00000000000006</v>
      </c>
      <c r="I14" s="8">
        <f>Table13[[#This Row],[actual_price]]-Table13[[#This Row],[discounted_price]]</f>
        <v>482.99999999999994</v>
      </c>
      <c r="J14" s="9">
        <v>4.4000000000000004</v>
      </c>
      <c r="K14" s="13">
        <v>426973</v>
      </c>
      <c r="L14" s="14">
        <v>0.75</v>
      </c>
      <c r="M14" s="14" t="str">
        <f t="shared" si="1"/>
        <v>Evening</v>
      </c>
      <c r="N14" s="20">
        <v>3</v>
      </c>
      <c r="O14" s="6" t="str">
        <f>VLOOKUP(Table13[[#This Row],[day of the week]],'day of the week'!$A$1:$B$7,2,0)</f>
        <v>Wednesday</v>
      </c>
      <c r="P14" s="20" t="s">
        <v>65</v>
      </c>
      <c r="Q14" s="20" t="s">
        <v>66</v>
      </c>
    </row>
    <row r="15" spans="1:17" x14ac:dyDescent="0.2">
      <c r="A15" s="20" t="s">
        <v>67</v>
      </c>
      <c r="B15" s="6" t="str">
        <f>VLOOKUP(TRIM(A15), products!$A$2:$C$1352, 2, FALSE)</f>
        <v>Portronics Konnect CL 20W POR-1067 Type-C to 8 Pin USB 1.2M Cable with Power Delivery &amp; 3A Quick Charge Support, Nylon Braided for All Type-C and 8 Pin Devices, Green</v>
      </c>
      <c r="C15" s="20" t="s">
        <v>12</v>
      </c>
      <c r="D15" s="6" t="str">
        <f>INDEX(category!$A$1:$A$212, MATCH(Table13[[#This Row],[category]], category!$B$1:$B$212, 0))</f>
        <v>Computers&amp;Accessories|Accessories&amp;Peripherals|Cables&amp;Accessories|Cables|USBCables</v>
      </c>
      <c r="E15" s="6" t="str">
        <f t="shared" si="0"/>
        <v>Computers &amp; Accessories</v>
      </c>
      <c r="F15" s="8">
        <v>899</v>
      </c>
      <c r="G15" s="30">
        <v>0.61</v>
      </c>
      <c r="H15" s="8">
        <f>Table13[[#This Row],[actual_price]] - (Table13[[#This Row],[actual_price]] * Table13[[#This Row],[discount_percentage]])</f>
        <v>350.61</v>
      </c>
      <c r="I15" s="8">
        <f>Table13[[#This Row],[actual_price]]-Table13[[#This Row],[discounted_price]]</f>
        <v>548.39</v>
      </c>
      <c r="J15" s="9">
        <v>4.2</v>
      </c>
      <c r="K15" s="13">
        <v>2262</v>
      </c>
      <c r="L15" s="14">
        <v>8.3333333333333329E-2</v>
      </c>
      <c r="M15" s="14" t="str">
        <f t="shared" si="1"/>
        <v>Morning</v>
      </c>
      <c r="N15" s="20">
        <v>5</v>
      </c>
      <c r="O15" s="6" t="str">
        <f>VLOOKUP(Table13[[#This Row],[day of the week]],'day of the week'!$A$1:$B$7,2,0)</f>
        <v>Friday</v>
      </c>
      <c r="P15" s="20" t="s">
        <v>69</v>
      </c>
      <c r="Q15" s="20" t="s">
        <v>70</v>
      </c>
    </row>
    <row r="16" spans="1:17" x14ac:dyDescent="0.2">
      <c r="A16" s="20" t="s">
        <v>71</v>
      </c>
      <c r="B16" s="6" t="str">
        <f>VLOOKUP(TRIM(A16), products!$A$2:$C$1352, 2, FALSE)</f>
        <v>Portronics Konnect L 1.2M POR-1401 Fast Charging 3A 8 Pin USB Cable with Charge &amp; Sync Function (White)</v>
      </c>
      <c r="C16" s="20" t="s">
        <v>12</v>
      </c>
      <c r="D16" s="6" t="str">
        <f>INDEX(category!$A$1:$A$212, MATCH(Table13[[#This Row],[category]], category!$B$1:$B$212, 0))</f>
        <v>Computers&amp;Accessories|Accessories&amp;Peripherals|Cables&amp;Accessories|Cables|USBCables</v>
      </c>
      <c r="E16" s="6" t="str">
        <f t="shared" si="0"/>
        <v>Computers &amp; Accessories</v>
      </c>
      <c r="F16" s="8">
        <v>399</v>
      </c>
      <c r="G16" s="30">
        <v>0.6</v>
      </c>
      <c r="H16" s="8">
        <f>Table13[[#This Row],[actual_price]] - (Table13[[#This Row],[actual_price]] * Table13[[#This Row],[discount_percentage]])</f>
        <v>159.60000000000002</v>
      </c>
      <c r="I16" s="8">
        <f>Table13[[#This Row],[actual_price]]-Table13[[#This Row],[discounted_price]]</f>
        <v>239.39999999999998</v>
      </c>
      <c r="J16" s="9">
        <v>4.0999999999999996</v>
      </c>
      <c r="K16" s="13">
        <v>4768</v>
      </c>
      <c r="L16" s="14">
        <v>0.95833333333333326</v>
      </c>
      <c r="M16" s="14" t="str">
        <f t="shared" si="1"/>
        <v>Evening</v>
      </c>
      <c r="N16" s="20">
        <v>3</v>
      </c>
      <c r="O16" s="6" t="str">
        <f>VLOOKUP(Table13[[#This Row],[day of the week]],'day of the week'!$A$1:$B$7,2,0)</f>
        <v>Wednesday</v>
      </c>
      <c r="P16" s="20" t="s">
        <v>72</v>
      </c>
      <c r="Q16" s="20" t="s">
        <v>73</v>
      </c>
    </row>
    <row r="17" spans="1:17" x14ac:dyDescent="0.2">
      <c r="A17" s="20" t="s">
        <v>74</v>
      </c>
      <c r="B17" s="6" t="str">
        <f>VLOOKUP(TRIM(A17), products!$A$2:$C$1352, 2, FALSE)</f>
        <v>MI Braided USB Type-C Cable for Charging Adapter (Red)</v>
      </c>
      <c r="C17" s="20" t="s">
        <v>12</v>
      </c>
      <c r="D17" s="6" t="str">
        <f>INDEX(category!$A$1:$A$212, MATCH(Table13[[#This Row],[category]], category!$B$1:$B$212, 0))</f>
        <v>Computers&amp;Accessories|Accessories&amp;Peripherals|Cables&amp;Accessories|Cables|USBCables</v>
      </c>
      <c r="E17" s="6" t="str">
        <f t="shared" si="0"/>
        <v>Computers &amp; Accessories</v>
      </c>
      <c r="F17" s="8">
        <v>399</v>
      </c>
      <c r="G17" s="30">
        <v>0.13</v>
      </c>
      <c r="H17" s="8">
        <f>Table13[[#This Row],[actual_price]] - (Table13[[#This Row],[actual_price]] * Table13[[#This Row],[discount_percentage]])</f>
        <v>347.13</v>
      </c>
      <c r="I17" s="8">
        <f>Table13[[#This Row],[actual_price]]-Table13[[#This Row],[discounted_price]]</f>
        <v>51.870000000000005</v>
      </c>
      <c r="J17" s="9">
        <v>4.4000000000000004</v>
      </c>
      <c r="K17" s="13">
        <v>18757</v>
      </c>
      <c r="L17" s="14">
        <v>0.75</v>
      </c>
      <c r="M17" s="14" t="str">
        <f t="shared" si="1"/>
        <v>Evening</v>
      </c>
      <c r="N17" s="20">
        <v>5</v>
      </c>
      <c r="O17" s="6" t="str">
        <f>VLOOKUP(Table13[[#This Row],[day of the week]],'day of the week'!$A$1:$B$7,2,0)</f>
        <v>Friday</v>
      </c>
      <c r="P17" s="20" t="s">
        <v>75</v>
      </c>
      <c r="Q17" s="20" t="s">
        <v>76</v>
      </c>
    </row>
    <row r="18" spans="1:17" x14ac:dyDescent="0.2">
      <c r="A18" s="20" t="s">
        <v>77</v>
      </c>
      <c r="B18" s="6" t="str">
        <f>VLOOKUP(TRIM(A18), products!$A$2:$C$1352, 2, FALSE)</f>
        <v>MI 80 cm (32 inches) 5A Series HD Ready Smart Android LED TV L32M7-5AIN (Black)</v>
      </c>
      <c r="C18" s="20" t="s">
        <v>78</v>
      </c>
      <c r="D18" s="6" t="str">
        <f>INDEX(category!$A$1:$A$212, MATCH(Table13[[#This Row],[category]], category!$B$1:$B$212, 0))</f>
        <v>Electronics|HomeTheater,TV&amp;Video|Televisions|SmartTelevisions</v>
      </c>
      <c r="E18" s="6" t="str">
        <f t="shared" si="0"/>
        <v>Electronics</v>
      </c>
      <c r="F18" s="8">
        <v>24999</v>
      </c>
      <c r="G18" s="30">
        <v>0.44</v>
      </c>
      <c r="H18" s="8">
        <f>Table13[[#This Row],[actual_price]] - (Table13[[#This Row],[actual_price]] * Table13[[#This Row],[discount_percentage]])</f>
        <v>13999.44</v>
      </c>
      <c r="I18" s="8">
        <f>Table13[[#This Row],[actual_price]]-Table13[[#This Row],[discounted_price]]</f>
        <v>10999.56</v>
      </c>
      <c r="J18" s="9">
        <v>4.2</v>
      </c>
      <c r="K18" s="13">
        <v>32840</v>
      </c>
      <c r="L18" s="14">
        <v>4.1666666666666664E-2</v>
      </c>
      <c r="M18" s="14" t="str">
        <f t="shared" si="1"/>
        <v>Morning</v>
      </c>
      <c r="N18" s="20">
        <v>6</v>
      </c>
      <c r="O18" s="6" t="str">
        <f>VLOOKUP(Table13[[#This Row],[day of the week]],'day of the week'!$A$1:$B$7,2,0)</f>
        <v>Saturday</v>
      </c>
      <c r="P18" s="20" t="s">
        <v>80</v>
      </c>
      <c r="Q18" s="20" t="s">
        <v>81</v>
      </c>
    </row>
    <row r="19" spans="1:17" x14ac:dyDescent="0.2">
      <c r="A19" s="20" t="s">
        <v>82</v>
      </c>
      <c r="B19" s="6" t="str">
        <f>VLOOKUP(TRIM(A19), products!$A$2:$C$1352, 2, FALSE)</f>
        <v>Ambrane Unbreakable 60W / 3A Fast Charging 1.5m Braided Type C to Type C Cable for Smartphones, Tablets, Laptops &amp; Other Type C Devices, PD Technology, 480Mbps Data Sync (RCTT15, Black)</v>
      </c>
      <c r="C19" s="20" t="s">
        <v>12</v>
      </c>
      <c r="D19" s="6" t="str">
        <f>INDEX(category!$A$1:$A$212, MATCH(Table13[[#This Row],[category]], category!$B$1:$B$212, 0))</f>
        <v>Computers&amp;Accessories|Accessories&amp;Peripherals|Cables&amp;Accessories|Cables|USBCables</v>
      </c>
      <c r="E19" s="6" t="str">
        <f t="shared" si="0"/>
        <v>Computers &amp; Accessories</v>
      </c>
      <c r="F19" s="8">
        <v>399</v>
      </c>
      <c r="G19" s="30">
        <v>0.38</v>
      </c>
      <c r="H19" s="8">
        <f>Table13[[#This Row],[actual_price]] - (Table13[[#This Row],[actual_price]] * Table13[[#This Row],[discount_percentage]])</f>
        <v>247.38</v>
      </c>
      <c r="I19" s="8">
        <f>Table13[[#This Row],[actual_price]]-Table13[[#This Row],[discounted_price]]</f>
        <v>151.62</v>
      </c>
      <c r="J19" s="9">
        <v>4</v>
      </c>
      <c r="K19" s="13">
        <v>43994</v>
      </c>
      <c r="L19" s="14">
        <v>8.3333333333333329E-2</v>
      </c>
      <c r="M19" s="14" t="str">
        <f t="shared" si="1"/>
        <v>Morning</v>
      </c>
      <c r="N19" s="20">
        <v>6</v>
      </c>
      <c r="O19" s="6" t="str">
        <f>VLOOKUP(Table13[[#This Row],[day of the week]],'day of the week'!$A$1:$B$7,2,0)</f>
        <v>Saturday</v>
      </c>
      <c r="P19" s="20" t="s">
        <v>83</v>
      </c>
      <c r="Q19" s="20" t="s">
        <v>84</v>
      </c>
    </row>
    <row r="20" spans="1:17" x14ac:dyDescent="0.2">
      <c r="A20" s="20" t="s">
        <v>85</v>
      </c>
      <c r="B20" s="6" t="str">
        <f>VLOOKUP(TRIM(A20), products!$A$2:$C$1352, 2, FALSE)</f>
        <v>boAt Type C A325 Tangle-free, Sturdy Type C Cable with 3A Rapid Charging &amp; 480mbps Data Transmission(Black)</v>
      </c>
      <c r="C20" s="20" t="s">
        <v>12</v>
      </c>
      <c r="D20" s="6" t="str">
        <f>INDEX(category!$A$1:$A$212, MATCH(Table13[[#This Row],[category]], category!$B$1:$B$212, 0))</f>
        <v>Computers&amp;Accessories|Accessories&amp;Peripherals|Cables&amp;Accessories|Cables|USBCables</v>
      </c>
      <c r="E20" s="6" t="str">
        <f t="shared" si="0"/>
        <v>Computers &amp; Accessories</v>
      </c>
      <c r="F20" s="8">
        <v>499</v>
      </c>
      <c r="G20" s="30">
        <v>0.6</v>
      </c>
      <c r="H20" s="8">
        <f>Table13[[#This Row],[actual_price]] - (Table13[[#This Row],[actual_price]] * Table13[[#This Row],[discount_percentage]])</f>
        <v>199.60000000000002</v>
      </c>
      <c r="I20" s="8">
        <f>Table13[[#This Row],[actual_price]]-Table13[[#This Row],[discounted_price]]</f>
        <v>299.39999999999998</v>
      </c>
      <c r="J20" s="9">
        <v>4.0999999999999996</v>
      </c>
      <c r="K20" s="13">
        <v>13045</v>
      </c>
      <c r="L20" s="14">
        <v>0.66666666666666663</v>
      </c>
      <c r="M20" s="14" t="str">
        <f t="shared" si="1"/>
        <v>Afternoon</v>
      </c>
      <c r="N20" s="20">
        <v>3</v>
      </c>
      <c r="O20" s="6" t="str">
        <f>VLOOKUP(Table13[[#This Row],[day of the week]],'day of the week'!$A$1:$B$7,2,0)</f>
        <v>Wednesday</v>
      </c>
      <c r="P20" s="20" t="s">
        <v>86</v>
      </c>
      <c r="Q20" s="20" t="s">
        <v>87</v>
      </c>
    </row>
    <row r="21" spans="1:17" x14ac:dyDescent="0.2">
      <c r="A21" s="20" t="s">
        <v>88</v>
      </c>
      <c r="B21" s="6" t="str">
        <f>VLOOKUP(TRIM(A21), products!$A$2:$C$1352, 2, FALSE)</f>
        <v>LG 80 cm (32 inches) HD Ready Smart LED TV 32LM563BPTC (Dark Iron Gray)</v>
      </c>
      <c r="C21" s="20" t="s">
        <v>78</v>
      </c>
      <c r="D21" s="6" t="str">
        <f>INDEX(category!$A$1:$A$212, MATCH(Table13[[#This Row],[category]], category!$B$1:$B$212, 0))</f>
        <v>Electronics|HomeTheater,TV&amp;Video|Televisions|SmartTelevisions</v>
      </c>
      <c r="E21" s="6" t="str">
        <f t="shared" si="0"/>
        <v>Electronics</v>
      </c>
      <c r="F21" s="8">
        <v>21990</v>
      </c>
      <c r="G21" s="30">
        <v>0.39</v>
      </c>
      <c r="H21" s="8">
        <f>Table13[[#This Row],[actual_price]] - (Table13[[#This Row],[actual_price]] * Table13[[#This Row],[discount_percentage]])</f>
        <v>13413.9</v>
      </c>
      <c r="I21" s="8">
        <f>Table13[[#This Row],[actual_price]]-Table13[[#This Row],[discounted_price]]</f>
        <v>8576.1</v>
      </c>
      <c r="J21" s="9">
        <v>4.3</v>
      </c>
      <c r="K21" s="13">
        <v>11976</v>
      </c>
      <c r="L21" s="14">
        <v>0.83333333333333326</v>
      </c>
      <c r="M21" s="14" t="str">
        <f t="shared" si="1"/>
        <v>Evening</v>
      </c>
      <c r="N21" s="20">
        <v>6</v>
      </c>
      <c r="O21" s="6" t="str">
        <f>VLOOKUP(Table13[[#This Row],[day of the week]],'day of the week'!$A$1:$B$7,2,0)</f>
        <v>Saturday</v>
      </c>
      <c r="P21" s="20" t="s">
        <v>90</v>
      </c>
      <c r="Q21" s="20" t="s">
        <v>91</v>
      </c>
    </row>
    <row r="22" spans="1:17" x14ac:dyDescent="0.2">
      <c r="A22" s="20" t="s">
        <v>92</v>
      </c>
      <c r="B22" s="6" t="str">
        <f>VLOOKUP(TRIM(A22), products!$A$2:$C$1352, 2, FALSE)</f>
        <v>Duracell USB Lightning Apple Certified (Mfi) Braided Sync &amp; Charge Cable For Iphone, Ipad And Ipod. Fast Charging Lightning Cable, 3.9 Feet (1.2M) - Black</v>
      </c>
      <c r="C22" s="20" t="s">
        <v>12</v>
      </c>
      <c r="D22" s="6" t="str">
        <f>INDEX(category!$A$1:$A$212, MATCH(Table13[[#This Row],[category]], category!$B$1:$B$212, 0))</f>
        <v>Computers&amp;Accessories|Accessories&amp;Peripherals|Cables&amp;Accessories|Cables|USBCables</v>
      </c>
      <c r="E22" s="6" t="str">
        <f t="shared" si="0"/>
        <v>Computers &amp; Accessories</v>
      </c>
      <c r="F22" s="8">
        <v>1799</v>
      </c>
      <c r="G22" s="30">
        <v>0.46</v>
      </c>
      <c r="H22" s="8">
        <f>Table13[[#This Row],[actual_price]] - (Table13[[#This Row],[actual_price]] * Table13[[#This Row],[discount_percentage]])</f>
        <v>971.45999999999992</v>
      </c>
      <c r="I22" s="8">
        <f>Table13[[#This Row],[actual_price]]-Table13[[#This Row],[discounted_price]]</f>
        <v>827.54000000000008</v>
      </c>
      <c r="J22" s="9">
        <v>4.5</v>
      </c>
      <c r="K22" s="13">
        <v>815</v>
      </c>
      <c r="L22" s="14">
        <v>0.29166666666666669</v>
      </c>
      <c r="M22" s="14" t="str">
        <f t="shared" si="1"/>
        <v>Morning</v>
      </c>
      <c r="N22" s="20">
        <v>5</v>
      </c>
      <c r="O22" s="6" t="str">
        <f>VLOOKUP(Table13[[#This Row],[day of the week]],'day of the week'!$A$1:$B$7,2,0)</f>
        <v>Friday</v>
      </c>
      <c r="P22" s="20" t="s">
        <v>94</v>
      </c>
      <c r="Q22" s="20" t="s">
        <v>95</v>
      </c>
    </row>
    <row r="23" spans="1:17" x14ac:dyDescent="0.2">
      <c r="A23" s="20" t="s">
        <v>96</v>
      </c>
      <c r="B23" s="6" t="str">
        <f>VLOOKUP(TRIM(A23), products!$A$2:$C$1352, 2, FALSE)</f>
        <v>tizum HDMI to VGA Adapter Cable 1080P for Projector, Computer, Laptop, TV, Projectors &amp; TV</v>
      </c>
      <c r="C23" s="20" t="s">
        <v>62</v>
      </c>
      <c r="D23" s="6" t="str">
        <f>INDEX(category!$A$1:$A$212, MATCH(Table13[[#This Row],[category]], category!$B$1:$B$212, 0))</f>
        <v>Electronics|HomeTheater,TV&amp;Video|Accessories|Cables|HDMICables</v>
      </c>
      <c r="E23" s="6" t="str">
        <f t="shared" si="0"/>
        <v>Electronics</v>
      </c>
      <c r="F23" s="8">
        <v>499</v>
      </c>
      <c r="G23" s="30">
        <v>0.44</v>
      </c>
      <c r="H23" s="8">
        <f>Table13[[#This Row],[actual_price]] - (Table13[[#This Row],[actual_price]] * Table13[[#This Row],[discount_percentage]])</f>
        <v>279.44</v>
      </c>
      <c r="I23" s="8">
        <f>Table13[[#This Row],[actual_price]]-Table13[[#This Row],[discounted_price]]</f>
        <v>219.56</v>
      </c>
      <c r="J23" s="9">
        <v>3.7</v>
      </c>
      <c r="K23" s="13">
        <v>10962</v>
      </c>
      <c r="L23" s="14">
        <v>0.33333333333333337</v>
      </c>
      <c r="M23" s="14" t="str">
        <f t="shared" si="1"/>
        <v>Morning</v>
      </c>
      <c r="N23" s="20">
        <v>7</v>
      </c>
      <c r="O23" s="6" t="str">
        <f>VLOOKUP(Table13[[#This Row],[day of the week]],'day of the week'!$A$1:$B$7,2,0)</f>
        <v>Sunday</v>
      </c>
      <c r="P23" s="20" t="s">
        <v>97</v>
      </c>
      <c r="Q23" s="20" t="s">
        <v>98</v>
      </c>
    </row>
    <row r="24" spans="1:17" x14ac:dyDescent="0.2">
      <c r="A24" s="20" t="s">
        <v>99</v>
      </c>
      <c r="B24" s="6" t="str">
        <f>VLOOKUP(TRIM(A24), products!$A$2:$C$1352, 2, FALSE)</f>
        <v>Samsung 80 cm (32 Inches) Wondertainment Series HD Ready LED Smart TV UA32T4340BKXXL (Glossy Black)</v>
      </c>
      <c r="C24" s="20" t="s">
        <v>78</v>
      </c>
      <c r="D24" s="6" t="str">
        <f>INDEX(category!$A$1:$A$212, MATCH(Table13[[#This Row],[category]], category!$B$1:$B$212, 0))</f>
        <v>Electronics|HomeTheater,TV&amp;Video|Televisions|SmartTelevisions</v>
      </c>
      <c r="E24" s="6" t="str">
        <f t="shared" si="0"/>
        <v>Electronics</v>
      </c>
      <c r="F24" s="8">
        <v>22900</v>
      </c>
      <c r="G24" s="30">
        <v>0.41</v>
      </c>
      <c r="H24" s="8">
        <f>Table13[[#This Row],[actual_price]] - (Table13[[#This Row],[actual_price]] * Table13[[#This Row],[discount_percentage]])</f>
        <v>13511</v>
      </c>
      <c r="I24" s="8">
        <f>Table13[[#This Row],[actual_price]]-Table13[[#This Row],[discounted_price]]</f>
        <v>9389</v>
      </c>
      <c r="J24" s="9">
        <v>4.3</v>
      </c>
      <c r="K24" s="13">
        <v>16299</v>
      </c>
      <c r="L24" s="14">
        <v>0.95833333333333326</v>
      </c>
      <c r="M24" s="14" t="str">
        <f t="shared" si="1"/>
        <v>Evening</v>
      </c>
      <c r="N24" s="20">
        <v>2</v>
      </c>
      <c r="O24" s="6" t="str">
        <f>VLOOKUP(Table13[[#This Row],[day of the week]],'day of the week'!$A$1:$B$7,2,0)</f>
        <v>Tuesday</v>
      </c>
      <c r="P24" s="20" t="s">
        <v>101</v>
      </c>
      <c r="Q24" s="20" t="s">
        <v>102</v>
      </c>
    </row>
    <row r="25" spans="1:17" x14ac:dyDescent="0.2">
      <c r="A25" s="20" t="s">
        <v>103</v>
      </c>
      <c r="B25" s="6" t="str">
        <f>VLOOKUP(TRIM(A25), products!$A$2:$C$1352, 2, FALSE)</f>
        <v>Flix Micro Usb Cable For Smartphone (Black)</v>
      </c>
      <c r="C25" s="20" t="s">
        <v>12</v>
      </c>
      <c r="D25" s="6" t="str">
        <f>INDEX(category!$A$1:$A$212, MATCH(Table13[[#This Row],[category]], category!$B$1:$B$212, 0))</f>
        <v>Computers&amp;Accessories|Accessories&amp;Peripherals|Cables&amp;Accessories|Cables|USBCables</v>
      </c>
      <c r="E25" s="6" t="str">
        <f t="shared" si="0"/>
        <v>Computers &amp; Accessories</v>
      </c>
      <c r="F25" s="8">
        <v>199</v>
      </c>
      <c r="G25" s="30">
        <v>0.7</v>
      </c>
      <c r="H25" s="8">
        <f>Table13[[#This Row],[actual_price]] - (Table13[[#This Row],[actual_price]] * Table13[[#This Row],[discount_percentage]])</f>
        <v>59.700000000000017</v>
      </c>
      <c r="I25" s="8">
        <f>Table13[[#This Row],[actual_price]]-Table13[[#This Row],[discounted_price]]</f>
        <v>139.29999999999998</v>
      </c>
      <c r="J25" s="9">
        <v>4</v>
      </c>
      <c r="K25" s="13">
        <v>9378</v>
      </c>
      <c r="L25" s="14">
        <v>8.3333333333333329E-2</v>
      </c>
      <c r="M25" s="14" t="str">
        <f t="shared" si="1"/>
        <v>Morning</v>
      </c>
      <c r="N25" s="20">
        <v>5</v>
      </c>
      <c r="O25" s="6" t="str">
        <f>VLOOKUP(Table13[[#This Row],[day of the week]],'day of the week'!$A$1:$B$7,2,0)</f>
        <v>Friday</v>
      </c>
      <c r="P25" s="20" t="s">
        <v>105</v>
      </c>
      <c r="Q25" s="20" t="s">
        <v>106</v>
      </c>
    </row>
    <row r="26" spans="1:17" x14ac:dyDescent="0.2">
      <c r="A26" s="20" t="s">
        <v>107</v>
      </c>
      <c r="B26" s="6" t="str">
        <f>VLOOKUP(TRIM(A26), products!$A$2:$C$1352, 2, FALSE)</f>
        <v>Acer 80 cm (32 inches) I Series HD Ready Android Smart LED TV AR32AR2841HDFL (Black)</v>
      </c>
      <c r="C26" s="20" t="s">
        <v>78</v>
      </c>
      <c r="D26" s="6" t="str">
        <f>INDEX(category!$A$1:$A$212, MATCH(Table13[[#This Row],[category]], category!$B$1:$B$212, 0))</f>
        <v>Electronics|HomeTheater,TV&amp;Video|Televisions|SmartTelevisions</v>
      </c>
      <c r="E26" s="6" t="str">
        <f t="shared" si="0"/>
        <v>Electronics</v>
      </c>
      <c r="F26" s="8">
        <v>19990</v>
      </c>
      <c r="G26" s="30">
        <v>0.42</v>
      </c>
      <c r="H26" s="8">
        <f>Table13[[#This Row],[actual_price]] - (Table13[[#This Row],[actual_price]] * Table13[[#This Row],[discount_percentage]])</f>
        <v>11594.2</v>
      </c>
      <c r="I26" s="8">
        <f>Table13[[#This Row],[actual_price]]-Table13[[#This Row],[discounted_price]]</f>
        <v>8395.7999999999993</v>
      </c>
      <c r="J26" s="9">
        <v>4.3</v>
      </c>
      <c r="K26" s="13">
        <v>4703</v>
      </c>
      <c r="L26" s="14">
        <v>0.25</v>
      </c>
      <c r="M26" s="14" t="str">
        <f t="shared" si="1"/>
        <v>Morning</v>
      </c>
      <c r="N26" s="20">
        <v>6</v>
      </c>
      <c r="O26" s="6" t="str">
        <f>VLOOKUP(Table13[[#This Row],[day of the week]],'day of the week'!$A$1:$B$7,2,0)</f>
        <v>Saturday</v>
      </c>
      <c r="P26" s="20" t="s">
        <v>109</v>
      </c>
      <c r="Q26" s="20" t="s">
        <v>110</v>
      </c>
    </row>
    <row r="27" spans="1:17" x14ac:dyDescent="0.2">
      <c r="A27" s="20" t="s">
        <v>111</v>
      </c>
      <c r="B27" s="6" t="str">
        <f>VLOOKUP(TRIM(A27), products!$A$2:$C$1352, 2, FALSE)</f>
        <v>Tizum High Speed HDMI Cable with Ethernet | Supports 3D 4K | for All HDMI Devices Laptop Computer Gaming Console TV Set Top Box (1.5 Meter/ 5 Feet)</v>
      </c>
      <c r="C27" s="20" t="s">
        <v>62</v>
      </c>
      <c r="D27" s="6" t="str">
        <f>INDEX(category!$A$1:$A$212, MATCH(Table13[[#This Row],[category]], category!$B$1:$B$212, 0))</f>
        <v>Electronics|HomeTheater,TV&amp;Video|Accessories|Cables|HDMICables</v>
      </c>
      <c r="E27" s="6" t="str">
        <f t="shared" si="0"/>
        <v>Electronics</v>
      </c>
      <c r="F27" s="8">
        <v>699</v>
      </c>
      <c r="G27" s="30">
        <v>0.72</v>
      </c>
      <c r="H27" s="8">
        <f>Table13[[#This Row],[actual_price]] - (Table13[[#This Row],[actual_price]] * Table13[[#This Row],[discount_percentage]])</f>
        <v>195.72000000000003</v>
      </c>
      <c r="I27" s="8">
        <f>Table13[[#This Row],[actual_price]]-Table13[[#This Row],[discounted_price]]</f>
        <v>503.28</v>
      </c>
      <c r="J27" s="9">
        <v>4.2</v>
      </c>
      <c r="K27" s="13">
        <v>12153</v>
      </c>
      <c r="L27" s="14">
        <v>0.33333333333333337</v>
      </c>
      <c r="M27" s="14" t="str">
        <f t="shared" si="1"/>
        <v>Morning</v>
      </c>
      <c r="N27" s="20">
        <v>7</v>
      </c>
      <c r="O27" s="6" t="str">
        <f>VLOOKUP(Table13[[#This Row],[day of the week]],'day of the week'!$A$1:$B$7,2,0)</f>
        <v>Sunday</v>
      </c>
      <c r="P27" s="20" t="s">
        <v>112</v>
      </c>
      <c r="Q27" s="20" t="s">
        <v>113</v>
      </c>
    </row>
    <row r="28" spans="1:17" x14ac:dyDescent="0.2">
      <c r="A28" s="20" t="s">
        <v>114</v>
      </c>
      <c r="B28" s="6" t="str">
        <f>VLOOKUP(TRIM(A28), products!$A$2:$C$1352, 2, FALSE)</f>
        <v>OnePlus 80 cm (32 inches) Y Series HD Ready LED Smart Android TV 32Y1 (Black)</v>
      </c>
      <c r="C28" s="20" t="s">
        <v>78</v>
      </c>
      <c r="D28" s="6" t="str">
        <f>INDEX(category!$A$1:$A$212, MATCH(Table13[[#This Row],[category]], category!$B$1:$B$212, 0))</f>
        <v>Electronics|HomeTheater,TV&amp;Video|Televisions|SmartTelevisions</v>
      </c>
      <c r="E28" s="6" t="str">
        <f t="shared" si="0"/>
        <v>Electronics</v>
      </c>
      <c r="F28" s="8">
        <v>19999</v>
      </c>
      <c r="G28" s="30">
        <v>0.25</v>
      </c>
      <c r="H28" s="8">
        <f>Table13[[#This Row],[actual_price]] - (Table13[[#This Row],[actual_price]] * Table13[[#This Row],[discount_percentage]])</f>
        <v>14999.25</v>
      </c>
      <c r="I28" s="8">
        <f>Table13[[#This Row],[actual_price]]-Table13[[#This Row],[discounted_price]]</f>
        <v>4999.75</v>
      </c>
      <c r="J28" s="9">
        <v>4.2</v>
      </c>
      <c r="K28" s="13">
        <v>34899</v>
      </c>
      <c r="L28" s="14">
        <v>0.25</v>
      </c>
      <c r="M28" s="14" t="str">
        <f t="shared" si="1"/>
        <v>Morning</v>
      </c>
      <c r="N28" s="20">
        <v>7</v>
      </c>
      <c r="O28" s="6" t="str">
        <f>VLOOKUP(Table13[[#This Row],[day of the week]],'day of the week'!$A$1:$B$7,2,0)</f>
        <v>Sunday</v>
      </c>
      <c r="P28" s="20" t="s">
        <v>116</v>
      </c>
      <c r="Q28" s="20" t="s">
        <v>117</v>
      </c>
    </row>
    <row r="29" spans="1:17" x14ac:dyDescent="0.2">
      <c r="A29" s="20" t="s">
        <v>118</v>
      </c>
      <c r="B29" s="6" t="str">
        <f>VLOOKUP(TRIM(A29), products!$A$2:$C$1352, 2, FALSE)</f>
        <v>Ambrane Unbreakable 3 in 1 Fast Charging Braided Multipurpose Cable for Speaker with 2.1 A Speed - 1.25 meter, Black</v>
      </c>
      <c r="C29" s="20" t="s">
        <v>12</v>
      </c>
      <c r="D29" s="6" t="str">
        <f>INDEX(category!$A$1:$A$212, MATCH(Table13[[#This Row],[category]], category!$B$1:$B$212, 0))</f>
        <v>Computers&amp;Accessories|Accessories&amp;Peripherals|Cables&amp;Accessories|Cables|USBCables</v>
      </c>
      <c r="E29" s="6" t="str">
        <f t="shared" si="0"/>
        <v>Computers &amp; Accessories</v>
      </c>
      <c r="F29" s="8">
        <v>399</v>
      </c>
      <c r="G29" s="30">
        <v>0.25</v>
      </c>
      <c r="H29" s="8">
        <f>Table13[[#This Row],[actual_price]] - (Table13[[#This Row],[actual_price]] * Table13[[#This Row],[discount_percentage]])</f>
        <v>299.25</v>
      </c>
      <c r="I29" s="8">
        <f>Table13[[#This Row],[actual_price]]-Table13[[#This Row],[discounted_price]]</f>
        <v>99.75</v>
      </c>
      <c r="J29" s="9">
        <v>4</v>
      </c>
      <c r="K29" s="13">
        <v>2766</v>
      </c>
      <c r="L29" s="14">
        <v>0.5</v>
      </c>
      <c r="M29" s="14" t="str">
        <f t="shared" si="1"/>
        <v>Afternoon</v>
      </c>
      <c r="N29" s="20">
        <v>3</v>
      </c>
      <c r="O29" s="6" t="str">
        <f>VLOOKUP(Table13[[#This Row],[day of the week]],'day of the week'!$A$1:$B$7,2,0)</f>
        <v>Wednesday</v>
      </c>
      <c r="P29" s="20" t="s">
        <v>119</v>
      </c>
      <c r="Q29" s="20" t="s">
        <v>120</v>
      </c>
    </row>
    <row r="30" spans="1:17" x14ac:dyDescent="0.2">
      <c r="A30" s="20" t="s">
        <v>121</v>
      </c>
      <c r="B30" s="6" t="str">
        <f>VLOOKUP(TRIM(A30), products!$A$2:$C$1352, 2, FALSE)</f>
        <v>Duracell USB C To Lightning Apple Certified (Mfi) Braided Sync &amp; Charge Cable For Iphone, Ipad And Ipod. Fast Charging Lightning Cable, 3.9 Feet (1.2M) - Black</v>
      </c>
      <c r="C30" s="20" t="s">
        <v>12</v>
      </c>
      <c r="D30" s="6" t="str">
        <f>INDEX(category!$A$1:$A$212, MATCH(Table13[[#This Row],[category]], category!$B$1:$B$212, 0))</f>
        <v>Computers&amp;Accessories|Accessories&amp;Peripherals|Cables&amp;Accessories|Cables|USBCables</v>
      </c>
      <c r="E30" s="6" t="str">
        <f t="shared" si="0"/>
        <v>Computers &amp; Accessories</v>
      </c>
      <c r="F30" s="8">
        <v>1999</v>
      </c>
      <c r="G30" s="30">
        <v>0.51</v>
      </c>
      <c r="H30" s="8">
        <f>Table13[[#This Row],[actual_price]] - (Table13[[#This Row],[actual_price]] * Table13[[#This Row],[discount_percentage]])</f>
        <v>979.51</v>
      </c>
      <c r="I30" s="8">
        <f>Table13[[#This Row],[actual_price]]-Table13[[#This Row],[discounted_price]]</f>
        <v>1019.49</v>
      </c>
      <c r="J30" s="9">
        <v>4.4000000000000004</v>
      </c>
      <c r="K30" s="13">
        <v>184</v>
      </c>
      <c r="L30" s="14">
        <v>0.54166666666666663</v>
      </c>
      <c r="M30" s="14" t="str">
        <f t="shared" si="1"/>
        <v>Afternoon</v>
      </c>
      <c r="N30" s="20">
        <v>6</v>
      </c>
      <c r="O30" s="6" t="str">
        <f>VLOOKUP(Table13[[#This Row],[day of the week]],'day of the week'!$A$1:$B$7,2,0)</f>
        <v>Saturday</v>
      </c>
      <c r="P30" s="20" t="s">
        <v>123</v>
      </c>
      <c r="Q30" s="20" t="s">
        <v>124</v>
      </c>
    </row>
    <row r="31" spans="1:17" x14ac:dyDescent="0.2">
      <c r="A31" s="20" t="s">
        <v>125</v>
      </c>
      <c r="B31" s="6" t="str">
        <f>VLOOKUP(TRIM(A31), products!$A$2:$C$1352, 2, FALSE)</f>
        <v>boAt A400 USB Type-C to USB-A 2.0 Male Data Cable, 2 Meter (Black)</v>
      </c>
      <c r="C31" s="20" t="s">
        <v>12</v>
      </c>
      <c r="D31" s="6" t="str">
        <f>INDEX(category!$A$1:$A$212, MATCH(Table13[[#This Row],[category]], category!$B$1:$B$212, 0))</f>
        <v>Computers&amp;Accessories|Accessories&amp;Peripherals|Cables&amp;Accessories|Cables|USBCables</v>
      </c>
      <c r="E31" s="6" t="str">
        <f t="shared" si="0"/>
        <v>Computers &amp; Accessories</v>
      </c>
      <c r="F31" s="8">
        <v>999</v>
      </c>
      <c r="G31" s="30">
        <v>0.7</v>
      </c>
      <c r="H31" s="8">
        <f>Table13[[#This Row],[actual_price]] - (Table13[[#This Row],[actual_price]] * Table13[[#This Row],[discount_percentage]])</f>
        <v>299.70000000000005</v>
      </c>
      <c r="I31" s="8">
        <f>Table13[[#This Row],[actual_price]]-Table13[[#This Row],[discounted_price]]</f>
        <v>699.3</v>
      </c>
      <c r="J31" s="9">
        <v>4.3</v>
      </c>
      <c r="K31" s="13">
        <v>20850</v>
      </c>
      <c r="L31" s="14">
        <v>0.33333333333333337</v>
      </c>
      <c r="M31" s="14" t="str">
        <f t="shared" si="1"/>
        <v>Morning</v>
      </c>
      <c r="N31" s="20">
        <v>5</v>
      </c>
      <c r="O31" s="6" t="str">
        <f>VLOOKUP(Table13[[#This Row],[day of the week]],'day of the week'!$A$1:$B$7,2,0)</f>
        <v>Friday</v>
      </c>
      <c r="P31" s="20" t="s">
        <v>126</v>
      </c>
      <c r="Q31" s="20" t="s">
        <v>127</v>
      </c>
    </row>
    <row r="32" spans="1:17" x14ac:dyDescent="0.2">
      <c r="A32" s="20" t="s">
        <v>128</v>
      </c>
      <c r="B32" s="6" t="str">
        <f>VLOOKUP(TRIM(A32), products!$A$2:$C$1352, 2, FALSE)</f>
        <v>AmazonBasics USB 2.0 - A-Male to A-Female Extension Cable for Personal Computer, Printer (Black, 9.8 Feet/3 Meters)</v>
      </c>
      <c r="C32" s="20" t="s">
        <v>12</v>
      </c>
      <c r="D32" s="6" t="str">
        <f>INDEX(category!$A$1:$A$212, MATCH(Table13[[#This Row],[category]], category!$B$1:$B$212, 0))</f>
        <v>Computers&amp;Accessories|Accessories&amp;Peripherals|Cables&amp;Accessories|Cables|USBCables</v>
      </c>
      <c r="E32" s="6" t="str">
        <f t="shared" si="0"/>
        <v>Computers &amp; Accessories</v>
      </c>
      <c r="F32" s="8">
        <v>750</v>
      </c>
      <c r="G32" s="30">
        <v>0.73</v>
      </c>
      <c r="H32" s="8">
        <f>Table13[[#This Row],[actual_price]] - (Table13[[#This Row],[actual_price]] * Table13[[#This Row],[discount_percentage]])</f>
        <v>202.5</v>
      </c>
      <c r="I32" s="8">
        <f>Table13[[#This Row],[actual_price]]-Table13[[#This Row],[discounted_price]]</f>
        <v>547.5</v>
      </c>
      <c r="J32" s="9">
        <v>4.5</v>
      </c>
      <c r="K32" s="13">
        <v>74976</v>
      </c>
      <c r="L32" s="14">
        <v>0.33333333333333337</v>
      </c>
      <c r="M32" s="14" t="str">
        <f t="shared" si="1"/>
        <v>Morning</v>
      </c>
      <c r="N32" s="20">
        <v>5</v>
      </c>
      <c r="O32" s="6" t="str">
        <f>VLOOKUP(Table13[[#This Row],[day of the week]],'day of the week'!$A$1:$B$7,2,0)</f>
        <v>Friday</v>
      </c>
      <c r="P32" s="20" t="s">
        <v>130</v>
      </c>
      <c r="Q32" s="20" t="s">
        <v>131</v>
      </c>
    </row>
    <row r="33" spans="1:17" x14ac:dyDescent="0.2">
      <c r="A33" s="20" t="s">
        <v>132</v>
      </c>
      <c r="B33" s="6" t="str">
        <f>VLOOKUP(TRIM(A33), products!$A$2:$C$1352, 2, FALSE)</f>
        <v>Ambrane 60W / 3A Type C Fast Charging Unbreakable 1.5m L Shaped Braided Cable, PD Technology, 480Mbps Data Transfer for Smartphones, Tablet, Laptops &amp; other type c devices (ABLC10, Black)</v>
      </c>
      <c r="C33" s="20" t="s">
        <v>12</v>
      </c>
      <c r="D33" s="6" t="str">
        <f>INDEX(category!$A$1:$A$212, MATCH(Table13[[#This Row],[category]], category!$B$1:$B$212, 0))</f>
        <v>Computers&amp;Accessories|Accessories&amp;Peripherals|Cables&amp;Accessories|Cables|USBCables</v>
      </c>
      <c r="E33" s="6" t="str">
        <f t="shared" si="0"/>
        <v>Computers &amp; Accessories</v>
      </c>
      <c r="F33" s="8">
        <v>499</v>
      </c>
      <c r="G33" s="30">
        <v>0.64</v>
      </c>
      <c r="H33" s="8">
        <f>Table13[[#This Row],[actual_price]] - (Table13[[#This Row],[actual_price]] * Table13[[#This Row],[discount_percentage]])</f>
        <v>179.64</v>
      </c>
      <c r="I33" s="8">
        <f>Table13[[#This Row],[actual_price]]-Table13[[#This Row],[discounted_price]]</f>
        <v>319.36</v>
      </c>
      <c r="J33" s="9">
        <v>4</v>
      </c>
      <c r="K33" s="13">
        <v>1934</v>
      </c>
      <c r="L33" s="14">
        <v>0.70833333333333326</v>
      </c>
      <c r="M33" s="14" t="str">
        <f t="shared" si="1"/>
        <v>Afternoon</v>
      </c>
      <c r="N33" s="20">
        <v>5</v>
      </c>
      <c r="O33" s="6" t="str">
        <f>VLOOKUP(Table13[[#This Row],[day of the week]],'day of the week'!$A$1:$B$7,2,0)</f>
        <v>Friday</v>
      </c>
      <c r="P33" s="20" t="s">
        <v>133</v>
      </c>
      <c r="Q33" s="20" t="s">
        <v>134</v>
      </c>
    </row>
    <row r="34" spans="1:17" x14ac:dyDescent="0.2">
      <c r="A34" s="20" t="s">
        <v>135</v>
      </c>
      <c r="B34" s="6" t="str">
        <f>VLOOKUP(TRIM(A34), products!$A$2:$C$1352, 2, FALSE)</f>
        <v>Zoul USB C 60W Fast Charging 3A 6ft/2M Long Type C Nylon Braided Data Cable Quick Charger Cable QC 3.0 for Samsung Galaxy M31S M30 S10 S9 S20 Plus, Note 10 9 8, A20e A40 A50 A70 (2M, Grey)</v>
      </c>
      <c r="C34" s="20" t="s">
        <v>12</v>
      </c>
      <c r="D34" s="6" t="str">
        <f>INDEX(category!$A$1:$A$212, MATCH(Table13[[#This Row],[category]], category!$B$1:$B$212, 0))</f>
        <v>Computers&amp;Accessories|Accessories&amp;Peripherals|Cables&amp;Accessories|Cables|USBCables</v>
      </c>
      <c r="E34" s="6" t="str">
        <f t="shared" si="0"/>
        <v>Computers &amp; Accessories</v>
      </c>
      <c r="F34" s="8">
        <v>1099</v>
      </c>
      <c r="G34" s="30">
        <v>0.65</v>
      </c>
      <c r="H34" s="8">
        <f>Table13[[#This Row],[actual_price]] - (Table13[[#This Row],[actual_price]] * Table13[[#This Row],[discount_percentage]])</f>
        <v>384.65</v>
      </c>
      <c r="I34" s="8">
        <f>Table13[[#This Row],[actual_price]]-Table13[[#This Row],[discounted_price]]</f>
        <v>714.35</v>
      </c>
      <c r="J34" s="9">
        <v>4.3</v>
      </c>
      <c r="K34" s="13">
        <v>974</v>
      </c>
      <c r="L34" s="14">
        <v>4.1666666666666664E-2</v>
      </c>
      <c r="M34" s="14" t="str">
        <f t="shared" si="1"/>
        <v>Morning</v>
      </c>
      <c r="N34" s="20">
        <v>7</v>
      </c>
      <c r="O34" s="6" t="str">
        <f>VLOOKUP(Table13[[#This Row],[day of the week]],'day of the week'!$A$1:$B$7,2,0)</f>
        <v>Sunday</v>
      </c>
      <c r="P34" s="20" t="s">
        <v>136</v>
      </c>
      <c r="Q34" s="20" t="s">
        <v>137</v>
      </c>
    </row>
    <row r="35" spans="1:17" x14ac:dyDescent="0.2">
      <c r="A35" s="20" t="s">
        <v>138</v>
      </c>
      <c r="B35" s="6" t="str">
        <f>VLOOKUP(TRIM(A35), products!$A$2:$C$1352, 2, FALSE)</f>
        <v>Samsung Original Type C to C Cable - 3.28 Feet (1 Meter), White</v>
      </c>
      <c r="C35" s="20" t="s">
        <v>12</v>
      </c>
      <c r="D35" s="6" t="str">
        <f>INDEX(category!$A$1:$A$212, MATCH(Table13[[#This Row],[category]], category!$B$1:$B$212, 0))</f>
        <v>Computers&amp;Accessories|Accessories&amp;Peripherals|Cables&amp;Accessories|Cables|USBCables</v>
      </c>
      <c r="E35" s="6" t="str">
        <f t="shared" si="0"/>
        <v>Computers &amp; Accessories</v>
      </c>
      <c r="F35" s="8">
        <v>599</v>
      </c>
      <c r="G35" s="30">
        <v>0</v>
      </c>
      <c r="H35" s="8">
        <f>Table13[[#This Row],[actual_price]] - (Table13[[#This Row],[actual_price]] * Table13[[#This Row],[discount_percentage]])</f>
        <v>599</v>
      </c>
      <c r="I35" s="8">
        <f>Table13[[#This Row],[actual_price]]-Table13[[#This Row],[discounted_price]]</f>
        <v>0</v>
      </c>
      <c r="J35" s="9">
        <v>4.3</v>
      </c>
      <c r="K35" s="13">
        <v>355</v>
      </c>
      <c r="L35" s="14">
        <v>0.45833333333333337</v>
      </c>
      <c r="M35" s="14" t="str">
        <f t="shared" si="1"/>
        <v>Morning</v>
      </c>
      <c r="N35" s="20">
        <v>4</v>
      </c>
      <c r="O35" s="6" t="str">
        <f>VLOOKUP(Table13[[#This Row],[day of the week]],'day of the week'!$A$1:$B$7,2,0)</f>
        <v>Thursday</v>
      </c>
      <c r="P35" s="20" t="s">
        <v>140</v>
      </c>
      <c r="Q35" s="20" t="s">
        <v>141</v>
      </c>
    </row>
    <row r="36" spans="1:17" x14ac:dyDescent="0.2">
      <c r="A36" s="20" t="s">
        <v>142</v>
      </c>
      <c r="B36" s="6" t="str">
        <f>VLOOKUP(TRIM(A36), products!$A$2:$C$1352, 2, FALSE)</f>
        <v>pTron Solero T351 3.5Amps Fast Charging Type-C to Type-C PD Data &amp; Charging USB Cable, Made in India, 480Mbps Data Sync, Durable 1 Meter Long Cable for Type-C Smartphones, Tablets &amp; Laptops (Black)</v>
      </c>
      <c r="C36" s="20" t="s">
        <v>12</v>
      </c>
      <c r="D36" s="6" t="str">
        <f>INDEX(category!$A$1:$A$212, MATCH(Table13[[#This Row],[category]], category!$B$1:$B$212, 0))</f>
        <v>Computers&amp;Accessories|Accessories&amp;Peripherals|Cables&amp;Accessories|Cables|USBCables</v>
      </c>
      <c r="E36" s="6" t="str">
        <f t="shared" si="0"/>
        <v>Computers &amp; Accessories</v>
      </c>
      <c r="F36" s="8">
        <v>999</v>
      </c>
      <c r="G36" s="30">
        <v>0.8</v>
      </c>
      <c r="H36" s="8">
        <f>Table13[[#This Row],[actual_price]] - (Table13[[#This Row],[actual_price]] * Table13[[#This Row],[discount_percentage]])</f>
        <v>199.79999999999995</v>
      </c>
      <c r="I36" s="8">
        <f>Table13[[#This Row],[actual_price]]-Table13[[#This Row],[discounted_price]]</f>
        <v>799.2</v>
      </c>
      <c r="J36" s="9">
        <v>3.9</v>
      </c>
      <c r="K36" s="13">
        <v>1075</v>
      </c>
      <c r="L36" s="14">
        <v>0.20833333333333331</v>
      </c>
      <c r="M36" s="14" t="str">
        <f t="shared" si="1"/>
        <v>Morning</v>
      </c>
      <c r="N36" s="20">
        <v>5</v>
      </c>
      <c r="O36" s="6" t="str">
        <f>VLOOKUP(Table13[[#This Row],[day of the week]],'day of the week'!$A$1:$B$7,2,0)</f>
        <v>Friday</v>
      </c>
      <c r="P36" s="20" t="s">
        <v>143</v>
      </c>
      <c r="Q36" s="20" t="s">
        <v>144</v>
      </c>
    </row>
    <row r="37" spans="1:17" x14ac:dyDescent="0.2">
      <c r="A37" s="20" t="s">
        <v>145</v>
      </c>
      <c r="B37" s="6" t="str">
        <f>VLOOKUP(TRIM(A37), products!$A$2:$C$1352, 2, FALSE)</f>
        <v>pTron Solero MB301 3A Micro USB Data &amp; Charging Cable, Made in India, 480Mbps Data Sync, Strong &amp; Durable 1.5-Meter Nylon Braided USB Cable for Micro USB Devices - (Black)</v>
      </c>
      <c r="C37" s="20" t="s">
        <v>12</v>
      </c>
      <c r="D37" s="6" t="str">
        <f>INDEX(category!$A$1:$A$212, MATCH(Table13[[#This Row],[category]], category!$B$1:$B$212, 0))</f>
        <v>Computers&amp;Accessories|Accessories&amp;Peripherals|Cables&amp;Accessories|Cables|USBCables</v>
      </c>
      <c r="E37" s="6" t="str">
        <f t="shared" si="0"/>
        <v>Computers &amp; Accessories</v>
      </c>
      <c r="F37" s="8">
        <v>666.66</v>
      </c>
      <c r="G37" s="30">
        <v>0.85</v>
      </c>
      <c r="H37" s="8">
        <f>Table13[[#This Row],[actual_price]] - (Table13[[#This Row],[actual_price]] * Table13[[#This Row],[discount_percentage]])</f>
        <v>99.999000000000024</v>
      </c>
      <c r="I37" s="8">
        <f>Table13[[#This Row],[actual_price]]-Table13[[#This Row],[discounted_price]]</f>
        <v>566.66099999999994</v>
      </c>
      <c r="J37" s="9">
        <v>3.9</v>
      </c>
      <c r="K37" s="13">
        <v>24871</v>
      </c>
      <c r="L37" s="14">
        <v>0.33333333333333337</v>
      </c>
      <c r="M37" s="14" t="str">
        <f t="shared" si="1"/>
        <v>Morning</v>
      </c>
      <c r="N37" s="20">
        <v>6</v>
      </c>
      <c r="O37" s="6" t="str">
        <f>VLOOKUP(Table13[[#This Row],[day of the week]],'day of the week'!$A$1:$B$7,2,0)</f>
        <v>Saturday</v>
      </c>
      <c r="P37" s="20" t="s">
        <v>147</v>
      </c>
      <c r="Q37" s="20" t="s">
        <v>148</v>
      </c>
    </row>
    <row r="38" spans="1:17" x14ac:dyDescent="0.2">
      <c r="A38" s="20" t="s">
        <v>149</v>
      </c>
      <c r="B38" s="6" t="str">
        <f>VLOOKUP(TRIM(A38), products!$A$2:$C$1352, 2, FALSE)</f>
        <v>Amazonbasics Nylon Braided Usb-C To Lightning Cable, Fast Charging Mfi Certified Smartphone, Iphone Charger (6-Foot, Dark Grey)</v>
      </c>
      <c r="C38" s="20" t="s">
        <v>12</v>
      </c>
      <c r="D38" s="6" t="str">
        <f>INDEX(category!$A$1:$A$212, MATCH(Table13[[#This Row],[category]], category!$B$1:$B$212, 0))</f>
        <v>Computers&amp;Accessories|Accessories&amp;Peripherals|Cables&amp;Accessories|Cables|USBCables</v>
      </c>
      <c r="E38" s="6" t="str">
        <f t="shared" si="0"/>
        <v>Computers &amp; Accessories</v>
      </c>
      <c r="F38" s="8">
        <v>1900</v>
      </c>
      <c r="G38" s="30">
        <v>0.53</v>
      </c>
      <c r="H38" s="8">
        <f>Table13[[#This Row],[actual_price]] - (Table13[[#This Row],[actual_price]] * Table13[[#This Row],[discount_percentage]])</f>
        <v>893</v>
      </c>
      <c r="I38" s="8">
        <f>Table13[[#This Row],[actual_price]]-Table13[[#This Row],[discounted_price]]</f>
        <v>1007</v>
      </c>
      <c r="J38" s="9">
        <v>4.4000000000000004</v>
      </c>
      <c r="K38" s="13">
        <v>13552</v>
      </c>
      <c r="L38" s="14">
        <v>0.125</v>
      </c>
      <c r="M38" s="14" t="str">
        <f t="shared" si="1"/>
        <v>Morning</v>
      </c>
      <c r="N38" s="20">
        <v>5</v>
      </c>
      <c r="O38" s="6" t="str">
        <f>VLOOKUP(Table13[[#This Row],[day of the week]],'day of the week'!$A$1:$B$7,2,0)</f>
        <v>Friday</v>
      </c>
      <c r="P38" s="20" t="s">
        <v>151</v>
      </c>
      <c r="Q38" s="20" t="s">
        <v>152</v>
      </c>
    </row>
    <row r="39" spans="1:17" x14ac:dyDescent="0.2">
      <c r="A39" s="20" t="s">
        <v>153</v>
      </c>
      <c r="B39" s="6" t="str">
        <f>VLOOKUP(TRIM(A39), products!$A$2:$C$1352, 2, FALSE)</f>
        <v>Sounce 65W OnePlus Dash Warp Charge Cable, 6.5A Type-C to USB C PD Data Sync Fast Charging Cable Compatible with One Plus 8T/ 9/ 9R/ 9 pro/ 9RT/ 10R/ Nord &amp; for All Type C Devices â€“ Red, 1 Meter</v>
      </c>
      <c r="C39" s="20" t="s">
        <v>12</v>
      </c>
      <c r="D39" s="6" t="str">
        <f>INDEX(category!$A$1:$A$212, MATCH(Table13[[#This Row],[category]], category!$B$1:$B$212, 0))</f>
        <v>Computers&amp;Accessories|Accessories&amp;Peripherals|Cables&amp;Accessories|Cables|USBCables</v>
      </c>
      <c r="E39" s="6" t="str">
        <f t="shared" si="0"/>
        <v>Computers &amp; Accessories</v>
      </c>
      <c r="F39" s="8">
        <v>999</v>
      </c>
      <c r="G39" s="30">
        <v>0.8</v>
      </c>
      <c r="H39" s="8">
        <f>Table13[[#This Row],[actual_price]] - (Table13[[#This Row],[actual_price]] * Table13[[#This Row],[discount_percentage]])</f>
        <v>199.79999999999995</v>
      </c>
      <c r="I39" s="8">
        <f>Table13[[#This Row],[actual_price]]-Table13[[#This Row],[discounted_price]]</f>
        <v>799.2</v>
      </c>
      <c r="J39" s="9">
        <v>4</v>
      </c>
      <c r="K39" s="13">
        <v>576</v>
      </c>
      <c r="L39" s="14">
        <v>0.29166666666666669</v>
      </c>
      <c r="M39" s="14" t="str">
        <f t="shared" si="1"/>
        <v>Morning</v>
      </c>
      <c r="N39" s="20">
        <v>7</v>
      </c>
      <c r="O39" s="6" t="str">
        <f>VLOOKUP(Table13[[#This Row],[day of the week]],'day of the week'!$A$1:$B$7,2,0)</f>
        <v>Sunday</v>
      </c>
      <c r="P39" s="20" t="s">
        <v>154</v>
      </c>
      <c r="Q39" s="20" t="s">
        <v>155</v>
      </c>
    </row>
    <row r="40" spans="1:17" x14ac:dyDescent="0.2">
      <c r="A40" s="20" t="s">
        <v>156</v>
      </c>
      <c r="B40" s="6" t="str">
        <f>VLOOKUP(TRIM(A40), products!$A$2:$C$1352, 2, FALSE)</f>
        <v>OnePlus 126 cm (50 inches) Y Series 4K Ultra HD Smart Android LED TV 50Y1S Pro (Black)</v>
      </c>
      <c r="C40" s="20" t="s">
        <v>78</v>
      </c>
      <c r="D40" s="6" t="str">
        <f>INDEX(category!$A$1:$A$212, MATCH(Table13[[#This Row],[category]], category!$B$1:$B$212, 0))</f>
        <v>Electronics|HomeTheater,TV&amp;Video|Televisions|SmartTelevisions</v>
      </c>
      <c r="E40" s="6" t="str">
        <f t="shared" si="0"/>
        <v>Electronics</v>
      </c>
      <c r="F40" s="8">
        <v>45999</v>
      </c>
      <c r="G40" s="30">
        <v>0.28000000000000003</v>
      </c>
      <c r="H40" s="8">
        <f>Table13[[#This Row],[actual_price]] - (Table13[[#This Row],[actual_price]] * Table13[[#This Row],[discount_percentage]])</f>
        <v>33119.279999999999</v>
      </c>
      <c r="I40" s="8">
        <f>Table13[[#This Row],[actual_price]]-Table13[[#This Row],[discounted_price]]</f>
        <v>12879.720000000001</v>
      </c>
      <c r="J40" s="9">
        <v>4.2</v>
      </c>
      <c r="K40" s="13">
        <v>7298</v>
      </c>
      <c r="L40" s="14">
        <v>0.54166666666666663</v>
      </c>
      <c r="M40" s="14" t="str">
        <f t="shared" si="1"/>
        <v>Afternoon</v>
      </c>
      <c r="N40" s="20">
        <v>4</v>
      </c>
      <c r="O40" s="6" t="str">
        <f>VLOOKUP(Table13[[#This Row],[day of the week]],'day of the week'!$A$1:$B$7,2,0)</f>
        <v>Thursday</v>
      </c>
      <c r="P40" s="20" t="s">
        <v>158</v>
      </c>
      <c r="Q40" s="20" t="s">
        <v>159</v>
      </c>
    </row>
    <row r="41" spans="1:17" x14ac:dyDescent="0.2">
      <c r="A41" s="20" t="s">
        <v>160</v>
      </c>
      <c r="B41" s="6" t="str">
        <f>VLOOKUP(TRIM(A41), products!$A$2:$C$1352, 2, FALSE)</f>
        <v>Duracell Type C To Type C 5A (100W) Braided Sync &amp; Fast Charging Cable, 3.9 Feet (1.2M). USB C to C Cable, Supports PD &amp; QC 3.0 Charging, 5 GBPS Data Transmission â€“ Black</v>
      </c>
      <c r="C41" s="20" t="s">
        <v>12</v>
      </c>
      <c r="D41" s="6" t="str">
        <f>INDEX(category!$A$1:$A$212, MATCH(Table13[[#This Row],[category]], category!$B$1:$B$212, 0))</f>
        <v>Computers&amp;Accessories|Accessories&amp;Peripherals|Cables&amp;Accessories|Cables|USBCables</v>
      </c>
      <c r="E41" s="6" t="str">
        <f t="shared" si="0"/>
        <v>Computers &amp; Accessories</v>
      </c>
      <c r="F41" s="8">
        <v>1999</v>
      </c>
      <c r="G41" s="30">
        <v>0.51</v>
      </c>
      <c r="H41" s="8">
        <f>Table13[[#This Row],[actual_price]] - (Table13[[#This Row],[actual_price]] * Table13[[#This Row],[discount_percentage]])</f>
        <v>979.51</v>
      </c>
      <c r="I41" s="8">
        <f>Table13[[#This Row],[actual_price]]-Table13[[#This Row],[discounted_price]]</f>
        <v>1019.49</v>
      </c>
      <c r="J41" s="9">
        <v>4.2</v>
      </c>
      <c r="K41" s="13">
        <v>462</v>
      </c>
      <c r="L41" s="14">
        <v>4.1666666666666664E-2</v>
      </c>
      <c r="M41" s="14" t="str">
        <f t="shared" si="1"/>
        <v>Morning</v>
      </c>
      <c r="N41" s="20">
        <v>5</v>
      </c>
      <c r="O41" s="6" t="str">
        <f>VLOOKUP(Table13[[#This Row],[day of the week]],'day of the week'!$A$1:$B$7,2,0)</f>
        <v>Friday</v>
      </c>
      <c r="P41" s="20" t="s">
        <v>161</v>
      </c>
      <c r="Q41" s="20" t="s">
        <v>162</v>
      </c>
    </row>
    <row r="42" spans="1:17" x14ac:dyDescent="0.2">
      <c r="A42" s="20" t="s">
        <v>163</v>
      </c>
      <c r="B42" s="6" t="str">
        <f>VLOOKUP(TRIM(A42), products!$A$2:$C$1352, 2, FALSE)</f>
        <v>AmazonBasics USB 2.0 Cable - A-Male to B-Male - for Personal Computer, Printer- 6 Feet (1.8 Meters), Black</v>
      </c>
      <c r="C42" s="20" t="s">
        <v>12</v>
      </c>
      <c r="D42" s="6" t="str">
        <f>INDEX(category!$A$1:$A$212, MATCH(Table13[[#This Row],[category]], category!$B$1:$B$212, 0))</f>
        <v>Computers&amp;Accessories|Accessories&amp;Peripherals|Cables&amp;Accessories|Cables|USBCables</v>
      </c>
      <c r="E42" s="6" t="str">
        <f t="shared" si="0"/>
        <v>Computers &amp; Accessories</v>
      </c>
      <c r="F42" s="8">
        <v>695</v>
      </c>
      <c r="G42" s="30">
        <v>0.7</v>
      </c>
      <c r="H42" s="8">
        <f>Table13[[#This Row],[actual_price]] - (Table13[[#This Row],[actual_price]] * Table13[[#This Row],[discount_percentage]])</f>
        <v>208.50000000000006</v>
      </c>
      <c r="I42" s="8">
        <f>Table13[[#This Row],[actual_price]]-Table13[[#This Row],[discounted_price]]</f>
        <v>486.49999999999994</v>
      </c>
      <c r="J42" s="9">
        <v>4.5</v>
      </c>
      <c r="K42" s="13">
        <v>107687</v>
      </c>
      <c r="L42" s="14">
        <v>0.625</v>
      </c>
      <c r="M42" s="14" t="str">
        <f t="shared" si="1"/>
        <v>Afternoon</v>
      </c>
      <c r="N42" s="20">
        <v>6</v>
      </c>
      <c r="O42" s="6" t="str">
        <f>VLOOKUP(Table13[[#This Row],[day of the week]],'day of the week'!$A$1:$B$7,2,0)</f>
        <v>Saturday</v>
      </c>
      <c r="P42" s="20" t="s">
        <v>166</v>
      </c>
      <c r="Q42" s="20" t="s">
        <v>167</v>
      </c>
    </row>
    <row r="43" spans="1:17" x14ac:dyDescent="0.2">
      <c r="A43" s="20" t="s">
        <v>168</v>
      </c>
      <c r="B43" s="6" t="str">
        <f>VLOOKUP(TRIM(A43), products!$A$2:$C$1352, 2, FALSE)</f>
        <v>Mi 108 cm (43 inches) Full HD Android LED TV 4C | L43M6-INC (Black)</v>
      </c>
      <c r="C43" s="20" t="s">
        <v>78</v>
      </c>
      <c r="D43" s="6" t="str">
        <f>INDEX(category!$A$1:$A$212, MATCH(Table13[[#This Row],[category]], category!$B$1:$B$212, 0))</f>
        <v>Electronics|HomeTheater,TV&amp;Video|Televisions|SmartTelevisions</v>
      </c>
      <c r="E43" s="6" t="str">
        <f t="shared" si="0"/>
        <v>Electronics</v>
      </c>
      <c r="F43" s="8">
        <v>34999</v>
      </c>
      <c r="G43" s="30">
        <v>0.43</v>
      </c>
      <c r="H43" s="8">
        <f>Table13[[#This Row],[actual_price]] - (Table13[[#This Row],[actual_price]] * Table13[[#This Row],[discount_percentage]])</f>
        <v>19949.43</v>
      </c>
      <c r="I43" s="8">
        <f>Table13[[#This Row],[actual_price]]-Table13[[#This Row],[discounted_price]]</f>
        <v>15049.57</v>
      </c>
      <c r="J43" s="9">
        <v>4.3</v>
      </c>
      <c r="K43" s="13">
        <v>27151</v>
      </c>
      <c r="L43" s="14">
        <v>0.75</v>
      </c>
      <c r="M43" s="14" t="str">
        <f t="shared" si="1"/>
        <v>Evening</v>
      </c>
      <c r="N43" s="20">
        <v>6</v>
      </c>
      <c r="O43" s="6" t="str">
        <f>VLOOKUP(Table13[[#This Row],[day of the week]],'day of the week'!$A$1:$B$7,2,0)</f>
        <v>Saturday</v>
      </c>
      <c r="P43" s="20" t="s">
        <v>170</v>
      </c>
      <c r="Q43" s="20" t="s">
        <v>171</v>
      </c>
    </row>
    <row r="44" spans="1:17" x14ac:dyDescent="0.2">
      <c r="A44" s="20" t="s">
        <v>172</v>
      </c>
      <c r="B44" s="6" t="str">
        <f>VLOOKUP(TRIM(A44), products!$A$2:$C$1352, 2, FALSE)</f>
        <v>Wayona Nylon Braided 3A Lightning to USB A Syncing and Fast Charging Data Cable for iPhone, Ipad (3 FT Pack of 1, Black)</v>
      </c>
      <c r="C44" s="20" t="s">
        <v>12</v>
      </c>
      <c r="D44" s="6" t="str">
        <f>INDEX(category!$A$1:$A$212, MATCH(Table13[[#This Row],[category]], category!$B$1:$B$212, 0))</f>
        <v>Computers&amp;Accessories|Accessories&amp;Peripherals|Cables&amp;Accessories|Cables|USBCables</v>
      </c>
      <c r="E44" s="6" t="str">
        <f t="shared" si="0"/>
        <v>Computers &amp; Accessories</v>
      </c>
      <c r="F44" s="8">
        <v>1099</v>
      </c>
      <c r="G44" s="30">
        <v>0.64</v>
      </c>
      <c r="H44" s="8">
        <f>Table13[[#This Row],[actual_price]] - (Table13[[#This Row],[actual_price]] * Table13[[#This Row],[discount_percentage]])</f>
        <v>395.64</v>
      </c>
      <c r="I44" s="8">
        <f>Table13[[#This Row],[actual_price]]-Table13[[#This Row],[discounted_price]]</f>
        <v>703.36</v>
      </c>
      <c r="J44" s="9">
        <v>4.2</v>
      </c>
      <c r="K44" s="13">
        <v>24269</v>
      </c>
      <c r="L44" s="14">
        <v>0.29166666666666669</v>
      </c>
      <c r="M44" s="14" t="str">
        <f t="shared" si="1"/>
        <v>Morning</v>
      </c>
      <c r="N44" s="20">
        <v>6</v>
      </c>
      <c r="O44" s="6" t="str">
        <f>VLOOKUP(Table13[[#This Row],[day of the week]],'day of the week'!$A$1:$B$7,2,0)</f>
        <v>Saturday</v>
      </c>
      <c r="P44" s="20" t="s">
        <v>173</v>
      </c>
      <c r="Q44" s="20" t="s">
        <v>174</v>
      </c>
    </row>
    <row r="45" spans="1:17" x14ac:dyDescent="0.2">
      <c r="A45" s="20" t="s">
        <v>175</v>
      </c>
      <c r="B45" s="6" t="str">
        <f>VLOOKUP(TRIM(A45), products!$A$2:$C$1352, 2, FALSE)</f>
        <v>TP-Link Nano AC600 USB Wi-Fi Adapter(Archer T2U Nano)- 2.4G/5G Dual Band Wireless Network Adapter for PC Desktop Laptop, Mini Travel Size, Supports Windows 11,10, 8.1, 8, 7, XP/Mac OS 10.9-10.15</v>
      </c>
      <c r="C45" s="20" t="s">
        <v>45</v>
      </c>
      <c r="D45" s="6" t="str">
        <f>INDEX(category!$A$1:$A$212, MATCH(Table13[[#This Row],[category]], category!$B$1:$B$212, 0))</f>
        <v>Computers&amp;Accessories|NetworkingDevices|NetworkAdapters|WirelessUSBAdapters</v>
      </c>
      <c r="E45" s="6" t="str">
        <f t="shared" si="0"/>
        <v>Computers &amp; Accessories</v>
      </c>
      <c r="F45" s="8">
        <v>1599</v>
      </c>
      <c r="G45" s="30">
        <v>0.38</v>
      </c>
      <c r="H45" s="8">
        <f>Table13[[#This Row],[actual_price]] - (Table13[[#This Row],[actual_price]] * Table13[[#This Row],[discount_percentage]])</f>
        <v>991.38</v>
      </c>
      <c r="I45" s="8">
        <f>Table13[[#This Row],[actual_price]]-Table13[[#This Row],[discounted_price]]</f>
        <v>607.62</v>
      </c>
      <c r="J45" s="9">
        <v>4.3</v>
      </c>
      <c r="K45" s="13">
        <v>12093</v>
      </c>
      <c r="L45" s="14">
        <v>0.66666666666666663</v>
      </c>
      <c r="M45" s="14" t="str">
        <f t="shared" si="1"/>
        <v>Afternoon</v>
      </c>
      <c r="N45" s="20">
        <v>6</v>
      </c>
      <c r="O45" s="6" t="str">
        <f>VLOOKUP(Table13[[#This Row],[day of the week]],'day of the week'!$A$1:$B$7,2,0)</f>
        <v>Saturday</v>
      </c>
      <c r="P45" s="20" t="s">
        <v>177</v>
      </c>
      <c r="Q45" s="20" t="s">
        <v>178</v>
      </c>
    </row>
    <row r="46" spans="1:17" x14ac:dyDescent="0.2">
      <c r="A46" s="20" t="s">
        <v>179</v>
      </c>
      <c r="B46" s="6" t="str">
        <f>VLOOKUP(TRIM(A46), products!$A$2:$C$1352, 2, FALSE)</f>
        <v>FLiX (Beetel USB to Micro USB PVC Data Sync &amp; 2A Fast Charging Cable, Made in India, 480Mbps Data Sync, Solid Cable, 1 Meter Long USB Cable for Micro USB Devices (White)(XCD-M11)</v>
      </c>
      <c r="C46" s="20" t="s">
        <v>12</v>
      </c>
      <c r="D46" s="6" t="str">
        <f>INDEX(category!$A$1:$A$212, MATCH(Table13[[#This Row],[category]], category!$B$1:$B$212, 0))</f>
        <v>Computers&amp;Accessories|Accessories&amp;Peripherals|Cables&amp;Accessories|Cables|USBCables</v>
      </c>
      <c r="E46" s="6" t="str">
        <f t="shared" si="0"/>
        <v>Computers &amp; Accessories</v>
      </c>
      <c r="F46" s="8">
        <v>199</v>
      </c>
      <c r="G46" s="30">
        <v>0.7</v>
      </c>
      <c r="H46" s="8">
        <f>Table13[[#This Row],[actual_price]] - (Table13[[#This Row],[actual_price]] * Table13[[#This Row],[discount_percentage]])</f>
        <v>59.700000000000017</v>
      </c>
      <c r="I46" s="8">
        <f>Table13[[#This Row],[actual_price]]-Table13[[#This Row],[discounted_price]]</f>
        <v>139.29999999999998</v>
      </c>
      <c r="J46" s="9">
        <v>4</v>
      </c>
      <c r="K46" s="13">
        <v>9378</v>
      </c>
      <c r="L46" s="14">
        <v>0.33333333333333337</v>
      </c>
      <c r="M46" s="14" t="str">
        <f t="shared" si="1"/>
        <v>Morning</v>
      </c>
      <c r="N46" s="20">
        <v>3</v>
      </c>
      <c r="O46" s="6" t="str">
        <f>VLOOKUP(Table13[[#This Row],[day of the week]],'day of the week'!$A$1:$B$7,2,0)</f>
        <v>Wednesday</v>
      </c>
      <c r="P46" s="20" t="s">
        <v>180</v>
      </c>
      <c r="Q46" s="20" t="s">
        <v>181</v>
      </c>
    </row>
    <row r="47" spans="1:17" x14ac:dyDescent="0.2">
      <c r="A47" s="20" t="s">
        <v>182</v>
      </c>
      <c r="B47" s="6" t="str">
        <f>VLOOKUP(TRIM(A47), products!$A$2:$C$1352, 2, FALSE)</f>
        <v>Wecool Nylon Braided Multifunction Fast Charging Cable For Android Smartphone, Ios And Type C Usb Devices, 3 In 1 Charging Cable, 3A, (3 Feet) (Black)</v>
      </c>
      <c r="C47" s="20" t="s">
        <v>12</v>
      </c>
      <c r="D47" s="6" t="str">
        <f>INDEX(category!$A$1:$A$212, MATCH(Table13[[#This Row],[category]], category!$B$1:$B$212, 0))</f>
        <v>Computers&amp;Accessories|Accessories&amp;Peripherals|Cables&amp;Accessories|Cables|USBCables</v>
      </c>
      <c r="E47" s="6" t="str">
        <f t="shared" si="0"/>
        <v>Computers &amp; Accessories</v>
      </c>
      <c r="F47" s="8">
        <v>999</v>
      </c>
      <c r="G47" s="30">
        <v>0.67</v>
      </c>
      <c r="H47" s="8">
        <f>Table13[[#This Row],[actual_price]] - (Table13[[#This Row],[actual_price]] * Table13[[#This Row],[discount_percentage]])</f>
        <v>329.66999999999996</v>
      </c>
      <c r="I47" s="8">
        <f>Table13[[#This Row],[actual_price]]-Table13[[#This Row],[discounted_price]]</f>
        <v>669.33</v>
      </c>
      <c r="J47" s="9">
        <v>3.3</v>
      </c>
      <c r="K47" s="13">
        <v>9792</v>
      </c>
      <c r="L47" s="14">
        <v>0.16666666666666666</v>
      </c>
      <c r="M47" s="14" t="str">
        <f t="shared" si="1"/>
        <v>Morning</v>
      </c>
      <c r="N47" s="20">
        <v>7</v>
      </c>
      <c r="O47" s="6" t="str">
        <f>VLOOKUP(Table13[[#This Row],[day of the week]],'day of the week'!$A$1:$B$7,2,0)</f>
        <v>Sunday</v>
      </c>
      <c r="P47" s="20" t="s">
        <v>183</v>
      </c>
      <c r="Q47" s="20" t="s">
        <v>184</v>
      </c>
    </row>
    <row r="48" spans="1:17" x14ac:dyDescent="0.2">
      <c r="A48" s="20" t="s">
        <v>185</v>
      </c>
      <c r="B48" s="6" t="str">
        <f>VLOOKUP(TRIM(A48), products!$A$2:$C$1352, 2, FALSE)</f>
        <v>D-Link DWA-131 300 Mbps Wireless Nano USB Adapter (Black)</v>
      </c>
      <c r="C48" s="20" t="s">
        <v>45</v>
      </c>
      <c r="D48" s="6" t="str">
        <f>INDEX(category!$A$1:$A$212, MATCH(Table13[[#This Row],[category]], category!$B$1:$B$212, 0))</f>
        <v>Computers&amp;Accessories|NetworkingDevices|NetworkAdapters|WirelessUSBAdapters</v>
      </c>
      <c r="E48" s="6" t="str">
        <f t="shared" si="0"/>
        <v>Computers &amp; Accessories</v>
      </c>
      <c r="F48" s="8">
        <v>1208</v>
      </c>
      <c r="G48" s="30">
        <v>0.57999999999999996</v>
      </c>
      <c r="H48" s="8">
        <f>Table13[[#This Row],[actual_price]] - (Table13[[#This Row],[actual_price]] * Table13[[#This Row],[discount_percentage]])</f>
        <v>507.36</v>
      </c>
      <c r="I48" s="8">
        <f>Table13[[#This Row],[actual_price]]-Table13[[#This Row],[discounted_price]]</f>
        <v>700.64</v>
      </c>
      <c r="J48" s="9">
        <v>4.0999999999999996</v>
      </c>
      <c r="K48" s="13">
        <v>8131</v>
      </c>
      <c r="L48" s="14">
        <v>0.5</v>
      </c>
      <c r="M48" s="14" t="str">
        <f t="shared" si="1"/>
        <v>Afternoon</v>
      </c>
      <c r="N48" s="20">
        <v>5</v>
      </c>
      <c r="O48" s="6" t="str">
        <f>VLOOKUP(Table13[[#This Row],[day of the week]],'day of the week'!$A$1:$B$7,2,0)</f>
        <v>Friday</v>
      </c>
      <c r="P48" s="20" t="s">
        <v>187</v>
      </c>
      <c r="Q48" s="20" t="s">
        <v>188</v>
      </c>
    </row>
    <row r="49" spans="1:17" x14ac:dyDescent="0.2">
      <c r="A49" s="20" t="s">
        <v>189</v>
      </c>
      <c r="B49" s="6" t="str">
        <f>VLOOKUP(TRIM(A49), products!$A$2:$C$1352, 2, FALSE)</f>
        <v>Amazon Basics High-Speed HDMI Cable, 6 Feet - Supports Ethernet, 3D, 4K video,Black</v>
      </c>
      <c r="C49" s="20" t="s">
        <v>62</v>
      </c>
      <c r="D49" s="6" t="str">
        <f>INDEX(category!$A$1:$A$212, MATCH(Table13[[#This Row],[category]], category!$B$1:$B$212, 0))</f>
        <v>Electronics|HomeTheater,TV&amp;Video|Accessories|Cables|HDMICables</v>
      </c>
      <c r="E49" s="6" t="str">
        <f t="shared" si="0"/>
        <v>Electronics</v>
      </c>
      <c r="F49" s="8">
        <v>475</v>
      </c>
      <c r="G49" s="30">
        <v>0.35</v>
      </c>
      <c r="H49" s="8">
        <f>Table13[[#This Row],[actual_price]] - (Table13[[#This Row],[actual_price]] * Table13[[#This Row],[discount_percentage]])</f>
        <v>308.75</v>
      </c>
      <c r="I49" s="8">
        <f>Table13[[#This Row],[actual_price]]-Table13[[#This Row],[discounted_price]]</f>
        <v>166.25</v>
      </c>
      <c r="J49" s="9">
        <v>4.4000000000000004</v>
      </c>
      <c r="K49" s="13">
        <v>426973</v>
      </c>
      <c r="L49" s="14">
        <v>0.95833333333333326</v>
      </c>
      <c r="M49" s="14" t="str">
        <f t="shared" si="1"/>
        <v>Evening</v>
      </c>
      <c r="N49" s="20">
        <v>6</v>
      </c>
      <c r="O49" s="6" t="str">
        <f>VLOOKUP(Table13[[#This Row],[day of the week]],'day of the week'!$A$1:$B$7,2,0)</f>
        <v>Saturday</v>
      </c>
      <c r="P49" s="20" t="s">
        <v>191</v>
      </c>
      <c r="Q49" s="20" t="s">
        <v>192</v>
      </c>
    </row>
    <row r="50" spans="1:17" x14ac:dyDescent="0.2">
      <c r="A50" s="20" t="s">
        <v>193</v>
      </c>
      <c r="B50" s="6" t="str">
        <f>VLOOKUP(TRIM(A50), products!$A$2:$C$1352, 2, FALSE)</f>
        <v>7SEVENÂ® Compatible for Samsung Smart 4K Ultra HD TV Monitor Remote Control Replacement of Original Samsung TV Remote for LED OLED UHD QLED and Suitable for 6 7 8 Series Samsung TV with Hot Keys BN59-01259E</v>
      </c>
      <c r="C50" s="20" t="s">
        <v>194</v>
      </c>
      <c r="D50" s="6" t="str">
        <f>INDEX(category!$A$1:$A$212, MATCH(Table13[[#This Row],[category]], category!$B$1:$B$212, 0))</f>
        <v>Electronics|HomeTheater,TV&amp;Video|Accessories|RemoteControls</v>
      </c>
      <c r="E50" s="6" t="str">
        <f t="shared" si="0"/>
        <v>Electronics</v>
      </c>
      <c r="F50" s="8">
        <v>999</v>
      </c>
      <c r="G50" s="30">
        <v>0.6</v>
      </c>
      <c r="H50" s="8">
        <f>Table13[[#This Row],[actual_price]] - (Table13[[#This Row],[actual_price]] * Table13[[#This Row],[discount_percentage]])</f>
        <v>399.6</v>
      </c>
      <c r="I50" s="8">
        <f>Table13[[#This Row],[actual_price]]-Table13[[#This Row],[discounted_price]]</f>
        <v>599.4</v>
      </c>
      <c r="J50" s="9">
        <v>3.6</v>
      </c>
      <c r="K50" s="13">
        <v>493</v>
      </c>
      <c r="L50" s="14">
        <v>0.25</v>
      </c>
      <c r="M50" s="14" t="str">
        <f t="shared" si="1"/>
        <v>Morning</v>
      </c>
      <c r="N50" s="20">
        <v>4</v>
      </c>
      <c r="O50" s="6" t="str">
        <f>VLOOKUP(Table13[[#This Row],[day of the week]],'day of the week'!$A$1:$B$7,2,0)</f>
        <v>Thursday</v>
      </c>
      <c r="P50" s="20" t="s">
        <v>195</v>
      </c>
      <c r="Q50" s="20" t="s">
        <v>196</v>
      </c>
    </row>
    <row r="51" spans="1:17" x14ac:dyDescent="0.2">
      <c r="A51" s="20" t="s">
        <v>197</v>
      </c>
      <c r="B51" s="6" t="str">
        <f>VLOOKUP(TRIM(A51), products!$A$2:$C$1352, 2, FALSE)</f>
        <v>Amazonbasics Micro Usb Fast Charging Cable For Android Smartphone,Personal Computer,Printer With Gold Plated Connectors (6 Feet, Black)</v>
      </c>
      <c r="C51" s="20" t="s">
        <v>12</v>
      </c>
      <c r="D51" s="6" t="str">
        <f>INDEX(category!$A$1:$A$212, MATCH(Table13[[#This Row],[category]], category!$B$1:$B$212, 0))</f>
        <v>Computers&amp;Accessories|Accessories&amp;Peripherals|Cables&amp;Accessories|Cables|USBCables</v>
      </c>
      <c r="E51" s="6" t="str">
        <f t="shared" si="0"/>
        <v>Computers &amp; Accessories</v>
      </c>
      <c r="F51" s="8">
        <v>395</v>
      </c>
      <c r="G51" s="30">
        <v>0.5</v>
      </c>
      <c r="H51" s="8">
        <f>Table13[[#This Row],[actual_price]] - (Table13[[#This Row],[actual_price]] * Table13[[#This Row],[discount_percentage]])</f>
        <v>197.5</v>
      </c>
      <c r="I51" s="8">
        <f>Table13[[#This Row],[actual_price]]-Table13[[#This Row],[discounted_price]]</f>
        <v>197.5</v>
      </c>
      <c r="J51" s="9">
        <v>4.2</v>
      </c>
      <c r="K51" s="13">
        <v>92595</v>
      </c>
      <c r="L51" s="14">
        <v>0.66666666666666663</v>
      </c>
      <c r="M51" s="14" t="str">
        <f t="shared" si="1"/>
        <v>Afternoon</v>
      </c>
      <c r="N51" s="20">
        <v>2</v>
      </c>
      <c r="O51" s="6" t="str">
        <f>VLOOKUP(Table13[[#This Row],[day of the week]],'day of the week'!$A$1:$B$7,2,0)</f>
        <v>Tuesday</v>
      </c>
      <c r="P51" s="20" t="s">
        <v>199</v>
      </c>
      <c r="Q51" s="20" t="s">
        <v>200</v>
      </c>
    </row>
    <row r="52" spans="1:17" x14ac:dyDescent="0.2">
      <c r="A52" s="20" t="s">
        <v>201</v>
      </c>
      <c r="B52" s="6" t="str">
        <f>VLOOKUP(TRIM(A52), products!$A$2:$C$1352, 2, FALSE)</f>
        <v>TP-Link AC600 600 Mbps WiFi Wireless Network USB Adapter for Desktop PC with 2.4GHz/5GHz High Gain Dual Band 5dBi Antenna Wi-Fi, Supports Windows 11/10/8.1/8/7/XP, Mac OS 10.15 and earlier (Archer T2U Plus)</v>
      </c>
      <c r="C52" s="20" t="s">
        <v>45</v>
      </c>
      <c r="D52" s="6" t="str">
        <f>INDEX(category!$A$1:$A$212, MATCH(Table13[[#This Row],[category]], category!$B$1:$B$212, 0))</f>
        <v>Computers&amp;Accessories|NetworkingDevices|NetworkAdapters|WirelessUSBAdapters</v>
      </c>
      <c r="E52" s="6" t="str">
        <f t="shared" si="0"/>
        <v>Computers &amp; Accessories</v>
      </c>
      <c r="F52" s="8">
        <v>2199</v>
      </c>
      <c r="G52" s="30">
        <v>0.45</v>
      </c>
      <c r="H52" s="8">
        <f>Table13[[#This Row],[actual_price]] - (Table13[[#This Row],[actual_price]] * Table13[[#This Row],[discount_percentage]])</f>
        <v>1209.4499999999998</v>
      </c>
      <c r="I52" s="8">
        <f>Table13[[#This Row],[actual_price]]-Table13[[#This Row],[discounted_price]]</f>
        <v>989.55000000000018</v>
      </c>
      <c r="J52" s="9">
        <v>4.4000000000000004</v>
      </c>
      <c r="K52" s="13">
        <v>24780</v>
      </c>
      <c r="L52" s="14">
        <v>0.79166666666666663</v>
      </c>
      <c r="M52" s="14" t="str">
        <f t="shared" si="1"/>
        <v>Evening</v>
      </c>
      <c r="N52" s="20">
        <v>6</v>
      </c>
      <c r="O52" s="6" t="str">
        <f>VLOOKUP(Table13[[#This Row],[day of the week]],'day of the week'!$A$1:$B$7,2,0)</f>
        <v>Saturday</v>
      </c>
      <c r="P52" s="20" t="s">
        <v>203</v>
      </c>
      <c r="Q52" s="20" t="s">
        <v>204</v>
      </c>
    </row>
    <row r="53" spans="1:17" x14ac:dyDescent="0.2">
      <c r="A53" s="20" t="s">
        <v>205</v>
      </c>
      <c r="B53" s="6" t="str">
        <f>VLOOKUP(TRIM(A53), products!$A$2:$C$1352, 2, FALSE)</f>
        <v>AmazonBasics Micro USB Fast Charging Cable for Android Phones with Gold Plated Connectors (3 Feet, Black)</v>
      </c>
      <c r="C53" s="20" t="s">
        <v>12</v>
      </c>
      <c r="D53" s="6" t="str">
        <f>INDEX(category!$A$1:$A$212, MATCH(Table13[[#This Row],[category]], category!$B$1:$B$212, 0))</f>
        <v>Computers&amp;Accessories|Accessories&amp;Peripherals|Cables&amp;Accessories|Cables|USBCables</v>
      </c>
      <c r="E53" s="6" t="str">
        <f t="shared" si="0"/>
        <v>Computers &amp; Accessories</v>
      </c>
      <c r="F53" s="8">
        <v>500</v>
      </c>
      <c r="G53" s="30">
        <v>0.64</v>
      </c>
      <c r="H53" s="8">
        <f>Table13[[#This Row],[actual_price]] - (Table13[[#This Row],[actual_price]] * Table13[[#This Row],[discount_percentage]])</f>
        <v>180</v>
      </c>
      <c r="I53" s="8">
        <f>Table13[[#This Row],[actual_price]]-Table13[[#This Row],[discounted_price]]</f>
        <v>320</v>
      </c>
      <c r="J53" s="9">
        <v>4.2</v>
      </c>
      <c r="K53" s="13">
        <v>92595</v>
      </c>
      <c r="L53" s="14">
        <v>0.5</v>
      </c>
      <c r="M53" s="14" t="str">
        <f t="shared" si="1"/>
        <v>Afternoon</v>
      </c>
      <c r="N53" s="20">
        <v>5</v>
      </c>
      <c r="O53" s="6" t="str">
        <f>VLOOKUP(Table13[[#This Row],[day of the week]],'day of the week'!$A$1:$B$7,2,0)</f>
        <v>Friday</v>
      </c>
      <c r="P53" s="20" t="s">
        <v>207</v>
      </c>
      <c r="Q53" s="20" t="s">
        <v>208</v>
      </c>
    </row>
    <row r="54" spans="1:17" x14ac:dyDescent="0.2">
      <c r="A54" s="20" t="s">
        <v>209</v>
      </c>
      <c r="B54" s="6" t="str">
        <f>VLOOKUP(TRIM(A54), products!$A$2:$C$1352, 2, FALSE)</f>
        <v>AmazonBasics New Release Nylon USB-A to Lightning Cable Cord, Fast Charging MFi Certified Charger for Apple iPhone, iPad (6-Ft, Rose Gold)</v>
      </c>
      <c r="C54" s="20" t="s">
        <v>12</v>
      </c>
      <c r="D54" s="6" t="str">
        <f>INDEX(category!$A$1:$A$212, MATCH(Table13[[#This Row],[category]], category!$B$1:$B$212, 0))</f>
        <v>Computers&amp;Accessories|Accessories&amp;Peripherals|Cables&amp;Accessories|Cables|USBCables</v>
      </c>
      <c r="E54" s="6" t="str">
        <f t="shared" si="0"/>
        <v>Computers &amp; Accessories</v>
      </c>
      <c r="F54" s="8">
        <v>2100</v>
      </c>
      <c r="G54" s="30">
        <v>0.62</v>
      </c>
      <c r="H54" s="8">
        <f>Table13[[#This Row],[actual_price]] - (Table13[[#This Row],[actual_price]] * Table13[[#This Row],[discount_percentage]])</f>
        <v>798</v>
      </c>
      <c r="I54" s="8">
        <f>Table13[[#This Row],[actual_price]]-Table13[[#This Row],[discounted_price]]</f>
        <v>1302</v>
      </c>
      <c r="J54" s="9">
        <v>4.3</v>
      </c>
      <c r="K54" s="13">
        <v>8188</v>
      </c>
      <c r="L54" s="14">
        <v>0.25</v>
      </c>
      <c r="M54" s="14" t="str">
        <f t="shared" si="1"/>
        <v>Morning</v>
      </c>
      <c r="N54" s="20">
        <v>7</v>
      </c>
      <c r="O54" s="6" t="str">
        <f>VLOOKUP(Table13[[#This Row],[day of the week]],'day of the week'!$A$1:$B$7,2,0)</f>
        <v>Sunday</v>
      </c>
      <c r="P54" s="20" t="s">
        <v>211</v>
      </c>
      <c r="Q54" s="20" t="s">
        <v>212</v>
      </c>
    </row>
    <row r="55" spans="1:17" x14ac:dyDescent="0.2">
      <c r="A55" s="20" t="s">
        <v>213</v>
      </c>
      <c r="B55" s="6" t="str">
        <f>VLOOKUP(TRIM(A55), products!$A$2:$C$1352, 2, FALSE)</f>
        <v>VW 80 cm (32 inches) Frameless Series HD Ready LED TV VW32A (Black)</v>
      </c>
      <c r="C55" s="20" t="s">
        <v>214</v>
      </c>
      <c r="D55" s="6" t="str">
        <f>INDEX(category!$A$1:$A$212, MATCH(Table13[[#This Row],[category]], category!$B$1:$B$212, 0))</f>
        <v>Electronics|HomeTheater,TV&amp;Video|Televisions|StandardTelevisions</v>
      </c>
      <c r="E55" s="6" t="str">
        <f t="shared" si="0"/>
        <v>Electronics</v>
      </c>
      <c r="F55" s="8">
        <v>12999</v>
      </c>
      <c r="G55" s="30">
        <v>0.46</v>
      </c>
      <c r="H55" s="8">
        <f>Table13[[#This Row],[actual_price]] - (Table13[[#This Row],[actual_price]] * Table13[[#This Row],[discount_percentage]])</f>
        <v>7019.46</v>
      </c>
      <c r="I55" s="8">
        <f>Table13[[#This Row],[actual_price]]-Table13[[#This Row],[discounted_price]]</f>
        <v>5979.54</v>
      </c>
      <c r="J55" s="9">
        <v>4.2</v>
      </c>
      <c r="K55" s="13">
        <v>4003</v>
      </c>
      <c r="L55" s="14">
        <v>0.16666666666666666</v>
      </c>
      <c r="M55" s="14" t="str">
        <f t="shared" si="1"/>
        <v>Morning</v>
      </c>
      <c r="N55" s="20">
        <v>6</v>
      </c>
      <c r="O55" s="6" t="str">
        <f>VLOOKUP(Table13[[#This Row],[day of the week]],'day of the week'!$A$1:$B$7,2,0)</f>
        <v>Saturday</v>
      </c>
      <c r="P55" s="20" t="s">
        <v>216</v>
      </c>
      <c r="Q55" s="20" t="s">
        <v>217</v>
      </c>
    </row>
    <row r="56" spans="1:17" x14ac:dyDescent="0.2">
      <c r="A56" s="20" t="s">
        <v>218</v>
      </c>
      <c r="B56" s="6" t="str">
        <f>VLOOKUP(TRIM(A56), products!$A$2:$C$1352, 2, FALSE)</f>
        <v>Ambrane Unbreakable 3A Fast Charging Braided Type C Cable    1.5 Meter (RCT15, Blue) Supports QC 2.0/3.0 Charging</v>
      </c>
      <c r="C56" s="20" t="s">
        <v>12</v>
      </c>
      <c r="D56" s="6" t="str">
        <f>INDEX(category!$A$1:$A$212, MATCH(Table13[[#This Row],[category]], category!$B$1:$B$212, 0))</f>
        <v>Computers&amp;Accessories|Accessories&amp;Peripherals|Cables&amp;Accessories|Cables|USBCables</v>
      </c>
      <c r="E56" s="6" t="str">
        <f t="shared" si="0"/>
        <v>Computers &amp; Accessories</v>
      </c>
      <c r="F56" s="8">
        <v>349</v>
      </c>
      <c r="G56" s="30">
        <v>0.43</v>
      </c>
      <c r="H56" s="8">
        <f>Table13[[#This Row],[actual_price]] - (Table13[[#This Row],[actual_price]] * Table13[[#This Row],[discount_percentage]])</f>
        <v>198.93</v>
      </c>
      <c r="I56" s="8">
        <f>Table13[[#This Row],[actual_price]]-Table13[[#This Row],[discounted_price]]</f>
        <v>150.07</v>
      </c>
      <c r="J56" s="9">
        <v>4.0999999999999996</v>
      </c>
      <c r="K56" s="13">
        <v>314</v>
      </c>
      <c r="L56" s="14">
        <v>0.54166666666666663</v>
      </c>
      <c r="M56" s="14" t="str">
        <f t="shared" si="1"/>
        <v>Afternoon</v>
      </c>
      <c r="N56" s="20">
        <v>3</v>
      </c>
      <c r="O56" s="6" t="str">
        <f>VLOOKUP(Table13[[#This Row],[day of the week]],'day of the week'!$A$1:$B$7,2,0)</f>
        <v>Wednesday</v>
      </c>
      <c r="P56" s="20" t="s">
        <v>219</v>
      </c>
      <c r="Q56" s="20" t="s">
        <v>220</v>
      </c>
    </row>
    <row r="57" spans="1:17" x14ac:dyDescent="0.2">
      <c r="A57" s="20" t="s">
        <v>221</v>
      </c>
      <c r="B57" s="6" t="str">
        <f>VLOOKUP(TRIM(A57), products!$A$2:$C$1352, 2, FALSE)</f>
        <v>Tata Sky Universal Remote</v>
      </c>
      <c r="C57" s="20" t="s">
        <v>194</v>
      </c>
      <c r="D57" s="6" t="str">
        <f>INDEX(category!$A$1:$A$212, MATCH(Table13[[#This Row],[category]], category!$B$1:$B$212, 0))</f>
        <v>Electronics|HomeTheater,TV&amp;Video|Accessories|RemoteControls</v>
      </c>
      <c r="E57" s="6" t="str">
        <f t="shared" si="0"/>
        <v>Electronics</v>
      </c>
      <c r="F57" s="8">
        <v>499</v>
      </c>
      <c r="G57" s="30">
        <v>0.54</v>
      </c>
      <c r="H57" s="8">
        <f>Table13[[#This Row],[actual_price]] - (Table13[[#This Row],[actual_price]] * Table13[[#This Row],[discount_percentage]])</f>
        <v>229.53999999999996</v>
      </c>
      <c r="I57" s="8">
        <f>Table13[[#This Row],[actual_price]]-Table13[[#This Row],[discounted_price]]</f>
        <v>269.46000000000004</v>
      </c>
      <c r="J57" s="9">
        <v>3.7</v>
      </c>
      <c r="K57" s="13">
        <v>2960</v>
      </c>
      <c r="L57" s="14">
        <v>0.70833333333333326</v>
      </c>
      <c r="M57" s="14" t="str">
        <f t="shared" si="1"/>
        <v>Afternoon</v>
      </c>
      <c r="N57" s="20">
        <v>7</v>
      </c>
      <c r="O57" s="6" t="str">
        <f>VLOOKUP(Table13[[#This Row],[day of the week]],'day of the week'!$A$1:$B$7,2,0)</f>
        <v>Sunday</v>
      </c>
      <c r="P57" s="20" t="s">
        <v>222</v>
      </c>
      <c r="Q57" s="20" t="s">
        <v>223</v>
      </c>
    </row>
    <row r="58" spans="1:17" x14ac:dyDescent="0.2">
      <c r="A58" s="20" t="s">
        <v>224</v>
      </c>
      <c r="B58" s="6" t="str">
        <f>VLOOKUP(TRIM(A58), products!$A$2:$C$1352, 2, FALSE)</f>
        <v>TP-LINK WiFi Dongle 300 Mbps Mini Wireless Network USB Wi-Fi Adapter for PC Desktop Laptop(Supports Windows 11/10/8.1/8/7/XP, Mac OS 10.9-10.15 and Linux, WPS, Soft AP Mode, USB 2.0) (TL-WN823N),Black</v>
      </c>
      <c r="C58" s="20" t="s">
        <v>45</v>
      </c>
      <c r="D58" s="6" t="str">
        <f>INDEX(category!$A$1:$A$212, MATCH(Table13[[#This Row],[category]], category!$B$1:$B$212, 0))</f>
        <v>Computers&amp;Accessories|NetworkingDevices|NetworkAdapters|WirelessUSBAdapters</v>
      </c>
      <c r="E58" s="6" t="str">
        <f t="shared" si="0"/>
        <v>Computers &amp; Accessories</v>
      </c>
      <c r="F58" s="8">
        <v>1399</v>
      </c>
      <c r="G58" s="30">
        <v>0.54</v>
      </c>
      <c r="H58" s="8">
        <f>Table13[[#This Row],[actual_price]] - (Table13[[#This Row],[actual_price]] * Table13[[#This Row],[discount_percentage]])</f>
        <v>643.54</v>
      </c>
      <c r="I58" s="8">
        <f>Table13[[#This Row],[actual_price]]-Table13[[#This Row],[discounted_price]]</f>
        <v>755.46</v>
      </c>
      <c r="J58" s="9">
        <v>4.2</v>
      </c>
      <c r="K58" s="13">
        <v>179691</v>
      </c>
      <c r="L58" s="14">
        <v>0.875</v>
      </c>
      <c r="M58" s="14" t="str">
        <f t="shared" si="1"/>
        <v>Evening</v>
      </c>
      <c r="N58" s="20">
        <v>7</v>
      </c>
      <c r="O58" s="6" t="str">
        <f>VLOOKUP(Table13[[#This Row],[day of the week]],'day of the week'!$A$1:$B$7,2,0)</f>
        <v>Sunday</v>
      </c>
      <c r="P58" s="20" t="s">
        <v>226</v>
      </c>
      <c r="Q58" s="20" t="s">
        <v>227</v>
      </c>
    </row>
    <row r="59" spans="1:17" x14ac:dyDescent="0.2">
      <c r="A59" s="20" t="s">
        <v>228</v>
      </c>
      <c r="B59" s="6" t="str">
        <f>VLOOKUP(TRIM(A59), products!$A$2:$C$1352, 2, FALSE)</f>
        <v>OnePlus 80 cm (32 inches) Y Series HD Ready Smart Android LED TV 32 Y1S (Black)</v>
      </c>
      <c r="C59" s="20" t="s">
        <v>78</v>
      </c>
      <c r="D59" s="6" t="str">
        <f>INDEX(category!$A$1:$A$212, MATCH(Table13[[#This Row],[category]], category!$B$1:$B$212, 0))</f>
        <v>Electronics|HomeTheater,TV&amp;Video|Televisions|SmartTelevisions</v>
      </c>
      <c r="E59" s="6" t="str">
        <f t="shared" si="0"/>
        <v>Electronics</v>
      </c>
      <c r="F59" s="8">
        <v>21999</v>
      </c>
      <c r="G59" s="30">
        <v>0.27</v>
      </c>
      <c r="H59" s="8">
        <f>Table13[[#This Row],[actual_price]] - (Table13[[#This Row],[actual_price]] * Table13[[#This Row],[discount_percentage]])</f>
        <v>16059.27</v>
      </c>
      <c r="I59" s="8">
        <f>Table13[[#This Row],[actual_price]]-Table13[[#This Row],[discounted_price]]</f>
        <v>5939.73</v>
      </c>
      <c r="J59" s="9">
        <v>4.2</v>
      </c>
      <c r="K59" s="13">
        <v>34899</v>
      </c>
      <c r="L59" s="14">
        <v>0.66666666666666663</v>
      </c>
      <c r="M59" s="14" t="str">
        <f t="shared" si="1"/>
        <v>Afternoon</v>
      </c>
      <c r="N59" s="20">
        <v>7</v>
      </c>
      <c r="O59" s="6" t="str">
        <f>VLOOKUP(Table13[[#This Row],[day of the week]],'day of the week'!$A$1:$B$7,2,0)</f>
        <v>Sunday</v>
      </c>
      <c r="P59" s="20" t="s">
        <v>230</v>
      </c>
      <c r="Q59" s="20" t="s">
        <v>231</v>
      </c>
    </row>
    <row r="60" spans="1:17" x14ac:dyDescent="0.2">
      <c r="A60" s="20" t="s">
        <v>232</v>
      </c>
      <c r="B60" s="6" t="str">
        <f>VLOOKUP(TRIM(A60), products!$A$2:$C$1352, 2, FALSE)</f>
        <v>Wecool Unbreakable 3 in 1 Charging Cable with 3A Speed, Fast Charging Multi Purpose Cable 1.25 Mtr Long, Type C cable, Micro Usb Cable and Cable for iPhone, White</v>
      </c>
      <c r="C60" s="20" t="s">
        <v>12</v>
      </c>
      <c r="D60" s="6" t="str">
        <f>INDEX(category!$A$1:$A$212, MATCH(Table13[[#This Row],[category]], category!$B$1:$B$212, 0))</f>
        <v>Computers&amp;Accessories|Accessories&amp;Peripherals|Cables&amp;Accessories|Cables|USBCables</v>
      </c>
      <c r="E60" s="6" t="str">
        <f t="shared" si="0"/>
        <v>Computers &amp; Accessories</v>
      </c>
      <c r="F60" s="8">
        <v>1499</v>
      </c>
      <c r="G60" s="30">
        <v>0.77</v>
      </c>
      <c r="H60" s="8">
        <f>Table13[[#This Row],[actual_price]] - (Table13[[#This Row],[actual_price]] * Table13[[#This Row],[discount_percentage]])</f>
        <v>344.77</v>
      </c>
      <c r="I60" s="8">
        <f>Table13[[#This Row],[actual_price]]-Table13[[#This Row],[discounted_price]]</f>
        <v>1154.23</v>
      </c>
      <c r="J60" s="9">
        <v>4.2</v>
      </c>
      <c r="K60" s="13">
        <v>656</v>
      </c>
      <c r="L60" s="14">
        <v>0.91666666666666663</v>
      </c>
      <c r="M60" s="14" t="str">
        <f t="shared" si="1"/>
        <v>Evening</v>
      </c>
      <c r="N60" s="20">
        <v>3</v>
      </c>
      <c r="O60" s="6" t="str">
        <f>VLOOKUP(Table13[[#This Row],[day of the week]],'day of the week'!$A$1:$B$7,2,0)</f>
        <v>Wednesday</v>
      </c>
      <c r="P60" s="20" t="s">
        <v>234</v>
      </c>
      <c r="Q60" s="20" t="s">
        <v>235</v>
      </c>
    </row>
    <row r="61" spans="1:17" x14ac:dyDescent="0.2">
      <c r="A61" s="20" t="s">
        <v>236</v>
      </c>
      <c r="B61" s="6" t="str">
        <f>VLOOKUP(TRIM(A61), products!$A$2:$C$1352, 2, FALSE)</f>
        <v>Portronics Konnect L 1.2Mtr, Fast Charging 3A Micro USB Cable with Charge &amp; Sync Function (Grey)</v>
      </c>
      <c r="C61" s="20" t="s">
        <v>12</v>
      </c>
      <c r="D61" s="6" t="str">
        <f>INDEX(category!$A$1:$A$212, MATCH(Table13[[#This Row],[category]], category!$B$1:$B$212, 0))</f>
        <v>Computers&amp;Accessories|Accessories&amp;Peripherals|Cables&amp;Accessories|Cables|USBCables</v>
      </c>
      <c r="E61" s="6" t="str">
        <f t="shared" si="0"/>
        <v>Computers &amp; Accessories</v>
      </c>
      <c r="F61" s="8">
        <v>349</v>
      </c>
      <c r="G61" s="30">
        <v>0.56000000000000005</v>
      </c>
      <c r="H61" s="8">
        <f>Table13[[#This Row],[actual_price]] - (Table13[[#This Row],[actual_price]] * Table13[[#This Row],[discount_percentage]])</f>
        <v>153.55999999999997</v>
      </c>
      <c r="I61" s="8">
        <f>Table13[[#This Row],[actual_price]]-Table13[[#This Row],[discounted_price]]</f>
        <v>195.44000000000003</v>
      </c>
      <c r="J61" s="9">
        <v>4.3</v>
      </c>
      <c r="K61" s="13">
        <v>7064</v>
      </c>
      <c r="L61" s="14">
        <v>0.91666666666666663</v>
      </c>
      <c r="M61" s="14" t="str">
        <f t="shared" si="1"/>
        <v>Evening</v>
      </c>
      <c r="N61" s="20">
        <v>3</v>
      </c>
      <c r="O61" s="6" t="str">
        <f>VLOOKUP(Table13[[#This Row],[day of the week]],'day of the week'!$A$1:$B$7,2,0)</f>
        <v>Wednesday</v>
      </c>
      <c r="P61" s="20" t="s">
        <v>237</v>
      </c>
      <c r="Q61" s="20" t="s">
        <v>238</v>
      </c>
    </row>
    <row r="62" spans="1:17" x14ac:dyDescent="0.2">
      <c r="A62" s="20" t="s">
        <v>239</v>
      </c>
      <c r="B62" s="6" t="str">
        <f>VLOOKUP(TRIM(A62), products!$A$2:$C$1352, 2, FALSE)</f>
        <v>Airtel DigitalTV DTH Television, Setup Box Remote Compatible for SD and HD Recording (Black)</v>
      </c>
      <c r="C62" s="20" t="s">
        <v>194</v>
      </c>
      <c r="D62" s="6" t="str">
        <f>INDEX(category!$A$1:$A$212, MATCH(Table13[[#This Row],[category]], category!$B$1:$B$212, 0))</f>
        <v>Electronics|HomeTheater,TV&amp;Video|Accessories|RemoteControls</v>
      </c>
      <c r="E62" s="6" t="str">
        <f t="shared" si="0"/>
        <v>Electronics</v>
      </c>
      <c r="F62" s="8">
        <v>799</v>
      </c>
      <c r="G62" s="30">
        <v>0.78</v>
      </c>
      <c r="H62" s="8">
        <f>Table13[[#This Row],[actual_price]] - (Table13[[#This Row],[actual_price]] * Table13[[#This Row],[discount_percentage]])</f>
        <v>175.77999999999997</v>
      </c>
      <c r="I62" s="8">
        <f>Table13[[#This Row],[actual_price]]-Table13[[#This Row],[discounted_price]]</f>
        <v>623.22</v>
      </c>
      <c r="J62" s="9">
        <v>3.7</v>
      </c>
      <c r="K62" s="13">
        <v>2201</v>
      </c>
      <c r="L62" s="14">
        <v>0.125</v>
      </c>
      <c r="M62" s="14" t="str">
        <f t="shared" si="1"/>
        <v>Morning</v>
      </c>
      <c r="N62" s="20">
        <v>5</v>
      </c>
      <c r="O62" s="6" t="str">
        <f>VLOOKUP(Table13[[#This Row],[day of the week]],'day of the week'!$A$1:$B$7,2,0)</f>
        <v>Friday</v>
      </c>
      <c r="P62" s="20" t="s">
        <v>240</v>
      </c>
      <c r="Q62" s="20" t="s">
        <v>241</v>
      </c>
    </row>
    <row r="63" spans="1:17" x14ac:dyDescent="0.2">
      <c r="A63" s="20" t="s">
        <v>242</v>
      </c>
      <c r="B63" s="6" t="str">
        <f>VLOOKUP(TRIM(A63), products!$A$2:$C$1352, 2, FALSE)</f>
        <v>Samsung 108 cm (43 inches) Crystal 4K Neo Series Ultra HD Smart LED TV UA43AUE65AKXXL (Black)</v>
      </c>
      <c r="C63" s="20" t="s">
        <v>78</v>
      </c>
      <c r="D63" s="6" t="str">
        <f>INDEX(category!$A$1:$A$212, MATCH(Table13[[#This Row],[category]], category!$B$1:$B$212, 0))</f>
        <v>Electronics|HomeTheater,TV&amp;Video|Televisions|SmartTelevisions</v>
      </c>
      <c r="E63" s="6" t="str">
        <f t="shared" si="0"/>
        <v>Electronics</v>
      </c>
      <c r="F63" s="8">
        <v>47900</v>
      </c>
      <c r="G63" s="30">
        <v>0.31</v>
      </c>
      <c r="H63" s="8">
        <f>Table13[[#This Row],[actual_price]] - (Table13[[#This Row],[actual_price]] * Table13[[#This Row],[discount_percentage]])</f>
        <v>33051</v>
      </c>
      <c r="I63" s="8">
        <f>Table13[[#This Row],[actual_price]]-Table13[[#This Row],[discounted_price]]</f>
        <v>14849</v>
      </c>
      <c r="J63" s="9">
        <v>4.3</v>
      </c>
      <c r="K63" s="13">
        <v>7109</v>
      </c>
      <c r="L63" s="14">
        <v>0.70833333333333326</v>
      </c>
      <c r="M63" s="14" t="str">
        <f t="shared" si="1"/>
        <v>Afternoon</v>
      </c>
      <c r="N63" s="20">
        <v>6</v>
      </c>
      <c r="O63" s="6" t="str">
        <f>VLOOKUP(Table13[[#This Row],[day of the week]],'day of the week'!$A$1:$B$7,2,0)</f>
        <v>Saturday</v>
      </c>
      <c r="P63" s="20" t="s">
        <v>244</v>
      </c>
      <c r="Q63" s="20" t="s">
        <v>245</v>
      </c>
    </row>
    <row r="64" spans="1:17" x14ac:dyDescent="0.2">
      <c r="A64" s="20" t="s">
        <v>246</v>
      </c>
      <c r="B64" s="6" t="str">
        <f>VLOOKUP(TRIM(A64), products!$A$2:$C$1352, 2, FALSE)</f>
        <v>Lapster 1.5 mtr USB 2.0 Type A Male to USB A Male Cable for computer and laptop</v>
      </c>
      <c r="C64" s="20" t="s">
        <v>12</v>
      </c>
      <c r="D64" s="6" t="str">
        <f>INDEX(category!$A$1:$A$212, MATCH(Table13[[#This Row],[category]], category!$B$1:$B$212, 0))</f>
        <v>Computers&amp;Accessories|Accessories&amp;Peripherals|Cables&amp;Accessories|Cables|USBCables</v>
      </c>
      <c r="E64" s="6" t="str">
        <f t="shared" si="0"/>
        <v>Computers &amp; Accessories</v>
      </c>
      <c r="F64" s="8">
        <v>999</v>
      </c>
      <c r="G64" s="30">
        <v>0.86</v>
      </c>
      <c r="H64" s="8">
        <f>Table13[[#This Row],[actual_price]] - (Table13[[#This Row],[actual_price]] * Table13[[#This Row],[discount_percentage]])</f>
        <v>139.86000000000001</v>
      </c>
      <c r="I64" s="8">
        <f>Table13[[#This Row],[actual_price]]-Table13[[#This Row],[discounted_price]]</f>
        <v>859.14</v>
      </c>
      <c r="J64" s="9">
        <v>4</v>
      </c>
      <c r="K64" s="13">
        <v>1313</v>
      </c>
      <c r="L64" s="14">
        <v>0.29166666666666669</v>
      </c>
      <c r="M64" s="14" t="str">
        <f t="shared" si="1"/>
        <v>Morning</v>
      </c>
      <c r="N64" s="20">
        <v>7</v>
      </c>
      <c r="O64" s="6" t="str">
        <f>VLOOKUP(Table13[[#This Row],[day of the week]],'day of the week'!$A$1:$B$7,2,0)</f>
        <v>Sunday</v>
      </c>
      <c r="P64" s="20" t="s">
        <v>247</v>
      </c>
      <c r="Q64" s="20" t="s">
        <v>248</v>
      </c>
    </row>
    <row r="65" spans="1:17" x14ac:dyDescent="0.2">
      <c r="A65" s="20" t="s">
        <v>249</v>
      </c>
      <c r="B65" s="6" t="str">
        <f>VLOOKUP(TRIM(A65), products!$A$2:$C$1352, 2, FALSE)</f>
        <v>AmazonBasics USB Type-C to USB Type-C 2.0 Cable - 3 Feet Laptop (0.9 Meters) - White</v>
      </c>
      <c r="C65" s="20" t="s">
        <v>12</v>
      </c>
      <c r="D65" s="6" t="str">
        <f>INDEX(category!$A$1:$A$212, MATCH(Table13[[#This Row],[category]], category!$B$1:$B$212, 0))</f>
        <v>Computers&amp;Accessories|Accessories&amp;Peripherals|Cables&amp;Accessories|Cables|USBCables</v>
      </c>
      <c r="E65" s="6" t="str">
        <f t="shared" si="0"/>
        <v>Computers &amp; Accessories</v>
      </c>
      <c r="F65" s="8">
        <v>845</v>
      </c>
      <c r="G65" s="30">
        <v>0.61</v>
      </c>
      <c r="H65" s="8">
        <f>Table13[[#This Row],[actual_price]] - (Table13[[#This Row],[actual_price]] * Table13[[#This Row],[discount_percentage]])</f>
        <v>329.54999999999995</v>
      </c>
      <c r="I65" s="8">
        <f>Table13[[#This Row],[actual_price]]-Table13[[#This Row],[discounted_price]]</f>
        <v>515.45000000000005</v>
      </c>
      <c r="J65" s="9">
        <v>4.2</v>
      </c>
      <c r="K65" s="13">
        <v>29746</v>
      </c>
      <c r="L65" s="14">
        <v>0.5</v>
      </c>
      <c r="M65" s="14" t="str">
        <f t="shared" si="1"/>
        <v>Afternoon</v>
      </c>
      <c r="N65" s="20">
        <v>5</v>
      </c>
      <c r="O65" s="6" t="str">
        <f>VLOOKUP(Table13[[#This Row],[day of the week]],'day of the week'!$A$1:$B$7,2,0)</f>
        <v>Friday</v>
      </c>
      <c r="P65" s="20" t="s">
        <v>251</v>
      </c>
      <c r="Q65" s="20" t="s">
        <v>252</v>
      </c>
    </row>
    <row r="66" spans="1:17" x14ac:dyDescent="0.2">
      <c r="A66" s="20" t="s">
        <v>253</v>
      </c>
      <c r="B66" s="6" t="str">
        <f>VLOOKUP(TRIM(A66), products!$A$2:$C$1352, 2, FALSE)</f>
        <v>Redmi 80 cm (32 inches) Android 11 Series HD Ready Smart LED TV | L32M6-RA/L32M7-RA (Black)</v>
      </c>
      <c r="C66" s="20" t="s">
        <v>78</v>
      </c>
      <c r="D66" s="6" t="str">
        <f>INDEX(category!$A$1:$A$212, MATCH(Table13[[#This Row],[category]], category!$B$1:$B$212, 0))</f>
        <v>Electronics|HomeTheater,TV&amp;Video|Televisions|SmartTelevisions</v>
      </c>
      <c r="E66" s="6" t="str">
        <f t="shared" ref="E66:E129" si="2">IF(ISNUMBER(SEARCH("Computers&amp;Accessories",D66)),"Computers &amp; Accessories",
IF(ISNUMBER(SEARCH("Electronics",D66)),"Electronics",
IF(ISNUMBER(SEARCH("MusicalInstruments",D66)),"Musical Instruments",
IF(ISNUMBER(SEARCH("OfficeProducts",D66)),"Office Products",
IF(ISNUMBER(SEARCH("Home&amp;Kitchen",D66)),"Home &amp; Kitchen",
IF(ISNUMBER(SEARCH("Car&amp;Motorbike",D66)),"Car &amp; Motorbike",
IF(ISNUMBER(SEARCH("HomeImprovement",D66)),"Home Improvement",
IF(ISNUMBER(SEARCH("Health&amp;PersonalCare",D66)),"Health &amp; Personal Care",
IF(ISNUMBER(SEARCH("Toys&amp;Games",D66)),"Toys &amp; Games","Unknown")))))))))</f>
        <v>Electronics</v>
      </c>
      <c r="F66" s="8">
        <v>24999</v>
      </c>
      <c r="G66" s="30">
        <v>0.44</v>
      </c>
      <c r="H66" s="8">
        <f>Table13[[#This Row],[actual_price]] - (Table13[[#This Row],[actual_price]] * Table13[[#This Row],[discount_percentage]])</f>
        <v>13999.44</v>
      </c>
      <c r="I66" s="8">
        <f>Table13[[#This Row],[actual_price]]-Table13[[#This Row],[discounted_price]]</f>
        <v>10999.56</v>
      </c>
      <c r="J66" s="9">
        <v>4.2</v>
      </c>
      <c r="K66" s="13">
        <v>45238</v>
      </c>
      <c r="L66" s="14">
        <v>0.5</v>
      </c>
      <c r="M66" s="14" t="str">
        <f t="shared" ref="M66:M129" si="3">IF(L66&lt;TIME(12,0,0),"Morning",IF(L66&lt;TIME(18,0,0),"Afternoon","Evening"))</f>
        <v>Afternoon</v>
      </c>
      <c r="N66" s="20">
        <v>6</v>
      </c>
      <c r="O66" s="6" t="str">
        <f>VLOOKUP(Table13[[#This Row],[day of the week]],'day of the week'!$A$1:$B$7,2,0)</f>
        <v>Saturday</v>
      </c>
      <c r="P66" s="20" t="s">
        <v>254</v>
      </c>
      <c r="Q66" s="20" t="s">
        <v>255</v>
      </c>
    </row>
    <row r="67" spans="1:17" x14ac:dyDescent="0.2">
      <c r="A67" s="20" t="s">
        <v>256</v>
      </c>
      <c r="B67" s="6" t="str">
        <f>VLOOKUP(TRIM(A67), products!$A$2:$C$1352, 2, FALSE)</f>
        <v>Amazon Basics High-Speed HDMI Cable, 6 Feet (2-Pack),Black</v>
      </c>
      <c r="C67" s="20" t="s">
        <v>62</v>
      </c>
      <c r="D67" s="6" t="str">
        <f>INDEX(category!$A$1:$A$212, MATCH(Table13[[#This Row],[category]], category!$B$1:$B$212, 0))</f>
        <v>Electronics|HomeTheater,TV&amp;Video|Accessories|Cables|HDMICables</v>
      </c>
      <c r="E67" s="6" t="str">
        <f t="shared" si="2"/>
        <v>Electronics</v>
      </c>
      <c r="F67" s="8">
        <v>1400</v>
      </c>
      <c r="G67" s="30">
        <v>0.78</v>
      </c>
      <c r="H67" s="8">
        <f>Table13[[#This Row],[actual_price]] - (Table13[[#This Row],[actual_price]] * Table13[[#This Row],[discount_percentage]])</f>
        <v>308</v>
      </c>
      <c r="I67" s="8">
        <f>Table13[[#This Row],[actual_price]]-Table13[[#This Row],[discounted_price]]</f>
        <v>1092</v>
      </c>
      <c r="J67" s="9">
        <v>4.4000000000000004</v>
      </c>
      <c r="K67" s="13">
        <v>426973</v>
      </c>
      <c r="L67" s="14">
        <v>0.79166666666666663</v>
      </c>
      <c r="M67" s="14" t="str">
        <f t="shared" si="3"/>
        <v>Evening</v>
      </c>
      <c r="N67" s="20">
        <v>3</v>
      </c>
      <c r="O67" s="6" t="str">
        <f>VLOOKUP(Table13[[#This Row],[day of the week]],'day of the week'!$A$1:$B$7,2,0)</f>
        <v>Wednesday</v>
      </c>
      <c r="P67" s="20" t="s">
        <v>258</v>
      </c>
      <c r="Q67" s="20" t="s">
        <v>259</v>
      </c>
    </row>
    <row r="68" spans="1:17" x14ac:dyDescent="0.2">
      <c r="A68" s="20" t="s">
        <v>260</v>
      </c>
      <c r="B68" s="6" t="str">
        <f>VLOOKUP(TRIM(A68), products!$A$2:$C$1352, 2, FALSE)</f>
        <v>Portronics Konnect L 20W PD Quick Charge Type-C to 8-Pin USB Mobile Charging Cable, 1.2M, Tangle Resistant, Fast Data Sync(Grey)</v>
      </c>
      <c r="C68" s="20" t="s">
        <v>12</v>
      </c>
      <c r="D68" s="6" t="str">
        <f>INDEX(category!$A$1:$A$212, MATCH(Table13[[#This Row],[category]], category!$B$1:$B$212, 0))</f>
        <v>Computers&amp;Accessories|Accessories&amp;Peripherals|Cables&amp;Accessories|Cables|USBCables</v>
      </c>
      <c r="E68" s="6" t="str">
        <f t="shared" si="2"/>
        <v>Computers &amp; Accessories</v>
      </c>
      <c r="F68" s="8">
        <v>699</v>
      </c>
      <c r="G68" s="30">
        <v>0.62</v>
      </c>
      <c r="H68" s="8">
        <f>Table13[[#This Row],[actual_price]] - (Table13[[#This Row],[actual_price]] * Table13[[#This Row],[discount_percentage]])</f>
        <v>265.62</v>
      </c>
      <c r="I68" s="8">
        <f>Table13[[#This Row],[actual_price]]-Table13[[#This Row],[discounted_price]]</f>
        <v>433.38</v>
      </c>
      <c r="J68" s="9">
        <v>4.0999999999999996</v>
      </c>
      <c r="K68" s="13">
        <v>450</v>
      </c>
      <c r="L68" s="14">
        <v>8.3333333333333329E-2</v>
      </c>
      <c r="M68" s="14" t="str">
        <f t="shared" si="3"/>
        <v>Morning</v>
      </c>
      <c r="N68" s="20">
        <v>6</v>
      </c>
      <c r="O68" s="6" t="str">
        <f>VLOOKUP(Table13[[#This Row],[day of the week]],'day of the week'!$A$1:$B$7,2,0)</f>
        <v>Saturday</v>
      </c>
      <c r="P68" s="20" t="s">
        <v>261</v>
      </c>
      <c r="Q68" s="20" t="s">
        <v>262</v>
      </c>
    </row>
    <row r="69" spans="1:17" x14ac:dyDescent="0.2">
      <c r="A69" s="20" t="s">
        <v>263</v>
      </c>
      <c r="B69" s="6" t="str">
        <f>VLOOKUP(TRIM(A69), products!$A$2:$C$1352, 2, FALSE)</f>
        <v>Acer 80 cm (32 inches) N Series HD Ready TV AR32NSV53HD (Black)</v>
      </c>
      <c r="C69" s="20" t="s">
        <v>214</v>
      </c>
      <c r="D69" s="6" t="str">
        <f>INDEX(category!$A$1:$A$212, MATCH(Table13[[#This Row],[category]], category!$B$1:$B$212, 0))</f>
        <v>Electronics|HomeTheater,TV&amp;Video|Televisions|StandardTelevisions</v>
      </c>
      <c r="E69" s="6" t="str">
        <f t="shared" si="2"/>
        <v>Electronics</v>
      </c>
      <c r="F69" s="8">
        <v>14990</v>
      </c>
      <c r="G69" s="30">
        <v>0.47</v>
      </c>
      <c r="H69" s="8">
        <f>Table13[[#This Row],[actual_price]] - (Table13[[#This Row],[actual_price]] * Table13[[#This Row],[discount_percentage]])</f>
        <v>7944.7000000000007</v>
      </c>
      <c r="I69" s="8">
        <f>Table13[[#This Row],[actual_price]]-Table13[[#This Row],[discounted_price]]</f>
        <v>7045.2999999999993</v>
      </c>
      <c r="J69" s="9">
        <v>4.3</v>
      </c>
      <c r="K69" s="13">
        <v>457</v>
      </c>
      <c r="L69" s="14">
        <v>0.58333333333333326</v>
      </c>
      <c r="M69" s="14" t="str">
        <f t="shared" si="3"/>
        <v>Afternoon</v>
      </c>
      <c r="N69" s="20">
        <v>5</v>
      </c>
      <c r="O69" s="6" t="str">
        <f>VLOOKUP(Table13[[#This Row],[day of the week]],'day of the week'!$A$1:$B$7,2,0)</f>
        <v>Friday</v>
      </c>
      <c r="P69" s="20" t="s">
        <v>265</v>
      </c>
      <c r="Q69" s="20" t="s">
        <v>266</v>
      </c>
    </row>
    <row r="70" spans="1:17" x14ac:dyDescent="0.2">
      <c r="A70" s="20" t="s">
        <v>267</v>
      </c>
      <c r="B70" s="6" t="str">
        <f>VLOOKUP(TRIM(A70), products!$A$2:$C$1352, 2, FALSE)</f>
        <v>Model-P4 6 Way Swivel Tilt Wall Mount 32-55-inch Full Motion Cantilever for LED,LCD and Plasma TV's</v>
      </c>
      <c r="C70" s="20" t="s">
        <v>268</v>
      </c>
      <c r="D70" s="6" t="str">
        <f>INDEX(category!$A$1:$A$212, MATCH(Table13[[#This Row],[category]], category!$B$1:$B$212, 0))</f>
        <v>Electronics|HomeTheater,TV&amp;Video|Accessories|TVMounts,Stands&amp;Turntables|TVWall&amp;CeilingMounts</v>
      </c>
      <c r="E70" s="6" t="str">
        <f t="shared" si="2"/>
        <v>Electronics</v>
      </c>
      <c r="F70" s="8">
        <v>2999</v>
      </c>
      <c r="G70" s="30">
        <v>0.47</v>
      </c>
      <c r="H70" s="8">
        <f>Table13[[#This Row],[actual_price]] - (Table13[[#This Row],[actual_price]] * Table13[[#This Row],[discount_percentage]])</f>
        <v>1589.47</v>
      </c>
      <c r="I70" s="8">
        <f>Table13[[#This Row],[actual_price]]-Table13[[#This Row],[discounted_price]]</f>
        <v>1409.53</v>
      </c>
      <c r="J70" s="9">
        <v>4.2</v>
      </c>
      <c r="K70" s="13">
        <v>2727</v>
      </c>
      <c r="L70" s="14">
        <v>0.54166666666666663</v>
      </c>
      <c r="M70" s="14" t="str">
        <f t="shared" si="3"/>
        <v>Afternoon</v>
      </c>
      <c r="N70" s="20">
        <v>2</v>
      </c>
      <c r="O70" s="6" t="str">
        <f>VLOOKUP(Table13[[#This Row],[day of the week]],'day of the week'!$A$1:$B$7,2,0)</f>
        <v>Tuesday</v>
      </c>
      <c r="P70" s="20" t="s">
        <v>270</v>
      </c>
      <c r="Q70" s="20" t="s">
        <v>271</v>
      </c>
    </row>
    <row r="71" spans="1:17" x14ac:dyDescent="0.2">
      <c r="A71" s="20" t="s">
        <v>272</v>
      </c>
      <c r="B71" s="6" t="str">
        <f>VLOOKUP(TRIM(A71), products!$A$2:$C$1352, 2, FALSE)</f>
        <v>Amazon Basics USB Type-C to USB-A 2.0 Male Fast Charging Cable for Laptop - 3 Feet (0.9 Meters), Black</v>
      </c>
      <c r="C71" s="20" t="s">
        <v>12</v>
      </c>
      <c r="D71" s="6" t="str">
        <f>INDEX(category!$A$1:$A$212, MATCH(Table13[[#This Row],[category]], category!$B$1:$B$212, 0))</f>
        <v>Computers&amp;Accessories|Accessories&amp;Peripherals|Cables&amp;Accessories|Cables|USBCables</v>
      </c>
      <c r="E71" s="6" t="str">
        <f t="shared" si="2"/>
        <v>Computers &amp; Accessories</v>
      </c>
      <c r="F71" s="8">
        <v>700</v>
      </c>
      <c r="G71" s="30">
        <v>0.69</v>
      </c>
      <c r="H71" s="8">
        <f>Table13[[#This Row],[actual_price]] - (Table13[[#This Row],[actual_price]] * Table13[[#This Row],[discount_percentage]])</f>
        <v>217.00000000000006</v>
      </c>
      <c r="I71" s="8">
        <f>Table13[[#This Row],[actual_price]]-Table13[[#This Row],[discounted_price]]</f>
        <v>482.99999999999994</v>
      </c>
      <c r="J71" s="9">
        <v>4.3</v>
      </c>
      <c r="K71" s="13">
        <v>20053</v>
      </c>
      <c r="L71" s="14">
        <v>0.58333333333333326</v>
      </c>
      <c r="M71" s="14" t="str">
        <f t="shared" si="3"/>
        <v>Afternoon</v>
      </c>
      <c r="N71" s="20">
        <v>4</v>
      </c>
      <c r="O71" s="6" t="str">
        <f>VLOOKUP(Table13[[#This Row],[day of the week]],'day of the week'!$A$1:$B$7,2,0)</f>
        <v>Thursday</v>
      </c>
      <c r="P71" s="20" t="s">
        <v>273</v>
      </c>
      <c r="Q71" s="20" t="s">
        <v>274</v>
      </c>
    </row>
    <row r="72" spans="1:17" x14ac:dyDescent="0.2">
      <c r="A72" s="20" t="s">
        <v>275</v>
      </c>
      <c r="B72" s="6" t="str">
        <f>VLOOKUP(TRIM(A72), products!$A$2:$C$1352, 2, FALSE)</f>
        <v>oraimo 65W Type C to C Fast Charging Cable USB C to USB C Cable High Speed Syncing, Nylon Braided 1M length with LED Indicator Compatible For Laptop, Macbook, Samsung Galaxy S22 S20 S10 S20Fe S21 S21 Ultra A70 A51 A71 A50S M31 M51 M31S M53 5G</v>
      </c>
      <c r="C72" s="20" t="s">
        <v>12</v>
      </c>
      <c r="D72" s="6" t="str">
        <f>INDEX(category!$A$1:$A$212, MATCH(Table13[[#This Row],[category]], category!$B$1:$B$212, 0))</f>
        <v>Computers&amp;Accessories|Accessories&amp;Peripherals|Cables&amp;Accessories|Cables|USBCables</v>
      </c>
      <c r="E72" s="6" t="str">
        <f t="shared" si="2"/>
        <v>Computers &amp; Accessories</v>
      </c>
      <c r="F72" s="8">
        <v>899</v>
      </c>
      <c r="G72" s="30">
        <v>0.61</v>
      </c>
      <c r="H72" s="8">
        <f>Table13[[#This Row],[actual_price]] - (Table13[[#This Row],[actual_price]] * Table13[[#This Row],[discount_percentage]])</f>
        <v>350.61</v>
      </c>
      <c r="I72" s="8">
        <f>Table13[[#This Row],[actual_price]]-Table13[[#This Row],[discounted_price]]</f>
        <v>548.39</v>
      </c>
      <c r="J72" s="9">
        <v>4.5</v>
      </c>
      <c r="K72" s="13">
        <v>149</v>
      </c>
      <c r="L72" s="14">
        <v>0.79166666666666663</v>
      </c>
      <c r="M72" s="14" t="str">
        <f t="shared" si="3"/>
        <v>Evening</v>
      </c>
      <c r="N72" s="20">
        <v>4</v>
      </c>
      <c r="O72" s="6" t="str">
        <f>VLOOKUP(Table13[[#This Row],[day of the week]],'day of the week'!$A$1:$B$7,2,0)</f>
        <v>Thursday</v>
      </c>
      <c r="P72" s="20" t="s">
        <v>276</v>
      </c>
      <c r="Q72" s="20" t="s">
        <v>277</v>
      </c>
    </row>
    <row r="73" spans="1:17" x14ac:dyDescent="0.2">
      <c r="A73" s="20" t="s">
        <v>278</v>
      </c>
      <c r="B73" s="6" t="str">
        <f>VLOOKUP(TRIM(A73), products!$A$2:$C$1352, 2, FALSE)</f>
        <v>CEDO 65W OnePlus Dash Warp Charge Cable, USB A to Type C Data Sync Fast Charging Cable Compatible with One Plus 3 /3T /5 /5T /6 /6T /7 /7T /7 pro &amp; for All Type C Devices - 1 Meter, Red</v>
      </c>
      <c r="C73" s="20" t="s">
        <v>12</v>
      </c>
      <c r="D73" s="6" t="str">
        <f>INDEX(category!$A$1:$A$212, MATCH(Table13[[#This Row],[category]], category!$B$1:$B$212, 0))</f>
        <v>Computers&amp;Accessories|Accessories&amp;Peripherals|Cables&amp;Accessories|Cables|USBCables</v>
      </c>
      <c r="E73" s="6" t="str">
        <f t="shared" si="2"/>
        <v>Computers &amp; Accessories</v>
      </c>
      <c r="F73" s="8">
        <v>599</v>
      </c>
      <c r="G73" s="30">
        <v>0.42</v>
      </c>
      <c r="H73" s="8">
        <f>Table13[[#This Row],[actual_price]] - (Table13[[#This Row],[actual_price]] * Table13[[#This Row],[discount_percentage]])</f>
        <v>347.42</v>
      </c>
      <c r="I73" s="8">
        <f>Table13[[#This Row],[actual_price]]-Table13[[#This Row],[discounted_price]]</f>
        <v>251.57999999999998</v>
      </c>
      <c r="J73" s="9">
        <v>4.0999999999999996</v>
      </c>
      <c r="K73" s="13">
        <v>210</v>
      </c>
      <c r="L73" s="14">
        <v>0.58333333333333326</v>
      </c>
      <c r="M73" s="14" t="str">
        <f t="shared" si="3"/>
        <v>Afternoon</v>
      </c>
      <c r="N73" s="20">
        <v>2</v>
      </c>
      <c r="O73" s="6" t="str">
        <f>VLOOKUP(Table13[[#This Row],[day of the week]],'day of the week'!$A$1:$B$7,2,0)</f>
        <v>Tuesday</v>
      </c>
      <c r="P73" s="20" t="s">
        <v>279</v>
      </c>
      <c r="Q73" s="20" t="s">
        <v>280</v>
      </c>
    </row>
    <row r="74" spans="1:17" x14ac:dyDescent="0.2">
      <c r="A74" s="20" t="s">
        <v>281</v>
      </c>
      <c r="B74" s="6" t="str">
        <f>VLOOKUP(TRIM(A74), products!$A$2:$C$1352, 2, FALSE)</f>
        <v>Redmi 108 cm (43 inches) 4K Ultra HD Android Smart LED TV X43 | L43R7-7AIN (Black)</v>
      </c>
      <c r="C74" s="20" t="s">
        <v>78</v>
      </c>
      <c r="D74" s="6" t="str">
        <f>INDEX(category!$A$1:$A$212, MATCH(Table13[[#This Row],[category]], category!$B$1:$B$212, 0))</f>
        <v>Electronics|HomeTheater,TV&amp;Video|Televisions|SmartTelevisions</v>
      </c>
      <c r="E74" s="6" t="str">
        <f t="shared" si="2"/>
        <v>Electronics</v>
      </c>
      <c r="F74" s="8">
        <v>42999</v>
      </c>
      <c r="G74" s="30">
        <v>0.37</v>
      </c>
      <c r="H74" s="8">
        <f>Table13[[#This Row],[actual_price]] - (Table13[[#This Row],[actual_price]] * Table13[[#This Row],[discount_percentage]])</f>
        <v>27089.370000000003</v>
      </c>
      <c r="I74" s="8">
        <f>Table13[[#This Row],[actual_price]]-Table13[[#This Row],[discounted_price]]</f>
        <v>15909.629999999997</v>
      </c>
      <c r="J74" s="9">
        <v>4.2</v>
      </c>
      <c r="K74" s="13">
        <v>45238</v>
      </c>
      <c r="L74" s="14">
        <v>0.375</v>
      </c>
      <c r="M74" s="14" t="str">
        <f t="shared" si="3"/>
        <v>Morning</v>
      </c>
      <c r="N74" s="20">
        <v>6</v>
      </c>
      <c r="O74" s="6" t="str">
        <f>VLOOKUP(Table13[[#This Row],[day of the week]],'day of the week'!$A$1:$B$7,2,0)</f>
        <v>Saturday</v>
      </c>
      <c r="P74" s="20" t="s">
        <v>283</v>
      </c>
      <c r="Q74" s="20" t="s">
        <v>284</v>
      </c>
    </row>
    <row r="75" spans="1:17" x14ac:dyDescent="0.2">
      <c r="A75" s="20" t="s">
        <v>285</v>
      </c>
      <c r="B75" s="6" t="str">
        <f>VLOOKUP(TRIM(A75), products!$A$2:$C$1352, 2, FALSE)</f>
        <v>Pinnaclz Original Combo of 2 Micro USB Fast Charging Cable, USB Charging Cable for Data Transfer Perfect for Android Smart Phones White 1.2 Meter Made in India (Pack of 2)</v>
      </c>
      <c r="C75" s="20" t="s">
        <v>12</v>
      </c>
      <c r="D75" s="6" t="str">
        <f>INDEX(category!$A$1:$A$212, MATCH(Table13[[#This Row],[category]], category!$B$1:$B$212, 0))</f>
        <v>Computers&amp;Accessories|Accessories&amp;Peripherals|Cables&amp;Accessories|Cables|USBCables</v>
      </c>
      <c r="E75" s="6" t="str">
        <f t="shared" si="2"/>
        <v>Computers &amp; Accessories</v>
      </c>
      <c r="F75" s="8">
        <v>499</v>
      </c>
      <c r="G75" s="30">
        <v>0.77</v>
      </c>
      <c r="H75" s="8">
        <f>Table13[[#This Row],[actual_price]] - (Table13[[#This Row],[actual_price]] * Table13[[#This Row],[discount_percentage]])</f>
        <v>114.76999999999998</v>
      </c>
      <c r="I75" s="8">
        <f>Table13[[#This Row],[actual_price]]-Table13[[#This Row],[discounted_price]]</f>
        <v>384.23</v>
      </c>
      <c r="J75" s="9">
        <v>4</v>
      </c>
      <c r="K75" s="13">
        <v>7732</v>
      </c>
      <c r="L75" s="14">
        <v>0.375</v>
      </c>
      <c r="M75" s="14" t="str">
        <f t="shared" si="3"/>
        <v>Morning</v>
      </c>
      <c r="N75" s="20">
        <v>6</v>
      </c>
      <c r="O75" s="6" t="str">
        <f>VLOOKUP(Table13[[#This Row],[day of the week]],'day of the week'!$A$1:$B$7,2,0)</f>
        <v>Saturday</v>
      </c>
      <c r="P75" s="20" t="s">
        <v>286</v>
      </c>
      <c r="Q75" s="20" t="s">
        <v>287</v>
      </c>
    </row>
    <row r="76" spans="1:17" x14ac:dyDescent="0.2">
      <c r="A76" s="20" t="s">
        <v>288</v>
      </c>
      <c r="B76" s="6" t="str">
        <f>VLOOKUP(TRIM(A76), products!$A$2:$C$1352, 2, FALSE)</f>
        <v>boAt Type C A750 Stress Resistant, Tangle-free, Sturdy Flat Cable with 6.5A Fast Charging &amp; 480Mbps Data Transmission, 10000+ Bends Lifespan and Extended 1.5m Length(Rebellious Black)</v>
      </c>
      <c r="C76" s="20" t="s">
        <v>12</v>
      </c>
      <c r="D76" s="6" t="str">
        <f>INDEX(category!$A$1:$A$212, MATCH(Table13[[#This Row],[category]], category!$B$1:$B$212, 0))</f>
        <v>Computers&amp;Accessories|Accessories&amp;Peripherals|Cables&amp;Accessories|Cables|USBCables</v>
      </c>
      <c r="E76" s="6" t="str">
        <f t="shared" si="2"/>
        <v>Computers &amp; Accessories</v>
      </c>
      <c r="F76" s="8">
        <v>999</v>
      </c>
      <c r="G76" s="30">
        <v>0.6</v>
      </c>
      <c r="H76" s="8">
        <f>Table13[[#This Row],[actual_price]] - (Table13[[#This Row],[actual_price]] * Table13[[#This Row],[discount_percentage]])</f>
        <v>399.6</v>
      </c>
      <c r="I76" s="8">
        <f>Table13[[#This Row],[actual_price]]-Table13[[#This Row],[discounted_price]]</f>
        <v>599.4</v>
      </c>
      <c r="J76" s="9">
        <v>4.0999999999999996</v>
      </c>
      <c r="K76" s="13">
        <v>1780</v>
      </c>
      <c r="L76" s="14">
        <v>0.66666666666666663</v>
      </c>
      <c r="M76" s="14" t="str">
        <f t="shared" si="3"/>
        <v>Afternoon</v>
      </c>
      <c r="N76" s="20">
        <v>5</v>
      </c>
      <c r="O76" s="6" t="str">
        <f>VLOOKUP(Table13[[#This Row],[day of the week]],'day of the week'!$A$1:$B$7,2,0)</f>
        <v>Friday</v>
      </c>
      <c r="P76" s="20" t="s">
        <v>289</v>
      </c>
      <c r="Q76" s="20" t="s">
        <v>290</v>
      </c>
    </row>
    <row r="77" spans="1:17" x14ac:dyDescent="0.2">
      <c r="A77" s="20" t="s">
        <v>291</v>
      </c>
      <c r="B77" s="6" t="str">
        <f>VLOOKUP(TRIM(A77), products!$A$2:$C$1352, 2, FALSE)</f>
        <v>Ambrane 2 in 1 Type-C &amp; Micro USB Cable with 60W / 3A Fast Charging, 480 mbps High Data, PD Technology &amp; Quick Charge 3.0, Compatible with All Type-C &amp; Micro USB Devices (ABDC-10, Black)</v>
      </c>
      <c r="C77" s="20" t="s">
        <v>12</v>
      </c>
      <c r="D77" s="6" t="str">
        <f>INDEX(category!$A$1:$A$212, MATCH(Table13[[#This Row],[category]], category!$B$1:$B$212, 0))</f>
        <v>Computers&amp;Accessories|Accessories&amp;Peripherals|Cables&amp;Accessories|Cables|USBCables</v>
      </c>
      <c r="E77" s="6" t="str">
        <f t="shared" si="2"/>
        <v>Computers &amp; Accessories</v>
      </c>
      <c r="F77" s="8">
        <v>499</v>
      </c>
      <c r="G77" s="30">
        <v>0.6</v>
      </c>
      <c r="H77" s="8">
        <f>Table13[[#This Row],[actual_price]] - (Table13[[#This Row],[actual_price]] * Table13[[#This Row],[discount_percentage]])</f>
        <v>199.60000000000002</v>
      </c>
      <c r="I77" s="8">
        <f>Table13[[#This Row],[actual_price]]-Table13[[#This Row],[discounted_price]]</f>
        <v>299.39999999999998</v>
      </c>
      <c r="J77" s="9">
        <v>4.0999999999999996</v>
      </c>
      <c r="K77" s="13">
        <v>602</v>
      </c>
      <c r="L77" s="14">
        <v>0.75</v>
      </c>
      <c r="M77" s="14" t="str">
        <f t="shared" si="3"/>
        <v>Evening</v>
      </c>
      <c r="N77" s="20">
        <v>7</v>
      </c>
      <c r="O77" s="6" t="str">
        <f>VLOOKUP(Table13[[#This Row],[day of the week]],'day of the week'!$A$1:$B$7,2,0)</f>
        <v>Sunday</v>
      </c>
      <c r="P77" s="20" t="s">
        <v>292</v>
      </c>
      <c r="Q77" s="20" t="s">
        <v>293</v>
      </c>
    </row>
    <row r="78" spans="1:17" x14ac:dyDescent="0.2">
      <c r="A78" s="20" t="s">
        <v>294</v>
      </c>
      <c r="B78" s="6" t="str">
        <f>VLOOKUP(TRIM(A78), products!$A$2:$C$1352, 2, FALSE)</f>
        <v>Ambrane 60W / 3A Fast Charging Output Cable with Type-C to USB for Mobile, Neckband, True Wireless Earphone Charging, 480mbps Data Sync Speed, 1m Length (ACT - AZ10, Black)</v>
      </c>
      <c r="C78" s="20" t="s">
        <v>12</v>
      </c>
      <c r="D78" s="6" t="str">
        <f>INDEX(category!$A$1:$A$212, MATCH(Table13[[#This Row],[category]], category!$B$1:$B$212, 0))</f>
        <v>Computers&amp;Accessories|Accessories&amp;Peripherals|Cables&amp;Accessories|Cables|USBCables</v>
      </c>
      <c r="E78" s="6" t="str">
        <f t="shared" si="2"/>
        <v>Computers &amp; Accessories</v>
      </c>
      <c r="F78" s="8">
        <v>399</v>
      </c>
      <c r="G78" s="30">
        <v>0.55000000000000004</v>
      </c>
      <c r="H78" s="8">
        <f>Table13[[#This Row],[actual_price]] - (Table13[[#This Row],[actual_price]] * Table13[[#This Row],[discount_percentage]])</f>
        <v>179.54999999999998</v>
      </c>
      <c r="I78" s="8">
        <f>Table13[[#This Row],[actual_price]]-Table13[[#This Row],[discounted_price]]</f>
        <v>219.45000000000002</v>
      </c>
      <c r="J78" s="9">
        <v>4</v>
      </c>
      <c r="K78" s="13">
        <v>1423</v>
      </c>
      <c r="L78" s="14">
        <v>0.58333333333333326</v>
      </c>
      <c r="M78" s="14" t="str">
        <f t="shared" si="3"/>
        <v>Afternoon</v>
      </c>
      <c r="N78" s="20">
        <v>3</v>
      </c>
      <c r="O78" s="6" t="str">
        <f>VLOOKUP(Table13[[#This Row],[day of the week]],'day of the week'!$A$1:$B$7,2,0)</f>
        <v>Wednesday</v>
      </c>
      <c r="P78" s="20" t="s">
        <v>295</v>
      </c>
      <c r="Q78" s="20" t="s">
        <v>296</v>
      </c>
    </row>
    <row r="79" spans="1:17" x14ac:dyDescent="0.2">
      <c r="A79" s="20" t="s">
        <v>297</v>
      </c>
      <c r="B79" s="6" t="str">
        <f>VLOOKUP(TRIM(A79), products!$A$2:$C$1352, 2, FALSE)</f>
        <v>TCL 80 cm (32 inches) HD Ready Certified Android Smart LED TV 32S5205 (Black)</v>
      </c>
      <c r="C79" s="20" t="s">
        <v>78</v>
      </c>
      <c r="D79" s="6" t="str">
        <f>INDEX(category!$A$1:$A$212, MATCH(Table13[[#This Row],[category]], category!$B$1:$B$212, 0))</f>
        <v>Electronics|HomeTheater,TV&amp;Video|Televisions|SmartTelevisions</v>
      </c>
      <c r="E79" s="6" t="str">
        <f t="shared" si="2"/>
        <v>Electronics</v>
      </c>
      <c r="F79" s="8">
        <v>30990</v>
      </c>
      <c r="G79" s="30">
        <v>0.65</v>
      </c>
      <c r="H79" s="8">
        <f>Table13[[#This Row],[actual_price]] - (Table13[[#This Row],[actual_price]] * Table13[[#This Row],[discount_percentage]])</f>
        <v>10846.5</v>
      </c>
      <c r="I79" s="8">
        <f>Table13[[#This Row],[actual_price]]-Table13[[#This Row],[discounted_price]]</f>
        <v>20143.5</v>
      </c>
      <c r="J79" s="9">
        <v>4.0999999999999996</v>
      </c>
      <c r="K79" s="13">
        <v>398</v>
      </c>
      <c r="L79" s="14">
        <v>0.58333333333333326</v>
      </c>
      <c r="M79" s="14" t="str">
        <f t="shared" si="3"/>
        <v>Afternoon</v>
      </c>
      <c r="N79" s="20">
        <v>5</v>
      </c>
      <c r="O79" s="6" t="str">
        <f>VLOOKUP(Table13[[#This Row],[day of the week]],'day of the week'!$A$1:$B$7,2,0)</f>
        <v>Friday</v>
      </c>
      <c r="P79" s="20" t="s">
        <v>299</v>
      </c>
      <c r="Q79" s="20" t="s">
        <v>300</v>
      </c>
    </row>
    <row r="80" spans="1:17" x14ac:dyDescent="0.2">
      <c r="A80" s="20" t="s">
        <v>301</v>
      </c>
      <c r="B80" s="6" t="str">
        <f>VLOOKUP(TRIM(A80), products!$A$2:$C$1352, 2, FALSE)</f>
        <v>SWAPKART Fast Charging Cable and Data Sync USB Cable Compatible for iPhone 6/6S/7/7+/8/8+/10/11, 12, 13 Pro max iPad Air/Mini, iPod and iOS Devices (White)</v>
      </c>
      <c r="C80" s="20" t="s">
        <v>12</v>
      </c>
      <c r="D80" s="6" t="str">
        <f>INDEX(category!$A$1:$A$212, MATCH(Table13[[#This Row],[category]], category!$B$1:$B$212, 0))</f>
        <v>Computers&amp;Accessories|Accessories&amp;Peripherals|Cables&amp;Accessories|Cables|USBCables</v>
      </c>
      <c r="E80" s="6" t="str">
        <f t="shared" si="2"/>
        <v>Computers &amp; Accessories</v>
      </c>
      <c r="F80" s="8">
        <v>499</v>
      </c>
      <c r="G80" s="30">
        <v>0.57999999999999996</v>
      </c>
      <c r="H80" s="8">
        <f>Table13[[#This Row],[actual_price]] - (Table13[[#This Row],[actual_price]] * Table13[[#This Row],[discount_percentage]])</f>
        <v>209.58000000000004</v>
      </c>
      <c r="I80" s="8">
        <f>Table13[[#This Row],[actual_price]]-Table13[[#This Row],[discounted_price]]</f>
        <v>289.41999999999996</v>
      </c>
      <c r="J80" s="9">
        <v>3.9</v>
      </c>
      <c r="K80" s="13">
        <v>536</v>
      </c>
      <c r="L80" s="14">
        <v>0.5</v>
      </c>
      <c r="M80" s="14" t="str">
        <f t="shared" si="3"/>
        <v>Afternoon</v>
      </c>
      <c r="N80" s="20">
        <v>5</v>
      </c>
      <c r="O80" s="6" t="str">
        <f>VLOOKUP(Table13[[#This Row],[day of the week]],'day of the week'!$A$1:$B$7,2,0)</f>
        <v>Friday</v>
      </c>
      <c r="P80" s="20" t="s">
        <v>302</v>
      </c>
      <c r="Q80" s="20" t="s">
        <v>303</v>
      </c>
    </row>
    <row r="81" spans="1:17" x14ac:dyDescent="0.2">
      <c r="A81" s="20" t="s">
        <v>304</v>
      </c>
      <c r="B81" s="6" t="str">
        <f>VLOOKUP(TRIM(A81), products!$A$2:$C$1352, 2, FALSE)</f>
        <v>Firestick Remote</v>
      </c>
      <c r="C81" s="20" t="s">
        <v>194</v>
      </c>
      <c r="D81" s="6" t="str">
        <f>INDEX(category!$A$1:$A$212, MATCH(Table13[[#This Row],[category]], category!$B$1:$B$212, 0))</f>
        <v>Electronics|HomeTheater,TV&amp;Video|Accessories|RemoteControls</v>
      </c>
      <c r="E81" s="6" t="str">
        <f t="shared" si="2"/>
        <v>Electronics</v>
      </c>
      <c r="F81" s="8">
        <v>3999</v>
      </c>
      <c r="G81" s="30">
        <v>0.64</v>
      </c>
      <c r="H81" s="8">
        <f>Table13[[#This Row],[actual_price]] - (Table13[[#This Row],[actual_price]] * Table13[[#This Row],[discount_percentage]])</f>
        <v>1439.6399999999999</v>
      </c>
      <c r="I81" s="8">
        <f>Table13[[#This Row],[actual_price]]-Table13[[#This Row],[discounted_price]]</f>
        <v>2559.36</v>
      </c>
      <c r="J81" s="9">
        <v>4</v>
      </c>
      <c r="K81" s="13">
        <v>32</v>
      </c>
      <c r="L81" s="14">
        <v>0.91666666666666663</v>
      </c>
      <c r="M81" s="14" t="str">
        <f t="shared" si="3"/>
        <v>Evening</v>
      </c>
      <c r="N81" s="20">
        <v>4</v>
      </c>
      <c r="O81" s="6" t="str">
        <f>VLOOKUP(Table13[[#This Row],[day of the week]],'day of the week'!$A$1:$B$7,2,0)</f>
        <v>Thursday</v>
      </c>
      <c r="P81" s="20" t="s">
        <v>306</v>
      </c>
      <c r="Q81" s="20" t="s">
        <v>307</v>
      </c>
    </row>
    <row r="82" spans="1:17" x14ac:dyDescent="0.2">
      <c r="A82" s="20" t="s">
        <v>308</v>
      </c>
      <c r="B82" s="6" t="str">
        <f>VLOOKUP(TRIM(A82), products!$A$2:$C$1352, 2, FALSE)</f>
        <v>Wayona Usb Nylon Braided Data Sync And Charging Cable For Iphone, Ipad Tablet (Red, Black)</v>
      </c>
      <c r="C82" s="20" t="s">
        <v>12</v>
      </c>
      <c r="D82" s="6" t="str">
        <f>INDEX(category!$A$1:$A$212, MATCH(Table13[[#This Row],[category]], category!$B$1:$B$212, 0))</f>
        <v>Computers&amp;Accessories|Accessories&amp;Peripherals|Cables&amp;Accessories|Cables|USBCables</v>
      </c>
      <c r="E82" s="6" t="str">
        <f t="shared" si="2"/>
        <v>Computers &amp; Accessories</v>
      </c>
      <c r="F82" s="8">
        <v>1099</v>
      </c>
      <c r="G82" s="30">
        <v>0.64</v>
      </c>
      <c r="H82" s="8">
        <f>Table13[[#This Row],[actual_price]] - (Table13[[#This Row],[actual_price]] * Table13[[#This Row],[discount_percentage]])</f>
        <v>395.64</v>
      </c>
      <c r="I82" s="8">
        <f>Table13[[#This Row],[actual_price]]-Table13[[#This Row],[discounted_price]]</f>
        <v>703.36</v>
      </c>
      <c r="J82" s="9">
        <v>4.2</v>
      </c>
      <c r="K82" s="13">
        <v>24269</v>
      </c>
      <c r="L82" s="14">
        <v>0.625</v>
      </c>
      <c r="M82" s="14" t="str">
        <f t="shared" si="3"/>
        <v>Afternoon</v>
      </c>
      <c r="N82" s="20">
        <v>6</v>
      </c>
      <c r="O82" s="6" t="str">
        <f>VLOOKUP(Table13[[#This Row],[day of the week]],'day of the week'!$A$1:$B$7,2,0)</f>
        <v>Saturday</v>
      </c>
      <c r="P82" s="20" t="s">
        <v>309</v>
      </c>
      <c r="Q82" s="20" t="s">
        <v>310</v>
      </c>
    </row>
    <row r="83" spans="1:17" x14ac:dyDescent="0.2">
      <c r="A83" s="20" t="s">
        <v>311</v>
      </c>
      <c r="B83" s="6" t="str">
        <f>VLOOKUP(TRIM(A83), products!$A$2:$C$1352, 2, FALSE)</f>
        <v>Flix (Beetel) Usb To Type C Pvc Data Sync And 2A 480Mbps Data Sync, Tough Fast Charging Long Cable For Usb Type C Devices, Charging Adapter (White, 1 Meter) - Xcd-C12</v>
      </c>
      <c r="C83" s="20" t="s">
        <v>12</v>
      </c>
      <c r="D83" s="6" t="str">
        <f>INDEX(category!$A$1:$A$212, MATCH(Table13[[#This Row],[category]], category!$B$1:$B$212, 0))</f>
        <v>Computers&amp;Accessories|Accessories&amp;Peripherals|Cables&amp;Accessories|Cables|USBCables</v>
      </c>
      <c r="E83" s="6" t="str">
        <f t="shared" si="2"/>
        <v>Computers &amp; Accessories</v>
      </c>
      <c r="F83" s="8">
        <v>249</v>
      </c>
      <c r="G83" s="30">
        <v>0.44</v>
      </c>
      <c r="H83" s="8">
        <f>Table13[[#This Row],[actual_price]] - (Table13[[#This Row],[actual_price]] * Table13[[#This Row],[discount_percentage]])</f>
        <v>139.44</v>
      </c>
      <c r="I83" s="8">
        <f>Table13[[#This Row],[actual_price]]-Table13[[#This Row],[discounted_price]]</f>
        <v>109.56</v>
      </c>
      <c r="J83" s="9">
        <v>4</v>
      </c>
      <c r="K83" s="13">
        <v>9378</v>
      </c>
      <c r="L83" s="14">
        <v>0.45833333333333337</v>
      </c>
      <c r="M83" s="14" t="str">
        <f t="shared" si="3"/>
        <v>Morning</v>
      </c>
      <c r="N83" s="20">
        <v>3</v>
      </c>
      <c r="O83" s="6" t="str">
        <f>VLOOKUP(Table13[[#This Row],[day of the week]],'day of the week'!$A$1:$B$7,2,0)</f>
        <v>Wednesday</v>
      </c>
      <c r="P83" s="20" t="s">
        <v>313</v>
      </c>
      <c r="Q83" s="20" t="s">
        <v>314</v>
      </c>
    </row>
    <row r="84" spans="1:17" x14ac:dyDescent="0.2">
      <c r="A84" s="20" t="s">
        <v>315</v>
      </c>
      <c r="B84" s="6" t="str">
        <f>VLOOKUP(TRIM(A84), products!$A$2:$C$1352, 2, FALSE)</f>
        <v>SKYWALL 81.28 cm (32 inches) HD Ready Smart LED TV 32SWELS-PRO (Black)</v>
      </c>
      <c r="C84" s="20" t="s">
        <v>78</v>
      </c>
      <c r="D84" s="6" t="str">
        <f>INDEX(category!$A$1:$A$212, MATCH(Table13[[#This Row],[category]], category!$B$1:$B$212, 0))</f>
        <v>Electronics|HomeTheater,TV&amp;Video|Televisions|SmartTelevisions</v>
      </c>
      <c r="E84" s="6" t="str">
        <f t="shared" si="2"/>
        <v>Electronics</v>
      </c>
      <c r="F84" s="8">
        <v>19125</v>
      </c>
      <c r="G84" s="30">
        <v>0.62</v>
      </c>
      <c r="H84" s="8">
        <f>Table13[[#This Row],[actual_price]] - (Table13[[#This Row],[actual_price]] * Table13[[#This Row],[discount_percentage]])</f>
        <v>7267.5</v>
      </c>
      <c r="I84" s="8">
        <f>Table13[[#This Row],[actual_price]]-Table13[[#This Row],[discounted_price]]</f>
        <v>11857.5</v>
      </c>
      <c r="J84" s="9">
        <v>3.4</v>
      </c>
      <c r="K84" s="13">
        <v>902</v>
      </c>
      <c r="L84" s="14">
        <v>0.66666666666666663</v>
      </c>
      <c r="M84" s="14" t="str">
        <f t="shared" si="3"/>
        <v>Afternoon</v>
      </c>
      <c r="N84" s="20">
        <v>7</v>
      </c>
      <c r="O84" s="6" t="str">
        <f>VLOOKUP(Table13[[#This Row],[day of the week]],'day of the week'!$A$1:$B$7,2,0)</f>
        <v>Sunday</v>
      </c>
      <c r="P84" s="20" t="s">
        <v>317</v>
      </c>
      <c r="Q84" s="20" t="s">
        <v>318</v>
      </c>
    </row>
    <row r="85" spans="1:17" x14ac:dyDescent="0.2">
      <c r="A85" s="20" t="s">
        <v>319</v>
      </c>
      <c r="B85" s="6" t="str">
        <f>VLOOKUP(TRIM(A85), products!$A$2:$C$1352, 2, FALSE)</f>
        <v>boAt A 350 Type C Cable for Smartphone, Charging Adapter (1.5m, Carbon Black)</v>
      </c>
      <c r="C85" s="20" t="s">
        <v>12</v>
      </c>
      <c r="D85" s="6" t="str">
        <f>INDEX(category!$A$1:$A$212, MATCH(Table13[[#This Row],[category]], category!$B$1:$B$212, 0))</f>
        <v>Computers&amp;Accessories|Accessories&amp;Peripherals|Cables&amp;Accessories|Cables|USBCables</v>
      </c>
      <c r="E85" s="6" t="str">
        <f t="shared" si="2"/>
        <v>Computers &amp; Accessories</v>
      </c>
      <c r="F85" s="8">
        <v>799</v>
      </c>
      <c r="G85" s="30">
        <v>0.63</v>
      </c>
      <c r="H85" s="8">
        <f>Table13[[#This Row],[actual_price]] - (Table13[[#This Row],[actual_price]] * Table13[[#This Row],[discount_percentage]])</f>
        <v>295.63</v>
      </c>
      <c r="I85" s="8">
        <f>Table13[[#This Row],[actual_price]]-Table13[[#This Row],[discounted_price]]</f>
        <v>503.37</v>
      </c>
      <c r="J85" s="9">
        <v>4.4000000000000004</v>
      </c>
      <c r="K85" s="13">
        <v>28791</v>
      </c>
      <c r="L85" s="14">
        <v>8.3333333333333329E-2</v>
      </c>
      <c r="M85" s="14" t="str">
        <f t="shared" si="3"/>
        <v>Morning</v>
      </c>
      <c r="N85" s="20">
        <v>5</v>
      </c>
      <c r="O85" s="6" t="str">
        <f>VLOOKUP(Table13[[#This Row],[day of the week]],'day of the week'!$A$1:$B$7,2,0)</f>
        <v>Friday</v>
      </c>
      <c r="P85" s="20" t="s">
        <v>320</v>
      </c>
      <c r="Q85" s="20" t="s">
        <v>321</v>
      </c>
    </row>
    <row r="86" spans="1:17" x14ac:dyDescent="0.2">
      <c r="A86" s="20" t="s">
        <v>322</v>
      </c>
      <c r="B86" s="6" t="str">
        <f>VLOOKUP(TRIM(A86), products!$A$2:$C$1352, 2, FALSE)</f>
        <v>Wayona Usb Type C Fast Charger Cable Fast Charging Usb C Cable/Cord Compatible For Samsung Galaxy S10E S10 S9 S8 Plus S10+,Note 10 Note 9 Note 8,S20,M31S,M40,Realme X3,Pixel 2 Xl (3 Ft Pack Of 1,Grey)</v>
      </c>
      <c r="C86" s="20" t="s">
        <v>12</v>
      </c>
      <c r="D86" s="6" t="str">
        <f>INDEX(category!$A$1:$A$212, MATCH(Table13[[#This Row],[category]], category!$B$1:$B$212, 0))</f>
        <v>Computers&amp;Accessories|Accessories&amp;Peripherals|Cables&amp;Accessories|Cables|USBCables</v>
      </c>
      <c r="E86" s="6" t="str">
        <f t="shared" si="2"/>
        <v>Computers &amp; Accessories</v>
      </c>
      <c r="F86" s="8">
        <v>1299</v>
      </c>
      <c r="G86" s="30">
        <v>0.75</v>
      </c>
      <c r="H86" s="8">
        <f>Table13[[#This Row],[actual_price]] - (Table13[[#This Row],[actual_price]] * Table13[[#This Row],[discount_percentage]])</f>
        <v>324.75</v>
      </c>
      <c r="I86" s="8">
        <f>Table13[[#This Row],[actual_price]]-Table13[[#This Row],[discounted_price]]</f>
        <v>974.25</v>
      </c>
      <c r="J86" s="9">
        <v>4.2</v>
      </c>
      <c r="K86" s="13">
        <v>10576</v>
      </c>
      <c r="L86" s="14">
        <v>0.70833333333333326</v>
      </c>
      <c r="M86" s="14" t="str">
        <f t="shared" si="3"/>
        <v>Afternoon</v>
      </c>
      <c r="N86" s="20">
        <v>5</v>
      </c>
      <c r="O86" s="6" t="str">
        <f>VLOOKUP(Table13[[#This Row],[day of the week]],'day of the week'!$A$1:$B$7,2,0)</f>
        <v>Friday</v>
      </c>
      <c r="P86" s="20" t="s">
        <v>324</v>
      </c>
      <c r="Q86" s="20" t="s">
        <v>325</v>
      </c>
    </row>
    <row r="87" spans="1:17" x14ac:dyDescent="0.2">
      <c r="A87" s="20" t="s">
        <v>326</v>
      </c>
      <c r="B87" s="6" t="str">
        <f>VLOOKUP(TRIM(A87), products!$A$2:$C$1352, 2, FALSE)</f>
        <v>OnePlus 108 cm (43 inches) Y Series 4K Ultra HD Smart Android LED TV 43Y1S Pro (Black)</v>
      </c>
      <c r="C87" s="20" t="s">
        <v>78</v>
      </c>
      <c r="D87" s="6" t="str">
        <f>INDEX(category!$A$1:$A$212, MATCH(Table13[[#This Row],[category]], category!$B$1:$B$212, 0))</f>
        <v>Electronics|HomeTheater,TV&amp;Video|Televisions|SmartTelevisions</v>
      </c>
      <c r="E87" s="6" t="str">
        <f t="shared" si="2"/>
        <v>Electronics</v>
      </c>
      <c r="F87" s="8">
        <v>39999</v>
      </c>
      <c r="G87" s="30">
        <v>0.25</v>
      </c>
      <c r="H87" s="8">
        <f>Table13[[#This Row],[actual_price]] - (Table13[[#This Row],[actual_price]] * Table13[[#This Row],[discount_percentage]])</f>
        <v>29999.25</v>
      </c>
      <c r="I87" s="8">
        <f>Table13[[#This Row],[actual_price]]-Table13[[#This Row],[discounted_price]]</f>
        <v>9999.75</v>
      </c>
      <c r="J87" s="9">
        <v>4.2</v>
      </c>
      <c r="K87" s="13">
        <v>7298</v>
      </c>
      <c r="L87" s="14">
        <v>0.375</v>
      </c>
      <c r="M87" s="14" t="str">
        <f t="shared" si="3"/>
        <v>Morning</v>
      </c>
      <c r="N87" s="20">
        <v>5</v>
      </c>
      <c r="O87" s="6" t="str">
        <f>VLOOKUP(Table13[[#This Row],[day of the week]],'day of the week'!$A$1:$B$7,2,0)</f>
        <v>Friday</v>
      </c>
      <c r="P87" s="20" t="s">
        <v>328</v>
      </c>
      <c r="Q87" s="20" t="s">
        <v>329</v>
      </c>
    </row>
    <row r="88" spans="1:17" x14ac:dyDescent="0.2">
      <c r="A88" s="20" t="s">
        <v>330</v>
      </c>
      <c r="B88" s="6" t="str">
        <f>VLOOKUP(TRIM(A88), products!$A$2:$C$1352, 2, FALSE)</f>
        <v>Acer 127 cm (50 inches) I Series 4K Ultra HD Android Smart LED TV AR50AR2851UDFL (Black)</v>
      </c>
      <c r="C88" s="20" t="s">
        <v>78</v>
      </c>
      <c r="D88" s="6" t="str">
        <f>INDEX(category!$A$1:$A$212, MATCH(Table13[[#This Row],[category]], category!$B$1:$B$212, 0))</f>
        <v>Electronics|HomeTheater,TV&amp;Video|Televisions|SmartTelevisions</v>
      </c>
      <c r="E88" s="6" t="str">
        <f t="shared" si="2"/>
        <v>Electronics</v>
      </c>
      <c r="F88" s="8">
        <v>40990</v>
      </c>
      <c r="G88" s="30">
        <v>0.32</v>
      </c>
      <c r="H88" s="8">
        <f>Table13[[#This Row],[actual_price]] - (Table13[[#This Row],[actual_price]] * Table13[[#This Row],[discount_percentage]])</f>
        <v>27873.199999999997</v>
      </c>
      <c r="I88" s="8">
        <f>Table13[[#This Row],[actual_price]]-Table13[[#This Row],[discounted_price]]</f>
        <v>13116.800000000003</v>
      </c>
      <c r="J88" s="9">
        <v>4.3</v>
      </c>
      <c r="K88" s="13">
        <v>4703</v>
      </c>
      <c r="L88" s="14">
        <v>0.625</v>
      </c>
      <c r="M88" s="14" t="str">
        <f t="shared" si="3"/>
        <v>Afternoon</v>
      </c>
      <c r="N88" s="20">
        <v>7</v>
      </c>
      <c r="O88" s="6" t="str">
        <f>VLOOKUP(Table13[[#This Row],[day of the week]],'day of the week'!$A$1:$B$7,2,0)</f>
        <v>Sunday</v>
      </c>
      <c r="P88" s="20" t="s">
        <v>332</v>
      </c>
      <c r="Q88" s="20" t="s">
        <v>333</v>
      </c>
    </row>
    <row r="89" spans="1:17" x14ac:dyDescent="0.2">
      <c r="A89" s="20" t="s">
        <v>334</v>
      </c>
      <c r="B89" s="6" t="str">
        <f>VLOOKUP(TRIM(A89), products!$A$2:$C$1352, 2, FALSE)</f>
        <v>Samsung 108 cm (43 inches) Crystal 4K Series Ultra HD Smart LED TV UA43AUE60AKLXL (Black)</v>
      </c>
      <c r="C89" s="20" t="s">
        <v>78</v>
      </c>
      <c r="D89" s="6" t="str">
        <f>INDEX(category!$A$1:$A$212, MATCH(Table13[[#This Row],[category]], category!$B$1:$B$212, 0))</f>
        <v>Electronics|HomeTheater,TV&amp;Video|Televisions|SmartTelevisions</v>
      </c>
      <c r="E89" s="6" t="str">
        <f t="shared" si="2"/>
        <v>Electronics</v>
      </c>
      <c r="F89" s="8">
        <v>52900</v>
      </c>
      <c r="G89" s="30">
        <v>0.41</v>
      </c>
      <c r="H89" s="8">
        <f>Table13[[#This Row],[actual_price]] - (Table13[[#This Row],[actual_price]] * Table13[[#This Row],[discount_percentage]])</f>
        <v>31211</v>
      </c>
      <c r="I89" s="8">
        <f>Table13[[#This Row],[actual_price]]-Table13[[#This Row],[discounted_price]]</f>
        <v>21689</v>
      </c>
      <c r="J89" s="9">
        <v>4.3</v>
      </c>
      <c r="K89" s="13">
        <v>7109</v>
      </c>
      <c r="L89" s="14">
        <v>0.20833333333333331</v>
      </c>
      <c r="M89" s="14" t="str">
        <f t="shared" si="3"/>
        <v>Morning</v>
      </c>
      <c r="N89" s="20">
        <v>7</v>
      </c>
      <c r="O89" s="6" t="str">
        <f>VLOOKUP(Table13[[#This Row],[day of the week]],'day of the week'!$A$1:$B$7,2,0)</f>
        <v>Sunday</v>
      </c>
      <c r="P89" s="20" t="s">
        <v>336</v>
      </c>
      <c r="Q89" s="20" t="s">
        <v>337</v>
      </c>
    </row>
    <row r="90" spans="1:17" x14ac:dyDescent="0.2">
      <c r="A90" s="20" t="s">
        <v>338</v>
      </c>
      <c r="B90" s="6" t="str">
        <f>VLOOKUP(TRIM(A90), products!$A$2:$C$1352, 2, FALSE)</f>
        <v>Lapster 65W compatible for OnePlus Dash Warp Charge Cable , type c to c cable fast charging Data Sync Cable Compatible with One Plus 10R / 9RT/ 9 pro/ 9R/ 8T/ 9/ Nord &amp; for All Type C Devices â€“ Red, 1 Meter</v>
      </c>
      <c r="C90" s="20" t="s">
        <v>12</v>
      </c>
      <c r="D90" s="6" t="str">
        <f>INDEX(category!$A$1:$A$212, MATCH(Table13[[#This Row],[category]], category!$B$1:$B$212, 0))</f>
        <v>Computers&amp;Accessories|Accessories&amp;Peripherals|Cables&amp;Accessories|Cables|USBCables</v>
      </c>
      <c r="E90" s="6" t="str">
        <f t="shared" si="2"/>
        <v>Computers &amp; Accessories</v>
      </c>
      <c r="F90" s="8">
        <v>999</v>
      </c>
      <c r="G90" s="30">
        <v>0.8</v>
      </c>
      <c r="H90" s="8">
        <f>Table13[[#This Row],[actual_price]] - (Table13[[#This Row],[actual_price]] * Table13[[#This Row],[discount_percentage]])</f>
        <v>199.79999999999995</v>
      </c>
      <c r="I90" s="8">
        <f>Table13[[#This Row],[actual_price]]-Table13[[#This Row],[discounted_price]]</f>
        <v>799.2</v>
      </c>
      <c r="J90" s="9">
        <v>4.5</v>
      </c>
      <c r="K90" s="13">
        <v>127</v>
      </c>
      <c r="L90" s="14">
        <v>0.95833333333333326</v>
      </c>
      <c r="M90" s="14" t="str">
        <f t="shared" si="3"/>
        <v>Evening</v>
      </c>
      <c r="N90" s="20">
        <v>6</v>
      </c>
      <c r="O90" s="6" t="str">
        <f>VLOOKUP(Table13[[#This Row],[day of the week]],'day of the week'!$A$1:$B$7,2,0)</f>
        <v>Saturday</v>
      </c>
      <c r="P90" s="20" t="s">
        <v>339</v>
      </c>
      <c r="Q90" s="20" t="s">
        <v>340</v>
      </c>
    </row>
    <row r="91" spans="1:17" x14ac:dyDescent="0.2">
      <c r="A91" s="20" t="s">
        <v>341</v>
      </c>
      <c r="B91" s="6" t="str">
        <f>VLOOKUP(TRIM(A91), products!$A$2:$C$1352, 2, FALSE)</f>
        <v>Wayona Nylon Braided (2 Pack) Lightning Fast Usb Data Cable Fast Charger Cord For Iphone, Ipad Tablet (3 Ft Pack Of 2, Grey)</v>
      </c>
      <c r="C91" s="20" t="s">
        <v>12</v>
      </c>
      <c r="D91" s="6" t="str">
        <f>INDEX(category!$A$1:$A$212, MATCH(Table13[[#This Row],[category]], category!$B$1:$B$212, 0))</f>
        <v>Computers&amp;Accessories|Accessories&amp;Peripherals|Cables&amp;Accessories|Cables|USBCables</v>
      </c>
      <c r="E91" s="6" t="str">
        <f t="shared" si="2"/>
        <v>Computers &amp; Accessories</v>
      </c>
      <c r="F91" s="8">
        <v>1999</v>
      </c>
      <c r="G91" s="30">
        <v>0.68</v>
      </c>
      <c r="H91" s="8">
        <f>Table13[[#This Row],[actual_price]] - (Table13[[#This Row],[actual_price]] * Table13[[#This Row],[discount_percentage]])</f>
        <v>639.67999999999984</v>
      </c>
      <c r="I91" s="8">
        <f>Table13[[#This Row],[actual_price]]-Table13[[#This Row],[discounted_price]]</f>
        <v>1359.3200000000002</v>
      </c>
      <c r="J91" s="9">
        <v>4.2</v>
      </c>
      <c r="K91" s="13">
        <v>24269</v>
      </c>
      <c r="L91" s="14">
        <v>0.25</v>
      </c>
      <c r="M91" s="14" t="str">
        <f t="shared" si="3"/>
        <v>Morning</v>
      </c>
      <c r="N91" s="20">
        <v>5</v>
      </c>
      <c r="O91" s="6" t="str">
        <f>VLOOKUP(Table13[[#This Row],[day of the week]],'day of the week'!$A$1:$B$7,2,0)</f>
        <v>Friday</v>
      </c>
      <c r="P91" s="20" t="s">
        <v>342</v>
      </c>
      <c r="Q91" s="20" t="s">
        <v>343</v>
      </c>
    </row>
    <row r="92" spans="1:17" x14ac:dyDescent="0.2">
      <c r="A92" s="20" t="s">
        <v>344</v>
      </c>
      <c r="B92" s="6" t="str">
        <f>VLOOKUP(TRIM(A92), products!$A$2:$C$1352, 2, FALSE)</f>
        <v>Gizga Essentials USB WiFi Adapter for PC, 150 Mbps Wireless Network Adapter for Desktop - Nano Size WiFi Dongle Compatible with Windows, Mac OS &amp; Linux Kernel | WPA/WPA2 Encryption Standards| Black</v>
      </c>
      <c r="C92" s="20" t="s">
        <v>45</v>
      </c>
      <c r="D92" s="6" t="str">
        <f>INDEX(category!$A$1:$A$212, MATCH(Table13[[#This Row],[category]], category!$B$1:$B$212, 0))</f>
        <v>Computers&amp;Accessories|NetworkingDevices|NetworkAdapters|WirelessUSBAdapters</v>
      </c>
      <c r="E92" s="6" t="str">
        <f t="shared" si="2"/>
        <v>Computers &amp; Accessories</v>
      </c>
      <c r="F92" s="8">
        <v>800</v>
      </c>
      <c r="G92" s="30">
        <v>0.66</v>
      </c>
      <c r="H92" s="8">
        <f>Table13[[#This Row],[actual_price]] - (Table13[[#This Row],[actual_price]] * Table13[[#This Row],[discount_percentage]])</f>
        <v>272</v>
      </c>
      <c r="I92" s="8">
        <f>Table13[[#This Row],[actual_price]]-Table13[[#This Row],[discounted_price]]</f>
        <v>528</v>
      </c>
      <c r="J92" s="9">
        <v>3.6</v>
      </c>
      <c r="K92" s="13">
        <v>10134</v>
      </c>
      <c r="L92" s="14">
        <v>0.58333333333333326</v>
      </c>
      <c r="M92" s="14" t="str">
        <f t="shared" si="3"/>
        <v>Afternoon</v>
      </c>
      <c r="N92" s="20">
        <v>3</v>
      </c>
      <c r="O92" s="6" t="str">
        <f>VLOOKUP(Table13[[#This Row],[day of the week]],'day of the week'!$A$1:$B$7,2,0)</f>
        <v>Wednesday</v>
      </c>
      <c r="P92" s="20" t="s">
        <v>346</v>
      </c>
      <c r="Q92" s="20" t="s">
        <v>347</v>
      </c>
    </row>
    <row r="93" spans="1:17" x14ac:dyDescent="0.2">
      <c r="A93" s="20" t="s">
        <v>348</v>
      </c>
      <c r="B93" s="6" t="str">
        <f>VLOOKUP(TRIM(A93), products!$A$2:$C$1352, 2, FALSE)</f>
        <v>OnePlus 108 cm (43 inches) Y Series Full HD Smart Android LED TV 43 Y1S (Black)</v>
      </c>
      <c r="C93" s="20" t="s">
        <v>78</v>
      </c>
      <c r="D93" s="6" t="str">
        <f>INDEX(category!$A$1:$A$212, MATCH(Table13[[#This Row],[category]], category!$B$1:$B$212, 0))</f>
        <v>Electronics|HomeTheater,TV&amp;Video|Televisions|SmartTelevisions</v>
      </c>
      <c r="E93" s="6" t="str">
        <f t="shared" si="2"/>
        <v>Electronics</v>
      </c>
      <c r="F93" s="8">
        <v>31999</v>
      </c>
      <c r="G93" s="30">
        <v>0.22</v>
      </c>
      <c r="H93" s="8">
        <f>Table13[[#This Row],[actual_price]] - (Table13[[#This Row],[actual_price]] * Table13[[#This Row],[discount_percentage]])</f>
        <v>24959.22</v>
      </c>
      <c r="I93" s="8">
        <f>Table13[[#This Row],[actual_price]]-Table13[[#This Row],[discounted_price]]</f>
        <v>7039.7799999999988</v>
      </c>
      <c r="J93" s="9">
        <v>4.2</v>
      </c>
      <c r="K93" s="13">
        <v>34899</v>
      </c>
      <c r="L93" s="14">
        <v>0.95833333333333326</v>
      </c>
      <c r="M93" s="14" t="str">
        <f t="shared" si="3"/>
        <v>Evening</v>
      </c>
      <c r="N93" s="20">
        <v>5</v>
      </c>
      <c r="O93" s="6" t="str">
        <f>VLOOKUP(Table13[[#This Row],[day of the week]],'day of the week'!$A$1:$B$7,2,0)</f>
        <v>Friday</v>
      </c>
      <c r="P93" s="20" t="s">
        <v>350</v>
      </c>
      <c r="Q93" s="20" t="s">
        <v>351</v>
      </c>
    </row>
    <row r="94" spans="1:17" x14ac:dyDescent="0.2">
      <c r="A94" s="20" t="s">
        <v>352</v>
      </c>
      <c r="B94" s="6" t="str">
        <f>VLOOKUP(TRIM(A94), products!$A$2:$C$1352, 2, FALSE)</f>
        <v>boAt Deuce USB 300 2 in 1 Type-C &amp; Micro USB Stress Resistant, Sturdy Cable with 3A Fast Charging &amp; 480mbps Data Transmission, 10000+ Bends Lifespan and Extended 1.5m Length(Mercurial Black)</v>
      </c>
      <c r="C94" s="20" t="s">
        <v>12</v>
      </c>
      <c r="D94" s="6" t="str">
        <f>INDEX(category!$A$1:$A$212, MATCH(Table13[[#This Row],[category]], category!$B$1:$B$212, 0))</f>
        <v>Computers&amp;Accessories|Accessories&amp;Peripherals|Cables&amp;Accessories|Cables|USBCables</v>
      </c>
      <c r="E94" s="6" t="str">
        <f t="shared" si="2"/>
        <v>Computers &amp; Accessories</v>
      </c>
      <c r="F94" s="8">
        <v>699</v>
      </c>
      <c r="G94" s="30">
        <v>0.56999999999999995</v>
      </c>
      <c r="H94" s="8">
        <f>Table13[[#This Row],[actual_price]] - (Table13[[#This Row],[actual_price]] * Table13[[#This Row],[discount_percentage]])</f>
        <v>300.57000000000005</v>
      </c>
      <c r="I94" s="8">
        <f>Table13[[#This Row],[actual_price]]-Table13[[#This Row],[discounted_price]]</f>
        <v>398.42999999999995</v>
      </c>
      <c r="J94" s="9">
        <v>4.2</v>
      </c>
      <c r="K94" s="13">
        <v>94363</v>
      </c>
      <c r="L94" s="14">
        <v>0.83333333333333326</v>
      </c>
      <c r="M94" s="14" t="str">
        <f t="shared" si="3"/>
        <v>Evening</v>
      </c>
      <c r="N94" s="20">
        <v>6</v>
      </c>
      <c r="O94" s="6" t="str">
        <f>VLOOKUP(Table13[[#This Row],[day of the week]],'day of the week'!$A$1:$B$7,2,0)</f>
        <v>Saturday</v>
      </c>
      <c r="P94" s="20" t="s">
        <v>353</v>
      </c>
      <c r="Q94" s="20" t="s">
        <v>354</v>
      </c>
    </row>
    <row r="95" spans="1:17" x14ac:dyDescent="0.2">
      <c r="A95" s="20" t="s">
        <v>355</v>
      </c>
      <c r="B95" s="6" t="str">
        <f>VLOOKUP(TRIM(A95), products!$A$2:$C$1352, 2, FALSE)</f>
        <v>Lapster USB 3.0 A to Micro B SuperSpeed for hard disk cable - short cable</v>
      </c>
      <c r="C95" s="20" t="s">
        <v>12</v>
      </c>
      <c r="D95" s="6" t="str">
        <f>INDEX(category!$A$1:$A$212, MATCH(Table13[[#This Row],[category]], category!$B$1:$B$212, 0))</f>
        <v>Computers&amp;Accessories|Accessories&amp;Peripherals|Cables&amp;Accessories|Cables|USBCables</v>
      </c>
      <c r="E95" s="6" t="str">
        <f t="shared" si="2"/>
        <v>Computers &amp; Accessories</v>
      </c>
      <c r="F95" s="8">
        <v>999</v>
      </c>
      <c r="G95" s="30">
        <v>0.8</v>
      </c>
      <c r="H95" s="8">
        <f>Table13[[#This Row],[actual_price]] - (Table13[[#This Row],[actual_price]] * Table13[[#This Row],[discount_percentage]])</f>
        <v>199.79999999999995</v>
      </c>
      <c r="I95" s="8">
        <f>Table13[[#This Row],[actual_price]]-Table13[[#This Row],[discounted_price]]</f>
        <v>799.2</v>
      </c>
      <c r="J95" s="9">
        <v>4.0999999999999996</v>
      </c>
      <c r="K95" s="13">
        <v>425</v>
      </c>
      <c r="L95" s="14">
        <v>0.29166666666666669</v>
      </c>
      <c r="M95" s="14" t="str">
        <f t="shared" si="3"/>
        <v>Morning</v>
      </c>
      <c r="N95" s="20">
        <v>7</v>
      </c>
      <c r="O95" s="6" t="str">
        <f>VLOOKUP(Table13[[#This Row],[day of the week]],'day of the week'!$A$1:$B$7,2,0)</f>
        <v>Sunday</v>
      </c>
      <c r="P95" s="20" t="s">
        <v>356</v>
      </c>
      <c r="Q95" s="20" t="s">
        <v>357</v>
      </c>
    </row>
    <row r="96" spans="1:17" x14ac:dyDescent="0.2">
      <c r="A96" s="20" t="s">
        <v>358</v>
      </c>
      <c r="B96" s="6" t="str">
        <f>VLOOKUP(TRIM(A96), products!$A$2:$C$1352, 2, FALSE)</f>
        <v>TCL 100 cm (40 inches) Full HD Certified Android R Smart LED TV 40S6505 (Black)</v>
      </c>
      <c r="C96" s="20" t="s">
        <v>78</v>
      </c>
      <c r="D96" s="6" t="str">
        <f>INDEX(category!$A$1:$A$212, MATCH(Table13[[#This Row],[category]], category!$B$1:$B$212, 0))</f>
        <v>Electronics|HomeTheater,TV&amp;Video|Televisions|SmartTelevisions</v>
      </c>
      <c r="E96" s="6" t="str">
        <f t="shared" si="2"/>
        <v>Electronics</v>
      </c>
      <c r="F96" s="8">
        <v>40990</v>
      </c>
      <c r="G96" s="30">
        <v>0.54</v>
      </c>
      <c r="H96" s="8">
        <f>Table13[[#This Row],[actual_price]] - (Table13[[#This Row],[actual_price]] * Table13[[#This Row],[discount_percentage]])</f>
        <v>18855.399999999998</v>
      </c>
      <c r="I96" s="8">
        <f>Table13[[#This Row],[actual_price]]-Table13[[#This Row],[discounted_price]]</f>
        <v>22134.600000000002</v>
      </c>
      <c r="J96" s="9">
        <v>4.2</v>
      </c>
      <c r="K96" s="13">
        <v>6659</v>
      </c>
      <c r="L96" s="14">
        <v>8.3333333333333329E-2</v>
      </c>
      <c r="M96" s="14" t="str">
        <f t="shared" si="3"/>
        <v>Morning</v>
      </c>
      <c r="N96" s="20">
        <v>5</v>
      </c>
      <c r="O96" s="6" t="str">
        <f>VLOOKUP(Table13[[#This Row],[day of the week]],'day of the week'!$A$1:$B$7,2,0)</f>
        <v>Friday</v>
      </c>
      <c r="P96" s="20" t="s">
        <v>359</v>
      </c>
      <c r="Q96" s="20" t="s">
        <v>360</v>
      </c>
    </row>
    <row r="97" spans="1:17" x14ac:dyDescent="0.2">
      <c r="A97" s="20" t="s">
        <v>361</v>
      </c>
      <c r="B97" s="6" t="str">
        <f>VLOOKUP(TRIM(A97), products!$A$2:$C$1352, 2, FALSE)</f>
        <v>ZEBRONICS ZEB-USB150WF1 WiFi USB Mini Adapter Supports 150 Mbps Wireless Data, Comes with Advanced Security WPA/WPA2 encryption Standards</v>
      </c>
      <c r="C97" s="20" t="s">
        <v>45</v>
      </c>
      <c r="D97" s="6" t="str">
        <f>INDEX(category!$A$1:$A$212, MATCH(Table13[[#This Row],[category]], category!$B$1:$B$212, 0))</f>
        <v>Computers&amp;Accessories|NetworkingDevices|NetworkAdapters|WirelessUSBAdapters</v>
      </c>
      <c r="E97" s="6" t="str">
        <f t="shared" si="2"/>
        <v>Computers &amp; Accessories</v>
      </c>
      <c r="F97" s="8">
        <v>349</v>
      </c>
      <c r="G97" s="30">
        <v>0.17</v>
      </c>
      <c r="H97" s="8">
        <f>Table13[[#This Row],[actual_price]] - (Table13[[#This Row],[actual_price]] * Table13[[#This Row],[discount_percentage]])</f>
        <v>289.67</v>
      </c>
      <c r="I97" s="8">
        <f>Table13[[#This Row],[actual_price]]-Table13[[#This Row],[discounted_price]]</f>
        <v>59.329999999999984</v>
      </c>
      <c r="J97" s="9">
        <v>3.7</v>
      </c>
      <c r="K97" s="13">
        <v>1977</v>
      </c>
      <c r="L97" s="14">
        <v>4.1666666666666664E-2</v>
      </c>
      <c r="M97" s="14" t="str">
        <f t="shared" si="3"/>
        <v>Morning</v>
      </c>
      <c r="N97" s="20">
        <v>6</v>
      </c>
      <c r="O97" s="6" t="str">
        <f>VLOOKUP(Table13[[#This Row],[day of the week]],'day of the week'!$A$1:$B$7,2,0)</f>
        <v>Saturday</v>
      </c>
      <c r="P97" s="20" t="s">
        <v>362</v>
      </c>
      <c r="Q97" s="20" t="s">
        <v>363</v>
      </c>
    </row>
    <row r="98" spans="1:17" x14ac:dyDescent="0.2">
      <c r="A98" s="20" t="s">
        <v>364</v>
      </c>
      <c r="B98" s="6" t="str">
        <f>VLOOKUP(TRIM(A98), products!$A$2:$C$1352, 2, FALSE)</f>
        <v>LOHAYA Remote Compatible for Mi Smart LED TV 4A Remote Control (32"/43") [ Compatible for Mi Tv Remote Control ] [ Compatible for Mi Smart LED Tv Remote Control ]</v>
      </c>
      <c r="C98" s="20" t="s">
        <v>194</v>
      </c>
      <c r="D98" s="6" t="str">
        <f>INDEX(category!$A$1:$A$212, MATCH(Table13[[#This Row],[category]], category!$B$1:$B$212, 0))</f>
        <v>Electronics|HomeTheater,TV&amp;Video|Accessories|RemoteControls</v>
      </c>
      <c r="E98" s="6" t="str">
        <f t="shared" si="2"/>
        <v>Electronics</v>
      </c>
      <c r="F98" s="8">
        <v>799</v>
      </c>
      <c r="G98" s="30">
        <v>0.69</v>
      </c>
      <c r="H98" s="8">
        <f>Table13[[#This Row],[actual_price]] - (Table13[[#This Row],[actual_price]] * Table13[[#This Row],[discount_percentage]])</f>
        <v>247.69000000000005</v>
      </c>
      <c r="I98" s="8">
        <f>Table13[[#This Row],[actual_price]]-Table13[[#This Row],[discounted_price]]</f>
        <v>551.30999999999995</v>
      </c>
      <c r="J98" s="9">
        <v>3.8</v>
      </c>
      <c r="K98" s="13">
        <v>1079</v>
      </c>
      <c r="L98" s="14">
        <v>0.5</v>
      </c>
      <c r="M98" s="14" t="str">
        <f t="shared" si="3"/>
        <v>Afternoon</v>
      </c>
      <c r="N98" s="20">
        <v>4</v>
      </c>
      <c r="O98" s="6" t="str">
        <f>VLOOKUP(Table13[[#This Row],[day of the week]],'day of the week'!$A$1:$B$7,2,0)</f>
        <v>Thursday</v>
      </c>
      <c r="P98" s="20" t="s">
        <v>365</v>
      </c>
      <c r="Q98" s="20" t="s">
        <v>366</v>
      </c>
    </row>
    <row r="99" spans="1:17" x14ac:dyDescent="0.2">
      <c r="A99" s="20" t="s">
        <v>367</v>
      </c>
      <c r="B99" s="6" t="str">
        <f>VLOOKUP(TRIM(A99), products!$A$2:$C$1352, 2, FALSE)</f>
        <v>Gilary Multi Charging Cable, 3 in 1 Nylon Braided Fast Charging Cable for iPhone Micro USB Type C Mobile Phone | Colour May Vary |</v>
      </c>
      <c r="C99" s="20" t="s">
        <v>12</v>
      </c>
      <c r="D99" s="6" t="str">
        <f>INDEX(category!$A$1:$A$212, MATCH(Table13[[#This Row],[category]], category!$B$1:$B$212, 0))</f>
        <v>Computers&amp;Accessories|Accessories&amp;Peripherals|Cables&amp;Accessories|Cables|USBCables</v>
      </c>
      <c r="E99" s="6" t="str">
        <f t="shared" si="2"/>
        <v>Computers &amp; Accessories</v>
      </c>
      <c r="F99" s="8">
        <v>999</v>
      </c>
      <c r="G99" s="30">
        <v>0.65</v>
      </c>
      <c r="H99" s="8">
        <f>Table13[[#This Row],[actual_price]] - (Table13[[#This Row],[actual_price]] * Table13[[#This Row],[discount_percentage]])</f>
        <v>349.65</v>
      </c>
      <c r="I99" s="8">
        <f>Table13[[#This Row],[actual_price]]-Table13[[#This Row],[discounted_price]]</f>
        <v>649.35</v>
      </c>
      <c r="J99" s="9">
        <v>3.7</v>
      </c>
      <c r="K99" s="13">
        <v>1097</v>
      </c>
      <c r="L99" s="14">
        <v>0.25</v>
      </c>
      <c r="M99" s="14" t="str">
        <f t="shared" si="3"/>
        <v>Morning</v>
      </c>
      <c r="N99" s="20">
        <v>5</v>
      </c>
      <c r="O99" s="6" t="str">
        <f>VLOOKUP(Table13[[#This Row],[day of the week]],'day of the week'!$A$1:$B$7,2,0)</f>
        <v>Friday</v>
      </c>
      <c r="P99" s="20" t="s">
        <v>368</v>
      </c>
      <c r="Q99" s="20" t="s">
        <v>369</v>
      </c>
    </row>
    <row r="100" spans="1:17" x14ac:dyDescent="0.2">
      <c r="A100" s="20" t="s">
        <v>370</v>
      </c>
      <c r="B100" s="6" t="str">
        <f>VLOOKUP(TRIM(A100), products!$A$2:$C$1352, 2, FALSE)</f>
        <v>TP-Link UE300 USB 3.0 to RJ45 Gigabit Ethernet Network Adapter - Plug and Play</v>
      </c>
      <c r="C100" s="20" t="s">
        <v>45</v>
      </c>
      <c r="D100" s="6" t="str">
        <f>INDEX(category!$A$1:$A$212, MATCH(Table13[[#This Row],[category]], category!$B$1:$B$212, 0))</f>
        <v>Computers&amp;Accessories|NetworkingDevices|NetworkAdapters|WirelessUSBAdapters</v>
      </c>
      <c r="E100" s="6" t="str">
        <f t="shared" si="2"/>
        <v>Computers &amp; Accessories</v>
      </c>
      <c r="F100" s="8">
        <v>1899</v>
      </c>
      <c r="G100" s="30">
        <v>0.42</v>
      </c>
      <c r="H100" s="8">
        <f>Table13[[#This Row],[actual_price]] - (Table13[[#This Row],[actual_price]] * Table13[[#This Row],[discount_percentage]])</f>
        <v>1101.42</v>
      </c>
      <c r="I100" s="8">
        <f>Table13[[#This Row],[actual_price]]-Table13[[#This Row],[discounted_price]]</f>
        <v>797.57999999999993</v>
      </c>
      <c r="J100" s="9">
        <v>4.5</v>
      </c>
      <c r="K100" s="13">
        <v>22420</v>
      </c>
      <c r="L100" s="14">
        <v>0.79166666666666663</v>
      </c>
      <c r="M100" s="14" t="str">
        <f t="shared" si="3"/>
        <v>Evening</v>
      </c>
      <c r="N100" s="20">
        <v>6</v>
      </c>
      <c r="O100" s="6" t="str">
        <f>VLOOKUP(Table13[[#This Row],[day of the week]],'day of the week'!$A$1:$B$7,2,0)</f>
        <v>Saturday</v>
      </c>
      <c r="P100" s="20" t="s">
        <v>371</v>
      </c>
      <c r="Q100" s="20" t="s">
        <v>372</v>
      </c>
    </row>
    <row r="101" spans="1:17" x14ac:dyDescent="0.2">
      <c r="A101" s="20" t="s">
        <v>373</v>
      </c>
      <c r="B101" s="6" t="str">
        <f>VLOOKUP(TRIM(A101), products!$A$2:$C$1352, 2, FALSE)</f>
        <v>Wayona Type C to Lightning MFI Certified 20W Fast charging Nylon Braided USB C Cable for iPhone 14, 14 Pro, 14 Pro Max, 14 Plus, 13, 13 Pro, 13 Pro Max, 13 Mini, 12, 12 Pro, 11, 11 Pro Max iPhone 12 Mini, X, 8 (2M, Grey)</v>
      </c>
      <c r="C101" s="20" t="s">
        <v>12</v>
      </c>
      <c r="D101" s="6" t="str">
        <f>INDEX(category!$A$1:$A$212, MATCH(Table13[[#This Row],[category]], category!$B$1:$B$212, 0))</f>
        <v>Computers&amp;Accessories|Accessories&amp;Peripherals|Cables&amp;Accessories|Cables|USBCables</v>
      </c>
      <c r="E101" s="6" t="str">
        <f t="shared" si="2"/>
        <v>Computers &amp; Accessories</v>
      </c>
      <c r="F101" s="8">
        <v>1499</v>
      </c>
      <c r="G101" s="30">
        <v>0.52</v>
      </c>
      <c r="H101" s="8">
        <f>Table13[[#This Row],[actual_price]] - (Table13[[#This Row],[actual_price]] * Table13[[#This Row],[discount_percentage]])</f>
        <v>719.52</v>
      </c>
      <c r="I101" s="8">
        <f>Table13[[#This Row],[actual_price]]-Table13[[#This Row],[discounted_price]]</f>
        <v>779.48</v>
      </c>
      <c r="J101" s="9">
        <v>4.0999999999999996</v>
      </c>
      <c r="K101" s="13">
        <v>1045</v>
      </c>
      <c r="L101" s="14">
        <v>0.70833333333333326</v>
      </c>
      <c r="M101" s="14" t="str">
        <f t="shared" si="3"/>
        <v>Afternoon</v>
      </c>
      <c r="N101" s="20">
        <v>7</v>
      </c>
      <c r="O101" s="6" t="str">
        <f>VLOOKUP(Table13[[#This Row],[day of the week]],'day of the week'!$A$1:$B$7,2,0)</f>
        <v>Sunday</v>
      </c>
      <c r="P101" s="20" t="s">
        <v>374</v>
      </c>
      <c r="Q101" s="20" t="s">
        <v>375</v>
      </c>
    </row>
    <row r="102" spans="1:17" x14ac:dyDescent="0.2">
      <c r="A102" s="20" t="s">
        <v>376</v>
      </c>
      <c r="B102" s="6" t="str">
        <f>VLOOKUP(TRIM(A102), products!$A$2:$C$1352, 2, FALSE)</f>
        <v>Dealfreez Case Compatible with Fire TV Stick 3rd Gen 2021 Full Wrap Silicone Remote Cover Anti-Lost with Loop (D-Black)</v>
      </c>
      <c r="C102" s="20" t="s">
        <v>194</v>
      </c>
      <c r="D102" s="6" t="str">
        <f>INDEX(category!$A$1:$A$212, MATCH(Table13[[#This Row],[category]], category!$B$1:$B$212, 0))</f>
        <v>Electronics|HomeTheater,TV&amp;Video|Accessories|RemoteControls</v>
      </c>
      <c r="E102" s="6" t="str">
        <f t="shared" si="2"/>
        <v>Electronics</v>
      </c>
      <c r="F102" s="8">
        <v>1499</v>
      </c>
      <c r="G102" s="30">
        <v>0.77</v>
      </c>
      <c r="H102" s="8">
        <f>Table13[[#This Row],[actual_price]] - (Table13[[#This Row],[actual_price]] * Table13[[#This Row],[discount_percentage]])</f>
        <v>344.77</v>
      </c>
      <c r="I102" s="8">
        <f>Table13[[#This Row],[actual_price]]-Table13[[#This Row],[discounted_price]]</f>
        <v>1154.23</v>
      </c>
      <c r="J102" s="9">
        <v>4.3</v>
      </c>
      <c r="K102" s="13">
        <v>4145</v>
      </c>
      <c r="L102" s="14">
        <v>0.91666666666666663</v>
      </c>
      <c r="M102" s="14" t="str">
        <f t="shared" si="3"/>
        <v>Evening</v>
      </c>
      <c r="N102" s="20">
        <v>1</v>
      </c>
      <c r="O102" s="6" t="str">
        <f>VLOOKUP(Table13[[#This Row],[day of the week]],'day of the week'!$A$1:$B$7,2,0)</f>
        <v>Monday</v>
      </c>
      <c r="P102" s="20" t="s">
        <v>377</v>
      </c>
      <c r="Q102" s="20" t="s">
        <v>378</v>
      </c>
    </row>
    <row r="103" spans="1:17" x14ac:dyDescent="0.2">
      <c r="A103" s="20" t="s">
        <v>379</v>
      </c>
      <c r="B103" s="6" t="str">
        <f>VLOOKUP(TRIM(A103), products!$A$2:$C$1352, 2, FALSE)</f>
        <v>Amazon Basics New Release Nylon USB-A to Lightning Cable Cord, Fast Charging MFi Certified Charger for Apple iPhone, iPad (3-Ft, Rose Gold)</v>
      </c>
      <c r="C103" s="20" t="s">
        <v>12</v>
      </c>
      <c r="D103" s="6" t="str">
        <f>INDEX(category!$A$1:$A$212, MATCH(Table13[[#This Row],[category]], category!$B$1:$B$212, 0))</f>
        <v>Computers&amp;Accessories|Accessories&amp;Peripherals|Cables&amp;Accessories|Cables|USBCables</v>
      </c>
      <c r="E103" s="6" t="str">
        <f t="shared" si="2"/>
        <v>Computers &amp; Accessories</v>
      </c>
      <c r="F103" s="8">
        <v>1809</v>
      </c>
      <c r="G103" s="30">
        <v>0.53</v>
      </c>
      <c r="H103" s="8">
        <f>Table13[[#This Row],[actual_price]] - (Table13[[#This Row],[actual_price]] * Table13[[#This Row],[discount_percentage]])</f>
        <v>850.2299999999999</v>
      </c>
      <c r="I103" s="8">
        <f>Table13[[#This Row],[actual_price]]-Table13[[#This Row],[discounted_price]]</f>
        <v>958.7700000000001</v>
      </c>
      <c r="J103" s="9">
        <v>4.3</v>
      </c>
      <c r="K103" s="13">
        <v>6547</v>
      </c>
      <c r="L103" s="14">
        <v>0.66666666666666663</v>
      </c>
      <c r="M103" s="14" t="str">
        <f t="shared" si="3"/>
        <v>Afternoon</v>
      </c>
      <c r="N103" s="20">
        <v>7</v>
      </c>
      <c r="O103" s="6" t="str">
        <f>VLOOKUP(Table13[[#This Row],[day of the week]],'day of the week'!$A$1:$B$7,2,0)</f>
        <v>Sunday</v>
      </c>
      <c r="P103" s="20" t="s">
        <v>211</v>
      </c>
      <c r="Q103" s="20" t="s">
        <v>381</v>
      </c>
    </row>
    <row r="104" spans="1:17" x14ac:dyDescent="0.2">
      <c r="A104" s="20" t="s">
        <v>382</v>
      </c>
      <c r="B104" s="6" t="str">
        <f>VLOOKUP(TRIM(A104), products!$A$2:$C$1352, 2, FALSE)</f>
        <v>Isoelite Remote Compatible for Samsung LED/LCD Remote Control Works with All Samsung LED/LCD TV Model No :- BN59-607A (Please Match The Image with Your Old Remote)</v>
      </c>
      <c r="C104" s="20" t="s">
        <v>194</v>
      </c>
      <c r="D104" s="6" t="str">
        <f>INDEX(category!$A$1:$A$212, MATCH(Table13[[#This Row],[category]], category!$B$1:$B$212, 0))</f>
        <v>Electronics|HomeTheater,TV&amp;Video|Accessories|RemoteControls</v>
      </c>
      <c r="E104" s="6" t="str">
        <f t="shared" si="2"/>
        <v>Electronics</v>
      </c>
      <c r="F104" s="8">
        <v>899</v>
      </c>
      <c r="G104" s="30">
        <v>0.67</v>
      </c>
      <c r="H104" s="8">
        <f>Table13[[#This Row],[actual_price]] - (Table13[[#This Row],[actual_price]] * Table13[[#This Row],[discount_percentage]])</f>
        <v>296.66999999999996</v>
      </c>
      <c r="I104" s="8">
        <f>Table13[[#This Row],[actual_price]]-Table13[[#This Row],[discounted_price]]</f>
        <v>602.33000000000004</v>
      </c>
      <c r="J104" s="9">
        <v>4</v>
      </c>
      <c r="K104" s="13">
        <v>1588</v>
      </c>
      <c r="L104" s="14">
        <v>0.95833333333333326</v>
      </c>
      <c r="M104" s="14" t="str">
        <f t="shared" si="3"/>
        <v>Evening</v>
      </c>
      <c r="N104" s="20">
        <v>5</v>
      </c>
      <c r="O104" s="6" t="str">
        <f>VLOOKUP(Table13[[#This Row],[day of the week]],'day of the week'!$A$1:$B$7,2,0)</f>
        <v>Friday</v>
      </c>
      <c r="P104" s="20" t="s">
        <v>383</v>
      </c>
      <c r="Q104" s="20" t="s">
        <v>384</v>
      </c>
    </row>
    <row r="105" spans="1:17" x14ac:dyDescent="0.2">
      <c r="A105" s="20" t="s">
        <v>385</v>
      </c>
      <c r="B105" s="6" t="str">
        <f>VLOOKUP(TRIM(A105), products!$A$2:$C$1352, 2, FALSE)</f>
        <v>MI 100 cm (40 inches) 5A Series Full HD Smart Android LED TV with 24W Dolby Audio &amp; Metal Bezel-Less Frame (Black) (2022 Model)</v>
      </c>
      <c r="C105" s="20" t="s">
        <v>78</v>
      </c>
      <c r="D105" s="6" t="str">
        <f>INDEX(category!$A$1:$A$212, MATCH(Table13[[#This Row],[category]], category!$B$1:$B$212, 0))</f>
        <v>Electronics|HomeTheater,TV&amp;Video|Televisions|SmartTelevisions</v>
      </c>
      <c r="E105" s="6" t="str">
        <f t="shared" si="2"/>
        <v>Electronics</v>
      </c>
      <c r="F105" s="8">
        <v>29999</v>
      </c>
      <c r="G105" s="30">
        <v>0.27</v>
      </c>
      <c r="H105" s="8">
        <f>Table13[[#This Row],[actual_price]] - (Table13[[#This Row],[actual_price]] * Table13[[#This Row],[discount_percentage]])</f>
        <v>21899.27</v>
      </c>
      <c r="I105" s="8">
        <f>Table13[[#This Row],[actual_price]]-Table13[[#This Row],[discounted_price]]</f>
        <v>8099.73</v>
      </c>
      <c r="J105" s="9">
        <v>4.2</v>
      </c>
      <c r="K105" s="13">
        <v>32840</v>
      </c>
      <c r="L105" s="14">
        <v>0.45833333333333337</v>
      </c>
      <c r="M105" s="14" t="str">
        <f t="shared" si="3"/>
        <v>Morning</v>
      </c>
      <c r="N105" s="20">
        <v>5</v>
      </c>
      <c r="O105" s="6" t="str">
        <f>VLOOKUP(Table13[[#This Row],[day of the week]],'day of the week'!$A$1:$B$7,2,0)</f>
        <v>Friday</v>
      </c>
      <c r="P105" s="20" t="s">
        <v>387</v>
      </c>
      <c r="Q105" s="20" t="s">
        <v>388</v>
      </c>
    </row>
    <row r="106" spans="1:17" x14ac:dyDescent="0.2">
      <c r="A106" s="20" t="s">
        <v>389</v>
      </c>
      <c r="B106" s="6" t="str">
        <f>VLOOKUP(TRIM(A106), products!$A$2:$C$1352, 2, FALSE)</f>
        <v>Wayona Nylon Braided USB Data Sync and Fast Charging 3A Short Power Bank Cable For iPhones, iPad Air, iPad mini, iPod Nano and iPod Touch (Grey)</v>
      </c>
      <c r="C106" s="20" t="s">
        <v>12</v>
      </c>
      <c r="D106" s="6" t="str">
        <f>INDEX(category!$A$1:$A$212, MATCH(Table13[[#This Row],[category]], category!$B$1:$B$212, 0))</f>
        <v>Computers&amp;Accessories|Accessories&amp;Peripherals|Cables&amp;Accessories|Cables|USBCables</v>
      </c>
      <c r="E106" s="6" t="str">
        <f t="shared" si="2"/>
        <v>Computers &amp; Accessories</v>
      </c>
      <c r="F106" s="8">
        <v>999</v>
      </c>
      <c r="G106" s="30">
        <v>0.65</v>
      </c>
      <c r="H106" s="8">
        <f>Table13[[#This Row],[actual_price]] - (Table13[[#This Row],[actual_price]] * Table13[[#This Row],[discount_percentage]])</f>
        <v>349.65</v>
      </c>
      <c r="I106" s="8">
        <f>Table13[[#This Row],[actual_price]]-Table13[[#This Row],[discounted_price]]</f>
        <v>649.35</v>
      </c>
      <c r="J106" s="9">
        <v>4.2</v>
      </c>
      <c r="K106" s="13">
        <v>13120</v>
      </c>
      <c r="L106" s="14">
        <v>0.95833333333333326</v>
      </c>
      <c r="M106" s="14" t="str">
        <f t="shared" si="3"/>
        <v>Evening</v>
      </c>
      <c r="N106" s="20">
        <v>7</v>
      </c>
      <c r="O106" s="6" t="str">
        <f>VLOOKUP(Table13[[#This Row],[day of the week]],'day of the week'!$A$1:$B$7,2,0)</f>
        <v>Sunday</v>
      </c>
      <c r="P106" s="20" t="s">
        <v>390</v>
      </c>
      <c r="Q106" s="20" t="s">
        <v>391</v>
      </c>
    </row>
    <row r="107" spans="1:17" x14ac:dyDescent="0.2">
      <c r="A107" s="20" t="s">
        <v>392</v>
      </c>
      <c r="B107" s="6" t="str">
        <f>VLOOKUP(TRIM(A107), products!$A$2:$C$1352, 2, FALSE)</f>
        <v>Wayona Type C To Type C Long Fast Charging Cable Type C Charger Cord Compatible With Samsung S22 S20 S20 Fe 2022 S22 Ultra S21 Ultra A70 A51 A53 A33 A73 M51 M31 M33 M53 (Grey, 2M, 65W, 6Ft)</v>
      </c>
      <c r="C107" s="20" t="s">
        <v>12</v>
      </c>
      <c r="D107" s="6" t="str">
        <f>INDEX(category!$A$1:$A$212, MATCH(Table13[[#This Row],[category]], category!$B$1:$B$212, 0))</f>
        <v>Computers&amp;Accessories|Accessories&amp;Peripherals|Cables&amp;Accessories|Cables|USBCables</v>
      </c>
      <c r="E107" s="6" t="str">
        <f t="shared" si="2"/>
        <v>Computers &amp; Accessories</v>
      </c>
      <c r="F107" s="8">
        <v>999</v>
      </c>
      <c r="G107" s="30">
        <v>0.6</v>
      </c>
      <c r="H107" s="8">
        <f>Table13[[#This Row],[actual_price]] - (Table13[[#This Row],[actual_price]] * Table13[[#This Row],[discount_percentage]])</f>
        <v>399.6</v>
      </c>
      <c r="I107" s="8">
        <f>Table13[[#This Row],[actual_price]]-Table13[[#This Row],[discounted_price]]</f>
        <v>599.4</v>
      </c>
      <c r="J107" s="9">
        <v>4.3</v>
      </c>
      <c r="K107" s="13">
        <v>2806</v>
      </c>
      <c r="L107" s="14">
        <v>0.83333333333333326</v>
      </c>
      <c r="M107" s="14" t="str">
        <f t="shared" si="3"/>
        <v>Evening</v>
      </c>
      <c r="N107" s="20">
        <v>4</v>
      </c>
      <c r="O107" s="6" t="str">
        <f>VLOOKUP(Table13[[#This Row],[day of the week]],'day of the week'!$A$1:$B$7,2,0)</f>
        <v>Thursday</v>
      </c>
      <c r="P107" s="20" t="s">
        <v>393</v>
      </c>
      <c r="Q107" s="20" t="s">
        <v>394</v>
      </c>
    </row>
    <row r="108" spans="1:17" x14ac:dyDescent="0.2">
      <c r="A108" s="20" t="s">
        <v>395</v>
      </c>
      <c r="B108" s="6" t="str">
        <f>VLOOKUP(TRIM(A108), products!$A$2:$C$1352, 2, FALSE)</f>
        <v>Wayona Nylon Braided 2M / 6Ft Fast Charge Usb To Lightning Data Sync And Charging Cable For Iphone, Ipad Tablet (6 Ft Pack Of 1, Grey)</v>
      </c>
      <c r="C108" s="20" t="s">
        <v>12</v>
      </c>
      <c r="D108" s="6" t="str">
        <f>INDEX(category!$A$1:$A$212, MATCH(Table13[[#This Row],[category]], category!$B$1:$B$212, 0))</f>
        <v>Computers&amp;Accessories|Accessories&amp;Peripherals|Cables&amp;Accessories|Cables|USBCables</v>
      </c>
      <c r="E108" s="6" t="str">
        <f t="shared" si="2"/>
        <v>Computers &amp; Accessories</v>
      </c>
      <c r="F108" s="8">
        <v>1299</v>
      </c>
      <c r="G108" s="30">
        <v>0.65</v>
      </c>
      <c r="H108" s="8">
        <f>Table13[[#This Row],[actual_price]] - (Table13[[#This Row],[actual_price]] * Table13[[#This Row],[discount_percentage]])</f>
        <v>454.65</v>
      </c>
      <c r="I108" s="8">
        <f>Table13[[#This Row],[actual_price]]-Table13[[#This Row],[discounted_price]]</f>
        <v>844.35</v>
      </c>
      <c r="J108" s="9">
        <v>4.2</v>
      </c>
      <c r="K108" s="13">
        <v>24269</v>
      </c>
      <c r="L108" s="14">
        <v>0.58333333333333326</v>
      </c>
      <c r="M108" s="14" t="str">
        <f t="shared" si="3"/>
        <v>Afternoon</v>
      </c>
      <c r="N108" s="20">
        <v>3</v>
      </c>
      <c r="O108" s="6" t="str">
        <f>VLOOKUP(Table13[[#This Row],[day of the week]],'day of the week'!$A$1:$B$7,2,0)</f>
        <v>Wednesday</v>
      </c>
      <c r="P108" s="20" t="s">
        <v>14</v>
      </c>
      <c r="Q108" s="20" t="s">
        <v>396</v>
      </c>
    </row>
    <row r="109" spans="1:17" x14ac:dyDescent="0.2">
      <c r="A109" s="20" t="s">
        <v>397</v>
      </c>
      <c r="B109" s="6" t="str">
        <f>VLOOKUP(TRIM(A109), products!$A$2:$C$1352, 2, FALSE)</f>
        <v>CROSSVOLT Compatible Dash/Warp Data Sync Fast Charging Cable Supported for All C Type Devices (Cable)</v>
      </c>
      <c r="C109" s="20" t="s">
        <v>12</v>
      </c>
      <c r="D109" s="6" t="str">
        <f>INDEX(category!$A$1:$A$212, MATCH(Table13[[#This Row],[category]], category!$B$1:$B$212, 0))</f>
        <v>Computers&amp;Accessories|Accessories&amp;Peripherals|Cables&amp;Accessories|Cables|USBCables</v>
      </c>
      <c r="E109" s="6" t="str">
        <f t="shared" si="2"/>
        <v>Computers &amp; Accessories</v>
      </c>
      <c r="F109" s="8">
        <v>999</v>
      </c>
      <c r="G109" s="30">
        <v>0.7</v>
      </c>
      <c r="H109" s="8">
        <f>Table13[[#This Row],[actual_price]] - (Table13[[#This Row],[actual_price]] * Table13[[#This Row],[discount_percentage]])</f>
        <v>299.70000000000005</v>
      </c>
      <c r="I109" s="8">
        <f>Table13[[#This Row],[actual_price]]-Table13[[#This Row],[discounted_price]]</f>
        <v>699.3</v>
      </c>
      <c r="J109" s="9">
        <v>4.3</v>
      </c>
      <c r="K109" s="13">
        <v>766</v>
      </c>
      <c r="L109" s="14">
        <v>0.95833333333333326</v>
      </c>
      <c r="M109" s="14" t="str">
        <f t="shared" si="3"/>
        <v>Evening</v>
      </c>
      <c r="N109" s="20">
        <v>4</v>
      </c>
      <c r="O109" s="6" t="str">
        <f>VLOOKUP(Table13[[#This Row],[day of the week]],'day of the week'!$A$1:$B$7,2,0)</f>
        <v>Thursday</v>
      </c>
      <c r="P109" s="20" t="s">
        <v>398</v>
      </c>
      <c r="Q109" s="20" t="s">
        <v>399</v>
      </c>
    </row>
    <row r="110" spans="1:17" x14ac:dyDescent="0.2">
      <c r="A110" s="20" t="s">
        <v>400</v>
      </c>
      <c r="B110" s="6" t="str">
        <f>VLOOKUP(TRIM(A110), products!$A$2:$C$1352, 2, FALSE)</f>
        <v>VU 139 cm (55 inches) The GloLED Series 4K Smart LED Google TV 55GloLED (Grey)</v>
      </c>
      <c r="C110" s="20" t="s">
        <v>78</v>
      </c>
      <c r="D110" s="6" t="str">
        <f>INDEX(category!$A$1:$A$212, MATCH(Table13[[#This Row],[category]], category!$B$1:$B$212, 0))</f>
        <v>Electronics|HomeTheater,TV&amp;Video|Televisions|SmartTelevisions</v>
      </c>
      <c r="E110" s="6" t="str">
        <f t="shared" si="2"/>
        <v>Electronics</v>
      </c>
      <c r="F110" s="8">
        <v>65000</v>
      </c>
      <c r="G110" s="30">
        <v>0.42</v>
      </c>
      <c r="H110" s="8">
        <f>Table13[[#This Row],[actual_price]] - (Table13[[#This Row],[actual_price]] * Table13[[#This Row],[discount_percentage]])</f>
        <v>37700</v>
      </c>
      <c r="I110" s="8">
        <f>Table13[[#This Row],[actual_price]]-Table13[[#This Row],[discounted_price]]</f>
        <v>27300</v>
      </c>
      <c r="J110" s="9">
        <v>4.3</v>
      </c>
      <c r="K110" s="13">
        <v>3587</v>
      </c>
      <c r="L110" s="14">
        <v>0.54166666666666663</v>
      </c>
      <c r="M110" s="14" t="str">
        <f t="shared" si="3"/>
        <v>Afternoon</v>
      </c>
      <c r="N110" s="20">
        <v>4</v>
      </c>
      <c r="O110" s="6" t="str">
        <f>VLOOKUP(Table13[[#This Row],[day of the week]],'day of the week'!$A$1:$B$7,2,0)</f>
        <v>Thursday</v>
      </c>
      <c r="P110" s="20" t="s">
        <v>402</v>
      </c>
      <c r="Q110" s="20" t="s">
        <v>403</v>
      </c>
    </row>
    <row r="111" spans="1:17" x14ac:dyDescent="0.2">
      <c r="A111" s="20" t="s">
        <v>404</v>
      </c>
      <c r="B111" s="6" t="str">
        <f>VLOOKUP(TRIM(A111), products!$A$2:$C$1352, 2, FALSE)</f>
        <v>PTron Solero T241 2.4A Type-C Data &amp; Charging USB Cable, Made in India, 480Mbps Data Sync, Durable 1-Meter Long USB Cable for Type-C USB Devices for Charging Adapter (Black)</v>
      </c>
      <c r="C111" s="20" t="s">
        <v>12</v>
      </c>
      <c r="D111" s="6" t="str">
        <f>INDEX(category!$A$1:$A$212, MATCH(Table13[[#This Row],[category]], category!$B$1:$B$212, 0))</f>
        <v>Computers&amp;Accessories|Accessories&amp;Peripherals|Cables&amp;Accessories|Cables|USBCables</v>
      </c>
      <c r="E111" s="6" t="str">
        <f t="shared" si="2"/>
        <v>Computers &amp; Accessories</v>
      </c>
      <c r="F111" s="8">
        <v>800</v>
      </c>
      <c r="G111" s="30">
        <v>0.88</v>
      </c>
      <c r="H111" s="8">
        <f>Table13[[#This Row],[actual_price]] - (Table13[[#This Row],[actual_price]] * Table13[[#This Row],[discount_percentage]])</f>
        <v>96</v>
      </c>
      <c r="I111" s="8">
        <f>Table13[[#This Row],[actual_price]]-Table13[[#This Row],[discounted_price]]</f>
        <v>704</v>
      </c>
      <c r="J111" s="9">
        <v>3.9</v>
      </c>
      <c r="K111" s="13">
        <v>24871</v>
      </c>
      <c r="L111" s="14">
        <v>0.5</v>
      </c>
      <c r="M111" s="14" t="str">
        <f t="shared" si="3"/>
        <v>Afternoon</v>
      </c>
      <c r="N111" s="20">
        <v>5</v>
      </c>
      <c r="O111" s="6" t="str">
        <f>VLOOKUP(Table13[[#This Row],[day of the week]],'day of the week'!$A$1:$B$7,2,0)</f>
        <v>Friday</v>
      </c>
      <c r="P111" s="20" t="s">
        <v>405</v>
      </c>
      <c r="Q111" s="20" t="s">
        <v>406</v>
      </c>
    </row>
    <row r="112" spans="1:17" x14ac:dyDescent="0.2">
      <c r="A112" s="20" t="s">
        <v>407</v>
      </c>
      <c r="B112" s="6" t="str">
        <f>VLOOKUP(TRIM(A112), products!$A$2:$C$1352, 2, FALSE)</f>
        <v>Croma 80 cm (32 Inches) HD Ready LED TV (CREL7369, Black) (2021 Model)</v>
      </c>
      <c r="C112" s="20" t="s">
        <v>214</v>
      </c>
      <c r="D112" s="6" t="str">
        <f>INDEX(category!$A$1:$A$212, MATCH(Table13[[#This Row],[category]], category!$B$1:$B$212, 0))</f>
        <v>Electronics|HomeTheater,TV&amp;Video|Televisions|StandardTelevisions</v>
      </c>
      <c r="E112" s="6" t="str">
        <f t="shared" si="2"/>
        <v>Electronics</v>
      </c>
      <c r="F112" s="8">
        <v>20000</v>
      </c>
      <c r="G112" s="30">
        <v>0.63</v>
      </c>
      <c r="H112" s="8">
        <f>Table13[[#This Row],[actual_price]] - (Table13[[#This Row],[actual_price]] * Table13[[#This Row],[discount_percentage]])</f>
        <v>7400</v>
      </c>
      <c r="I112" s="8">
        <f>Table13[[#This Row],[actual_price]]-Table13[[#This Row],[discounted_price]]</f>
        <v>12600</v>
      </c>
      <c r="J112" s="9">
        <v>4.0999999999999996</v>
      </c>
      <c r="K112" s="13">
        <v>2581</v>
      </c>
      <c r="L112" s="14">
        <v>8.3333333333333329E-2</v>
      </c>
      <c r="M112" s="14" t="str">
        <f t="shared" si="3"/>
        <v>Morning</v>
      </c>
      <c r="N112" s="20">
        <v>4</v>
      </c>
      <c r="O112" s="6" t="str">
        <f>VLOOKUP(Table13[[#This Row],[day of the week]],'day of the week'!$A$1:$B$7,2,0)</f>
        <v>Thursday</v>
      </c>
      <c r="P112" s="20" t="s">
        <v>409</v>
      </c>
      <c r="Q112" s="20" t="s">
        <v>410</v>
      </c>
    </row>
    <row r="113" spans="1:17" x14ac:dyDescent="0.2">
      <c r="A113" s="20" t="s">
        <v>411</v>
      </c>
      <c r="B113" s="6" t="str">
        <f>VLOOKUP(TRIM(A113), products!$A$2:$C$1352, 2, FALSE)</f>
        <v>boAt Laptop, Smartphone Type-c A400 Male Data Cable (Carbon Black)</v>
      </c>
      <c r="C113" s="20" t="s">
        <v>12</v>
      </c>
      <c r="D113" s="6" t="str">
        <f>INDEX(category!$A$1:$A$212, MATCH(Table13[[#This Row],[category]], category!$B$1:$B$212, 0))</f>
        <v>Computers&amp;Accessories|Accessories&amp;Peripherals|Cables&amp;Accessories|Cables|USBCables</v>
      </c>
      <c r="E113" s="6" t="str">
        <f t="shared" si="2"/>
        <v>Computers &amp; Accessories</v>
      </c>
      <c r="F113" s="8">
        <v>999</v>
      </c>
      <c r="G113" s="30">
        <v>0.73</v>
      </c>
      <c r="H113" s="8">
        <f>Table13[[#This Row],[actual_price]] - (Table13[[#This Row],[actual_price]] * Table13[[#This Row],[discount_percentage]])</f>
        <v>269.73</v>
      </c>
      <c r="I113" s="8">
        <f>Table13[[#This Row],[actual_price]]-Table13[[#This Row],[discounted_price]]</f>
        <v>729.27</v>
      </c>
      <c r="J113" s="9">
        <v>4.3</v>
      </c>
      <c r="K113" s="13">
        <v>20850</v>
      </c>
      <c r="L113" s="14">
        <v>0.66666666666666663</v>
      </c>
      <c r="M113" s="14" t="str">
        <f t="shared" si="3"/>
        <v>Afternoon</v>
      </c>
      <c r="N113" s="20">
        <v>5</v>
      </c>
      <c r="O113" s="6" t="str">
        <f>VLOOKUP(Table13[[#This Row],[day of the week]],'day of the week'!$A$1:$B$7,2,0)</f>
        <v>Friday</v>
      </c>
      <c r="P113" s="20" t="s">
        <v>412</v>
      </c>
      <c r="Q113" s="20" t="s">
        <v>413</v>
      </c>
    </row>
    <row r="114" spans="1:17" x14ac:dyDescent="0.2">
      <c r="A114" s="20" t="s">
        <v>414</v>
      </c>
      <c r="B114" s="6" t="str">
        <f>VLOOKUP(TRIM(A114), products!$A$2:$C$1352, 2, FALSE)</f>
        <v>LG 80 cm (32 inches) HD Ready Smart LED TV 32LQ576BPSA (Ceramic Black)</v>
      </c>
      <c r="C114" s="20" t="s">
        <v>78</v>
      </c>
      <c r="D114" s="6" t="str">
        <f>INDEX(category!$A$1:$A$212, MATCH(Table13[[#This Row],[category]], category!$B$1:$B$212, 0))</f>
        <v>Electronics|HomeTheater,TV&amp;Video|Televisions|SmartTelevisions</v>
      </c>
      <c r="E114" s="6" t="str">
        <f t="shared" si="2"/>
        <v>Electronics</v>
      </c>
      <c r="F114" s="8">
        <v>23990</v>
      </c>
      <c r="G114" s="30">
        <v>0.33</v>
      </c>
      <c r="H114" s="8">
        <f>Table13[[#This Row],[actual_price]] - (Table13[[#This Row],[actual_price]] * Table13[[#This Row],[discount_percentage]])</f>
        <v>16073.3</v>
      </c>
      <c r="I114" s="8">
        <f>Table13[[#This Row],[actual_price]]-Table13[[#This Row],[discounted_price]]</f>
        <v>7916.7000000000007</v>
      </c>
      <c r="J114" s="9">
        <v>4.3</v>
      </c>
      <c r="K114" s="13">
        <v>1035</v>
      </c>
      <c r="L114" s="14">
        <v>0.83333333333333326</v>
      </c>
      <c r="M114" s="14" t="str">
        <f t="shared" si="3"/>
        <v>Evening</v>
      </c>
      <c r="N114" s="20">
        <v>7</v>
      </c>
      <c r="O114" s="6" t="str">
        <f>VLOOKUP(Table13[[#This Row],[day of the week]],'day of the week'!$A$1:$B$7,2,0)</f>
        <v>Sunday</v>
      </c>
      <c r="P114" s="20" t="s">
        <v>416</v>
      </c>
      <c r="Q114" s="20" t="s">
        <v>417</v>
      </c>
    </row>
    <row r="115" spans="1:17" x14ac:dyDescent="0.2">
      <c r="A115" s="20" t="s">
        <v>418</v>
      </c>
      <c r="B115" s="6" t="str">
        <f>VLOOKUP(TRIM(A115), products!$A$2:$C$1352, 2, FALSE)</f>
        <v>boAt Type C A750 Stress Resistant, Tangle-free, Sturdy Flat Cable with 6.5A Fast Charging &amp; 480Mbps Data Transmission, 10000+ Bends Lifespan and Extended 1.5m Length(Radiant Red)</v>
      </c>
      <c r="C115" s="20" t="s">
        <v>12</v>
      </c>
      <c r="D115" s="6" t="str">
        <f>INDEX(category!$A$1:$A$212, MATCH(Table13[[#This Row],[category]], category!$B$1:$B$212, 0))</f>
        <v>Computers&amp;Accessories|Accessories&amp;Peripherals|Cables&amp;Accessories|Cables|USBCables</v>
      </c>
      <c r="E115" s="6" t="str">
        <f t="shared" si="2"/>
        <v>Computers &amp; Accessories</v>
      </c>
      <c r="F115" s="8">
        <v>999</v>
      </c>
      <c r="G115" s="30">
        <v>0.6</v>
      </c>
      <c r="H115" s="8">
        <f>Table13[[#This Row],[actual_price]] - (Table13[[#This Row],[actual_price]] * Table13[[#This Row],[discount_percentage]])</f>
        <v>399.6</v>
      </c>
      <c r="I115" s="8">
        <f>Table13[[#This Row],[actual_price]]-Table13[[#This Row],[discounted_price]]</f>
        <v>599.4</v>
      </c>
      <c r="J115" s="9">
        <v>4.0999999999999996</v>
      </c>
      <c r="K115" s="13">
        <v>1780</v>
      </c>
      <c r="L115" s="14">
        <v>0.79166666666666663</v>
      </c>
      <c r="M115" s="14" t="str">
        <f t="shared" si="3"/>
        <v>Evening</v>
      </c>
      <c r="N115" s="20">
        <v>3</v>
      </c>
      <c r="O115" s="6" t="str">
        <f>VLOOKUP(Table13[[#This Row],[day of the week]],'day of the week'!$A$1:$B$7,2,0)</f>
        <v>Wednesday</v>
      </c>
      <c r="P115" s="20" t="s">
        <v>419</v>
      </c>
      <c r="Q115" s="20" t="s">
        <v>420</v>
      </c>
    </row>
    <row r="116" spans="1:17" x14ac:dyDescent="0.2">
      <c r="A116" s="20" t="s">
        <v>421</v>
      </c>
      <c r="B116" s="6" t="str">
        <f>VLOOKUP(TRIM(A116), products!$A$2:$C$1352, 2, FALSE)</f>
        <v>Cotbolt Silicone Protective Case Cover for LG an MR21GA Magic Remote Shockproof for LG Smart TV Remote 2021 Protective Skin Waterproof Anti Lost (Black) (Remote Not Included)</v>
      </c>
      <c r="C116" s="20" t="s">
        <v>194</v>
      </c>
      <c r="D116" s="6" t="str">
        <f>INDEX(category!$A$1:$A$212, MATCH(Table13[[#This Row],[category]], category!$B$1:$B$212, 0))</f>
        <v>Electronics|HomeTheater,TV&amp;Video|Accessories|RemoteControls</v>
      </c>
      <c r="E116" s="6" t="str">
        <f t="shared" si="2"/>
        <v>Electronics</v>
      </c>
      <c r="F116" s="8">
        <v>1999</v>
      </c>
      <c r="G116" s="30">
        <v>0.8</v>
      </c>
      <c r="H116" s="8">
        <f>Table13[[#This Row],[actual_price]] - (Table13[[#This Row],[actual_price]] * Table13[[#This Row],[discount_percentage]])</f>
        <v>399.79999999999995</v>
      </c>
      <c r="I116" s="8">
        <f>Table13[[#This Row],[actual_price]]-Table13[[#This Row],[discounted_price]]</f>
        <v>1599.2</v>
      </c>
      <c r="J116" s="9">
        <v>4.5</v>
      </c>
      <c r="K116" s="13">
        <v>505</v>
      </c>
      <c r="L116" s="14">
        <v>0.375</v>
      </c>
      <c r="M116" s="14" t="str">
        <f t="shared" si="3"/>
        <v>Morning</v>
      </c>
      <c r="N116" s="20">
        <v>3</v>
      </c>
      <c r="O116" s="6" t="str">
        <f>VLOOKUP(Table13[[#This Row],[day of the week]],'day of the week'!$A$1:$B$7,2,0)</f>
        <v>Wednesday</v>
      </c>
      <c r="P116" s="20" t="s">
        <v>422</v>
      </c>
      <c r="Q116" s="20" t="s">
        <v>423</v>
      </c>
    </row>
    <row r="117" spans="1:17" x14ac:dyDescent="0.2">
      <c r="A117" s="20" t="s">
        <v>424</v>
      </c>
      <c r="B117" s="6" t="str">
        <f>VLOOKUP(TRIM(A117), products!$A$2:$C$1352, 2, FALSE)</f>
        <v>Portronics Konnect L POR-1403 Fast Charging 3A Type-C Cable 1.2 Meter with Charge &amp; Sync Function for All Type-C Devices (White)</v>
      </c>
      <c r="C117" s="20" t="s">
        <v>12</v>
      </c>
      <c r="D117" s="6" t="str">
        <f>INDEX(category!$A$1:$A$212, MATCH(Table13[[#This Row],[category]], category!$B$1:$B$212, 0))</f>
        <v>Computers&amp;Accessories|Accessories&amp;Peripherals|Cables&amp;Accessories|Cables|USBCables</v>
      </c>
      <c r="E117" s="6" t="str">
        <f t="shared" si="2"/>
        <v>Computers &amp; Accessories</v>
      </c>
      <c r="F117" s="8">
        <v>399</v>
      </c>
      <c r="G117" s="30">
        <v>0.47</v>
      </c>
      <c r="H117" s="8">
        <f>Table13[[#This Row],[actual_price]] - (Table13[[#This Row],[actual_price]] * Table13[[#This Row],[discount_percentage]])</f>
        <v>211.47</v>
      </c>
      <c r="I117" s="8">
        <f>Table13[[#This Row],[actual_price]]-Table13[[#This Row],[discounted_price]]</f>
        <v>187.53</v>
      </c>
      <c r="J117" s="9">
        <v>4.0999999999999996</v>
      </c>
      <c r="K117" s="13">
        <v>1717</v>
      </c>
      <c r="L117" s="14">
        <v>0.79166666666666663</v>
      </c>
      <c r="M117" s="14" t="str">
        <f t="shared" si="3"/>
        <v>Evening</v>
      </c>
      <c r="N117" s="20">
        <v>6</v>
      </c>
      <c r="O117" s="6" t="str">
        <f>VLOOKUP(Table13[[#This Row],[day of the week]],'day of the week'!$A$1:$B$7,2,0)</f>
        <v>Saturday</v>
      </c>
      <c r="P117" s="20" t="s">
        <v>425</v>
      </c>
      <c r="Q117" s="20" t="s">
        <v>426</v>
      </c>
    </row>
    <row r="118" spans="1:17" x14ac:dyDescent="0.2">
      <c r="A118" s="20" t="s">
        <v>427</v>
      </c>
      <c r="B118" s="6" t="str">
        <f>VLOOKUP(TRIM(A118), products!$A$2:$C$1352, 2, FALSE)</f>
        <v>Electvision Remote Control Compatible with Amazon Fire tv Stick (Pairing Manual Will be Back Side Remote Control)(P)</v>
      </c>
      <c r="C118" s="20" t="s">
        <v>194</v>
      </c>
      <c r="D118" s="6" t="str">
        <f>INDEX(category!$A$1:$A$212, MATCH(Table13[[#This Row],[category]], category!$B$1:$B$212, 0))</f>
        <v>Electronics|HomeTheater,TV&amp;Video|Accessories|RemoteControls</v>
      </c>
      <c r="E118" s="6" t="str">
        <f t="shared" si="2"/>
        <v>Electronics</v>
      </c>
      <c r="F118" s="8">
        <v>1999</v>
      </c>
      <c r="G118" s="30">
        <v>0.35</v>
      </c>
      <c r="H118" s="8">
        <f>Table13[[#This Row],[actual_price]] - (Table13[[#This Row],[actual_price]] * Table13[[#This Row],[discount_percentage]])</f>
        <v>1299.3499999999999</v>
      </c>
      <c r="I118" s="8">
        <f>Table13[[#This Row],[actual_price]]-Table13[[#This Row],[discounted_price]]</f>
        <v>699.65000000000009</v>
      </c>
      <c r="J118" s="9">
        <v>3.6</v>
      </c>
      <c r="K118" s="13">
        <v>590</v>
      </c>
      <c r="L118" s="14">
        <v>0.79166666666666663</v>
      </c>
      <c r="M118" s="14" t="str">
        <f t="shared" si="3"/>
        <v>Evening</v>
      </c>
      <c r="N118" s="20">
        <v>6</v>
      </c>
      <c r="O118" s="6" t="str">
        <f>VLOOKUP(Table13[[#This Row],[day of the week]],'day of the week'!$A$1:$B$7,2,0)</f>
        <v>Saturday</v>
      </c>
      <c r="P118" s="20" t="s">
        <v>428</v>
      </c>
      <c r="Q118" s="20" t="s">
        <v>429</v>
      </c>
    </row>
    <row r="119" spans="1:17" x14ac:dyDescent="0.2">
      <c r="A119" s="20" t="s">
        <v>430</v>
      </c>
      <c r="B119" s="6" t="str">
        <f>VLOOKUP(TRIM(A119), products!$A$2:$C$1352, 2, FALSE)</f>
        <v>King Shine Multi Retractable 3.0A Fast Charger Cord, Multiple Charging Cable 4Ft/1.2m 3-in-1 USB Charge Cord Compatible with Phone/Type C/Micro USB for All Android and iOS Smartphones (Random Colour)</v>
      </c>
      <c r="C119" s="20" t="s">
        <v>12</v>
      </c>
      <c r="D119" s="6" t="str">
        <f>INDEX(category!$A$1:$A$212, MATCH(Table13[[#This Row],[category]], category!$B$1:$B$212, 0))</f>
        <v>Computers&amp;Accessories|Accessories&amp;Peripherals|Cables&amp;Accessories|Cables|USBCables</v>
      </c>
      <c r="E119" s="6" t="str">
        <f t="shared" si="2"/>
        <v>Computers &amp; Accessories</v>
      </c>
      <c r="F119" s="8">
        <v>999</v>
      </c>
      <c r="G119" s="30">
        <v>0.65</v>
      </c>
      <c r="H119" s="8">
        <f>Table13[[#This Row],[actual_price]] - (Table13[[#This Row],[actual_price]] * Table13[[#This Row],[discount_percentage]])</f>
        <v>349.65</v>
      </c>
      <c r="I119" s="8">
        <f>Table13[[#This Row],[actual_price]]-Table13[[#This Row],[discounted_price]]</f>
        <v>649.35</v>
      </c>
      <c r="J119" s="9">
        <v>3.5</v>
      </c>
      <c r="K119" s="13">
        <v>1121</v>
      </c>
      <c r="L119" s="14">
        <v>0.41666666666666669</v>
      </c>
      <c r="M119" s="14" t="str">
        <f t="shared" si="3"/>
        <v>Morning</v>
      </c>
      <c r="N119" s="20">
        <v>5</v>
      </c>
      <c r="O119" s="6" t="str">
        <f>VLOOKUP(Table13[[#This Row],[day of the week]],'day of the week'!$A$1:$B$7,2,0)</f>
        <v>Friday</v>
      </c>
      <c r="P119" s="20" t="s">
        <v>431</v>
      </c>
      <c r="Q119" s="20" t="s">
        <v>432</v>
      </c>
    </row>
    <row r="120" spans="1:17" x14ac:dyDescent="0.2">
      <c r="A120" s="20" t="s">
        <v>433</v>
      </c>
      <c r="B120" s="6" t="str">
        <f>VLOOKUP(TRIM(A120), products!$A$2:$C$1352, 2, FALSE)</f>
        <v>Lapster 5 pin mini usb cable, usb b cable,camera cable usb2.0 for External HDDS/Card Readers/Camera etc.</v>
      </c>
      <c r="C120" s="20" t="s">
        <v>12</v>
      </c>
      <c r="D120" s="6" t="str">
        <f>INDEX(category!$A$1:$A$212, MATCH(Table13[[#This Row],[category]], category!$B$1:$B$212, 0))</f>
        <v>Computers&amp;Accessories|Accessories&amp;Peripherals|Cables&amp;Accessories|Cables|USBCables</v>
      </c>
      <c r="E120" s="6" t="str">
        <f t="shared" si="2"/>
        <v>Computers &amp; Accessories</v>
      </c>
      <c r="F120" s="8">
        <v>999</v>
      </c>
      <c r="G120" s="30">
        <v>0.85</v>
      </c>
      <c r="H120" s="8">
        <f>Table13[[#This Row],[actual_price]] - (Table13[[#This Row],[actual_price]] * Table13[[#This Row],[discount_percentage]])</f>
        <v>149.85000000000002</v>
      </c>
      <c r="I120" s="8">
        <f>Table13[[#This Row],[actual_price]]-Table13[[#This Row],[discounted_price]]</f>
        <v>849.15</v>
      </c>
      <c r="J120" s="9">
        <v>4</v>
      </c>
      <c r="K120" s="13">
        <v>1313</v>
      </c>
      <c r="L120" s="14">
        <v>0.83333333333333326</v>
      </c>
      <c r="M120" s="14" t="str">
        <f t="shared" si="3"/>
        <v>Evening</v>
      </c>
      <c r="N120" s="20">
        <v>5</v>
      </c>
      <c r="O120" s="6" t="str">
        <f>VLOOKUP(Table13[[#This Row],[day of the week]],'day of the week'!$A$1:$B$7,2,0)</f>
        <v>Friday</v>
      </c>
      <c r="P120" s="20" t="s">
        <v>434</v>
      </c>
      <c r="Q120" s="20" t="s">
        <v>435</v>
      </c>
    </row>
    <row r="121" spans="1:17" x14ac:dyDescent="0.2">
      <c r="A121" s="20" t="s">
        <v>436</v>
      </c>
      <c r="B121" s="6" t="str">
        <f>VLOOKUP(TRIM(A121), products!$A$2:$C$1352, 2, FALSE)</f>
        <v>Portronics Konnect Spydr 31 3-in-1 Multi Functional Cable with 3.0A Output, Tangle Resistant, 1.2M Length, Nylon Braided(Zebra)</v>
      </c>
      <c r="C121" s="20" t="s">
        <v>12</v>
      </c>
      <c r="D121" s="6" t="str">
        <f>INDEX(category!$A$1:$A$212, MATCH(Table13[[#This Row],[category]], category!$B$1:$B$212, 0))</f>
        <v>Computers&amp;Accessories|Accessories&amp;Peripherals|Cables&amp;Accessories|Cables|USBCables</v>
      </c>
      <c r="E121" s="6" t="str">
        <f t="shared" si="2"/>
        <v>Computers &amp; Accessories</v>
      </c>
      <c r="F121" s="8">
        <v>899</v>
      </c>
      <c r="G121" s="30">
        <v>0.75</v>
      </c>
      <c r="H121" s="8">
        <f>Table13[[#This Row],[actual_price]] - (Table13[[#This Row],[actual_price]] * Table13[[#This Row],[discount_percentage]])</f>
        <v>224.75</v>
      </c>
      <c r="I121" s="8">
        <f>Table13[[#This Row],[actual_price]]-Table13[[#This Row],[discounted_price]]</f>
        <v>674.25</v>
      </c>
      <c r="J121" s="9">
        <v>3.8</v>
      </c>
      <c r="K121" s="13">
        <v>132</v>
      </c>
      <c r="L121" s="14">
        <v>0.29166666666666669</v>
      </c>
      <c r="M121" s="14" t="str">
        <f t="shared" si="3"/>
        <v>Morning</v>
      </c>
      <c r="N121" s="20">
        <v>7</v>
      </c>
      <c r="O121" s="6" t="str">
        <f>VLOOKUP(Table13[[#This Row],[day of the week]],'day of the week'!$A$1:$B$7,2,0)</f>
        <v>Sunday</v>
      </c>
      <c r="P121" s="20" t="s">
        <v>437</v>
      </c>
      <c r="Q121" s="20" t="s">
        <v>438</v>
      </c>
    </row>
    <row r="122" spans="1:17" x14ac:dyDescent="0.2">
      <c r="A122" s="20" t="s">
        <v>439</v>
      </c>
      <c r="B122" s="6" t="str">
        <f>VLOOKUP(TRIM(A122), products!$A$2:$C$1352, 2, FALSE)</f>
        <v>Belkin Apple Certified Lightning To Type C Cable, Tough Unbreakable Braided Fast Charging For Iphone, Ipad, Air Pods, 3.3 Feet (1 Meters)    White</v>
      </c>
      <c r="C122" s="20" t="s">
        <v>12</v>
      </c>
      <c r="D122" s="6" t="str">
        <f>INDEX(category!$A$1:$A$212, MATCH(Table13[[#This Row],[category]], category!$B$1:$B$212, 0))</f>
        <v>Computers&amp;Accessories|Accessories&amp;Peripherals|Cables&amp;Accessories|Cables|USBCables</v>
      </c>
      <c r="E122" s="6" t="str">
        <f t="shared" si="2"/>
        <v>Computers &amp; Accessories</v>
      </c>
      <c r="F122" s="8">
        <v>1999</v>
      </c>
      <c r="G122" s="30">
        <v>0.2</v>
      </c>
      <c r="H122" s="8">
        <f>Table13[[#This Row],[actual_price]] - (Table13[[#This Row],[actual_price]] * Table13[[#This Row],[discount_percentage]])</f>
        <v>1599.2</v>
      </c>
      <c r="I122" s="8">
        <f>Table13[[#This Row],[actual_price]]-Table13[[#This Row],[discounted_price]]</f>
        <v>399.79999999999995</v>
      </c>
      <c r="J122" s="9">
        <v>4.4000000000000004</v>
      </c>
      <c r="K122" s="13">
        <v>1951</v>
      </c>
      <c r="L122" s="14">
        <v>8.3333333333333329E-2</v>
      </c>
      <c r="M122" s="14" t="str">
        <f t="shared" si="3"/>
        <v>Morning</v>
      </c>
      <c r="N122" s="20">
        <v>6</v>
      </c>
      <c r="O122" s="6" t="str">
        <f>VLOOKUP(Table13[[#This Row],[day of the week]],'day of the week'!$A$1:$B$7,2,0)</f>
        <v>Saturday</v>
      </c>
      <c r="P122" s="20" t="s">
        <v>440</v>
      </c>
      <c r="Q122" s="20" t="s">
        <v>441</v>
      </c>
    </row>
    <row r="123" spans="1:17" x14ac:dyDescent="0.2">
      <c r="A123" s="20" t="s">
        <v>442</v>
      </c>
      <c r="B123" s="6" t="str">
        <f>VLOOKUP(TRIM(A123), products!$A$2:$C$1352, 2, FALSE)</f>
        <v>Remote Control Compatible for Amazon Fire Tv Stick Remote Control [ 3rd Gen ](Not Compatible for Fire TV Edition Smart TV) from basesailor</v>
      </c>
      <c r="C123" s="20" t="s">
        <v>194</v>
      </c>
      <c r="D123" s="6" t="str">
        <f>INDEX(category!$A$1:$A$212, MATCH(Table13[[#This Row],[category]], category!$B$1:$B$212, 0))</f>
        <v>Electronics|HomeTheater,TV&amp;Video|Accessories|RemoteControls</v>
      </c>
      <c r="E123" s="6" t="str">
        <f t="shared" si="2"/>
        <v>Electronics</v>
      </c>
      <c r="F123" s="8">
        <v>3999</v>
      </c>
      <c r="G123" s="30">
        <v>0.63</v>
      </c>
      <c r="H123" s="8">
        <f>Table13[[#This Row],[actual_price]] - (Table13[[#This Row],[actual_price]] * Table13[[#This Row],[discount_percentage]])</f>
        <v>1479.63</v>
      </c>
      <c r="I123" s="8">
        <f>Table13[[#This Row],[actual_price]]-Table13[[#This Row],[discounted_price]]</f>
        <v>2519.37</v>
      </c>
      <c r="J123" s="9">
        <v>3.7</v>
      </c>
      <c r="K123" s="13">
        <v>37</v>
      </c>
      <c r="L123" s="14">
        <v>0.41666666666666669</v>
      </c>
      <c r="M123" s="14" t="str">
        <f t="shared" si="3"/>
        <v>Morning</v>
      </c>
      <c r="N123" s="20">
        <v>6</v>
      </c>
      <c r="O123" s="6" t="str">
        <f>VLOOKUP(Table13[[#This Row],[day of the week]],'day of the week'!$A$1:$B$7,2,0)</f>
        <v>Saturday</v>
      </c>
      <c r="P123" s="20" t="s">
        <v>443</v>
      </c>
      <c r="Q123" s="20" t="s">
        <v>444</v>
      </c>
    </row>
    <row r="124" spans="1:17" x14ac:dyDescent="0.2">
      <c r="A124" s="20" t="s">
        <v>445</v>
      </c>
      <c r="B124" s="6" t="str">
        <f>VLOOKUP(TRIM(A124), products!$A$2:$C$1352, 2, FALSE)</f>
        <v>VW 80 cm (32 inches) Playwall Frameless Series HD Ready Android Smart LED TV VW3251 (Black)</v>
      </c>
      <c r="C124" s="20" t="s">
        <v>78</v>
      </c>
      <c r="D124" s="6" t="str">
        <f>INDEX(category!$A$1:$A$212, MATCH(Table13[[#This Row],[category]], category!$B$1:$B$212, 0))</f>
        <v>Electronics|HomeTheater,TV&amp;Video|Televisions|SmartTelevisions</v>
      </c>
      <c r="E124" s="6" t="str">
        <f t="shared" si="2"/>
        <v>Electronics</v>
      </c>
      <c r="F124" s="8">
        <v>15999</v>
      </c>
      <c r="G124" s="30">
        <v>0.47</v>
      </c>
      <c r="H124" s="8">
        <f>Table13[[#This Row],[actual_price]] - (Table13[[#This Row],[actual_price]] * Table13[[#This Row],[discount_percentage]])</f>
        <v>8479.4700000000012</v>
      </c>
      <c r="I124" s="8">
        <f>Table13[[#This Row],[actual_price]]-Table13[[#This Row],[discounted_price]]</f>
        <v>7519.5299999999988</v>
      </c>
      <c r="J124" s="9">
        <v>4.3</v>
      </c>
      <c r="K124" s="13">
        <v>592</v>
      </c>
      <c r="L124" s="14">
        <v>0.95833333333333326</v>
      </c>
      <c r="M124" s="14" t="str">
        <f t="shared" si="3"/>
        <v>Evening</v>
      </c>
      <c r="N124" s="20">
        <v>6</v>
      </c>
      <c r="O124" s="6" t="str">
        <f>VLOOKUP(Table13[[#This Row],[day of the week]],'day of the week'!$A$1:$B$7,2,0)</f>
        <v>Saturday</v>
      </c>
      <c r="P124" s="20" t="s">
        <v>447</v>
      </c>
      <c r="Q124" s="20" t="s">
        <v>448</v>
      </c>
    </row>
    <row r="125" spans="1:17" x14ac:dyDescent="0.2">
      <c r="A125" s="20" t="s">
        <v>449</v>
      </c>
      <c r="B125" s="6" t="str">
        <f>VLOOKUP(TRIM(A125), products!$A$2:$C$1352, 2, FALSE)</f>
        <v>Hisense 108 cm (43 inches) 4K Ultra HD Smart Certified Android LED TV 43A6GE (Black)</v>
      </c>
      <c r="C125" s="20" t="s">
        <v>78</v>
      </c>
      <c r="D125" s="6" t="str">
        <f>INDEX(category!$A$1:$A$212, MATCH(Table13[[#This Row],[category]], category!$B$1:$B$212, 0))</f>
        <v>Electronics|HomeTheater,TV&amp;Video|Televisions|SmartTelevisions</v>
      </c>
      <c r="E125" s="6" t="str">
        <f t="shared" si="2"/>
        <v>Electronics</v>
      </c>
      <c r="F125" s="8">
        <v>44990</v>
      </c>
      <c r="G125" s="30">
        <v>0.53</v>
      </c>
      <c r="H125" s="8">
        <f>Table13[[#This Row],[actual_price]] - (Table13[[#This Row],[actual_price]] * Table13[[#This Row],[discount_percentage]])</f>
        <v>21145.3</v>
      </c>
      <c r="I125" s="8">
        <f>Table13[[#This Row],[actual_price]]-Table13[[#This Row],[discounted_price]]</f>
        <v>23844.7</v>
      </c>
      <c r="J125" s="9">
        <v>4.0999999999999996</v>
      </c>
      <c r="K125" s="13">
        <v>1259</v>
      </c>
      <c r="L125" s="14">
        <v>4.1666666666666664E-2</v>
      </c>
      <c r="M125" s="14" t="str">
        <f t="shared" si="3"/>
        <v>Morning</v>
      </c>
      <c r="N125" s="20">
        <v>5</v>
      </c>
      <c r="O125" s="6" t="str">
        <f>VLOOKUP(Table13[[#This Row],[day of the week]],'day of the week'!$A$1:$B$7,2,0)</f>
        <v>Friday</v>
      </c>
      <c r="P125" s="20" t="s">
        <v>451</v>
      </c>
      <c r="Q125" s="20" t="s">
        <v>452</v>
      </c>
    </row>
    <row r="126" spans="1:17" x14ac:dyDescent="0.2">
      <c r="A126" s="20" t="s">
        <v>453</v>
      </c>
      <c r="B126" s="6" t="str">
        <f>VLOOKUP(TRIM(A126), products!$A$2:$C$1352, 2, FALSE)</f>
        <v>Redmi 126 cm (50 inches) 4K Ultra HD Android Smart LED TV X50 | L50M6-RA (Black)</v>
      </c>
      <c r="C126" s="20" t="s">
        <v>78</v>
      </c>
      <c r="D126" s="6" t="str">
        <f>INDEX(category!$A$1:$A$212, MATCH(Table13[[#This Row],[category]], category!$B$1:$B$212, 0))</f>
        <v>Electronics|HomeTheater,TV&amp;Video|Televisions|SmartTelevisions</v>
      </c>
      <c r="E126" s="6" t="str">
        <f t="shared" si="2"/>
        <v>Electronics</v>
      </c>
      <c r="F126" s="8">
        <v>44999</v>
      </c>
      <c r="G126" s="30">
        <v>0.27</v>
      </c>
      <c r="H126" s="8">
        <f>Table13[[#This Row],[actual_price]] - (Table13[[#This Row],[actual_price]] * Table13[[#This Row],[discount_percentage]])</f>
        <v>32849.269999999997</v>
      </c>
      <c r="I126" s="8">
        <f>Table13[[#This Row],[actual_price]]-Table13[[#This Row],[discounted_price]]</f>
        <v>12149.730000000003</v>
      </c>
      <c r="J126" s="9">
        <v>4.2</v>
      </c>
      <c r="K126" s="13">
        <v>45238</v>
      </c>
      <c r="L126" s="14">
        <v>0.70833333333333326</v>
      </c>
      <c r="M126" s="14" t="str">
        <f t="shared" si="3"/>
        <v>Afternoon</v>
      </c>
      <c r="N126" s="20">
        <v>4</v>
      </c>
      <c r="O126" s="6" t="str">
        <f>VLOOKUP(Table13[[#This Row],[day of the week]],'day of the week'!$A$1:$B$7,2,0)</f>
        <v>Thursday</v>
      </c>
      <c r="P126" s="20" t="s">
        <v>455</v>
      </c>
      <c r="Q126" s="20" t="s">
        <v>456</v>
      </c>
    </row>
    <row r="127" spans="1:17" x14ac:dyDescent="0.2">
      <c r="A127" s="20" t="s">
        <v>457</v>
      </c>
      <c r="B127" s="6" t="str">
        <f>VLOOKUP(TRIM(A127), products!$A$2:$C$1352, 2, FALSE)</f>
        <v>AmazonBasics 6-Feet DisplayPort (not USB port) to HDMI Cable Black</v>
      </c>
      <c r="C127" s="20" t="s">
        <v>62</v>
      </c>
      <c r="D127" s="6" t="str">
        <f>INDEX(category!$A$1:$A$212, MATCH(Table13[[#This Row],[category]], category!$B$1:$B$212, 0))</f>
        <v>Electronics|HomeTheater,TV&amp;Video|Accessories|Cables|HDMICables</v>
      </c>
      <c r="E127" s="6" t="str">
        <f t="shared" si="2"/>
        <v>Electronics</v>
      </c>
      <c r="F127" s="8">
        <v>1700</v>
      </c>
      <c r="G127" s="30">
        <v>0.53</v>
      </c>
      <c r="H127" s="8">
        <f>Table13[[#This Row],[actual_price]] - (Table13[[#This Row],[actual_price]] * Table13[[#This Row],[discount_percentage]])</f>
        <v>799</v>
      </c>
      <c r="I127" s="8">
        <f>Table13[[#This Row],[actual_price]]-Table13[[#This Row],[discounted_price]]</f>
        <v>901</v>
      </c>
      <c r="J127" s="9">
        <v>4.0999999999999996</v>
      </c>
      <c r="K127" s="13">
        <v>28638</v>
      </c>
      <c r="L127" s="14">
        <v>4.1666666666666664E-2</v>
      </c>
      <c r="M127" s="14" t="str">
        <f t="shared" si="3"/>
        <v>Morning</v>
      </c>
      <c r="N127" s="20">
        <v>7</v>
      </c>
      <c r="O127" s="6" t="str">
        <f>VLOOKUP(Table13[[#This Row],[day of the week]],'day of the week'!$A$1:$B$7,2,0)</f>
        <v>Sunday</v>
      </c>
      <c r="P127" s="20" t="s">
        <v>459</v>
      </c>
      <c r="Q127" s="20" t="s">
        <v>460</v>
      </c>
    </row>
    <row r="128" spans="1:17" x14ac:dyDescent="0.2">
      <c r="A128" s="20" t="s">
        <v>461</v>
      </c>
      <c r="B128" s="6" t="str">
        <f>VLOOKUP(TRIM(A128), products!$A$2:$C$1352, 2, FALSE)</f>
        <v>AmazonBasics 3 Feet High Speed HDMI Male to Female 2.0 Extension Cable</v>
      </c>
      <c r="C128" s="20" t="s">
        <v>62</v>
      </c>
      <c r="D128" s="6" t="str">
        <f>INDEX(category!$A$1:$A$212, MATCH(Table13[[#This Row],[category]], category!$B$1:$B$212, 0))</f>
        <v>Electronics|HomeTheater,TV&amp;Video|Accessories|Cables|HDMICables</v>
      </c>
      <c r="E128" s="6" t="str">
        <f t="shared" si="2"/>
        <v>Electronics</v>
      </c>
      <c r="F128" s="8">
        <v>595</v>
      </c>
      <c r="G128" s="30">
        <v>0.62</v>
      </c>
      <c r="H128" s="8">
        <f>Table13[[#This Row],[actual_price]] - (Table13[[#This Row],[actual_price]] * Table13[[#This Row],[discount_percentage]])</f>
        <v>226.10000000000002</v>
      </c>
      <c r="I128" s="8">
        <f>Table13[[#This Row],[actual_price]]-Table13[[#This Row],[discounted_price]]</f>
        <v>368.9</v>
      </c>
      <c r="J128" s="9">
        <v>4.3</v>
      </c>
      <c r="K128" s="13">
        <v>12835</v>
      </c>
      <c r="L128" s="14">
        <v>8.3333333333333329E-2</v>
      </c>
      <c r="M128" s="14" t="str">
        <f t="shared" si="3"/>
        <v>Morning</v>
      </c>
      <c r="N128" s="20">
        <v>3</v>
      </c>
      <c r="O128" s="6" t="str">
        <f>VLOOKUP(Table13[[#This Row],[day of the week]],'day of the week'!$A$1:$B$7,2,0)</f>
        <v>Wednesday</v>
      </c>
      <c r="P128" s="20" t="s">
        <v>463</v>
      </c>
      <c r="Q128" s="20" t="s">
        <v>464</v>
      </c>
    </row>
    <row r="129" spans="1:17" x14ac:dyDescent="0.2">
      <c r="A129" s="20" t="s">
        <v>465</v>
      </c>
      <c r="B129" s="6" t="str">
        <f>VLOOKUP(TRIM(A129), products!$A$2:$C$1352, 2, FALSE)</f>
        <v>iFFALCON 80 cm (32 inches) HD Ready Smart LED TVÂ 32F53 (Black)</v>
      </c>
      <c r="C129" s="20" t="s">
        <v>78</v>
      </c>
      <c r="D129" s="6" t="str">
        <f>INDEX(category!$A$1:$A$212, MATCH(Table13[[#This Row],[category]], category!$B$1:$B$212, 0))</f>
        <v>Electronics|HomeTheater,TV&amp;Video|Televisions|SmartTelevisions</v>
      </c>
      <c r="E129" s="6" t="str">
        <f t="shared" si="2"/>
        <v>Electronics</v>
      </c>
      <c r="F129" s="8">
        <v>27990</v>
      </c>
      <c r="G129" s="30">
        <v>0.64</v>
      </c>
      <c r="H129" s="8">
        <f>Table13[[#This Row],[actual_price]] - (Table13[[#This Row],[actual_price]] * Table13[[#This Row],[discount_percentage]])</f>
        <v>10076.399999999998</v>
      </c>
      <c r="I129" s="8">
        <f>Table13[[#This Row],[actual_price]]-Table13[[#This Row],[discounted_price]]</f>
        <v>17913.600000000002</v>
      </c>
      <c r="J129" s="9">
        <v>4.2</v>
      </c>
      <c r="K129" s="13">
        <v>1269</v>
      </c>
      <c r="L129" s="14">
        <v>0.66666666666666663</v>
      </c>
      <c r="M129" s="14" t="str">
        <f t="shared" si="3"/>
        <v>Afternoon</v>
      </c>
      <c r="N129" s="20">
        <v>6</v>
      </c>
      <c r="O129" s="6" t="str">
        <f>VLOOKUP(Table13[[#This Row],[day of the week]],'day of the week'!$A$1:$B$7,2,0)</f>
        <v>Saturday</v>
      </c>
      <c r="P129" s="20" t="s">
        <v>467</v>
      </c>
      <c r="Q129" s="20" t="s">
        <v>468</v>
      </c>
    </row>
    <row r="130" spans="1:17" x14ac:dyDescent="0.2">
      <c r="A130" s="20" t="s">
        <v>469</v>
      </c>
      <c r="B130" s="6" t="str">
        <f>VLOOKUP(TRIM(A130), products!$A$2:$C$1352, 2, FALSE)</f>
        <v>7SEVENÂ® Compatible Lg Smart Tv Remote Suitable for Any LG LED OLED LCD UHD Plasma Android Television and AKB75095303 replacement of Original Lg Tv Remote Control</v>
      </c>
      <c r="C130" s="20" t="s">
        <v>194</v>
      </c>
      <c r="D130" s="6" t="str">
        <f>INDEX(category!$A$1:$A$212, MATCH(Table13[[#This Row],[category]], category!$B$1:$B$212, 0))</f>
        <v>Electronics|HomeTheater,TV&amp;Video|Accessories|RemoteControls</v>
      </c>
      <c r="E130" s="6" t="str">
        <f t="shared" ref="E130:E193" si="4">IF(ISNUMBER(SEARCH("Computers&amp;Accessories",D130)),"Computers &amp; Accessories",
IF(ISNUMBER(SEARCH("Electronics",D130)),"Electronics",
IF(ISNUMBER(SEARCH("MusicalInstruments",D130)),"Musical Instruments",
IF(ISNUMBER(SEARCH("OfficeProducts",D130)),"Office Products",
IF(ISNUMBER(SEARCH("Home&amp;Kitchen",D130)),"Home &amp; Kitchen",
IF(ISNUMBER(SEARCH("Car&amp;Motorbike",D130)),"Car &amp; Motorbike",
IF(ISNUMBER(SEARCH("HomeImprovement",D130)),"Home Improvement",
IF(ISNUMBER(SEARCH("Health&amp;PersonalCare",D130)),"Health &amp; Personal Care",
IF(ISNUMBER(SEARCH("Toys&amp;Games",D130)),"Toys &amp; Games","Unknown")))))))))</f>
        <v>Electronics</v>
      </c>
      <c r="F130" s="8">
        <v>599</v>
      </c>
      <c r="G130" s="30">
        <v>0.42</v>
      </c>
      <c r="H130" s="8">
        <f>Table13[[#This Row],[actual_price]] - (Table13[[#This Row],[actual_price]] * Table13[[#This Row],[discount_percentage]])</f>
        <v>347.42</v>
      </c>
      <c r="I130" s="8">
        <f>Table13[[#This Row],[actual_price]]-Table13[[#This Row],[discounted_price]]</f>
        <v>251.57999999999998</v>
      </c>
      <c r="J130" s="9">
        <v>4.2</v>
      </c>
      <c r="K130" s="13">
        <v>284</v>
      </c>
      <c r="L130" s="14">
        <v>0.625</v>
      </c>
      <c r="M130" s="14" t="str">
        <f t="shared" ref="M130:M193" si="5">IF(L130&lt;TIME(12,0,0),"Morning",IF(L130&lt;TIME(18,0,0),"Afternoon","Evening"))</f>
        <v>Afternoon</v>
      </c>
      <c r="N130" s="20">
        <v>6</v>
      </c>
      <c r="O130" s="6" t="str">
        <f>VLOOKUP(Table13[[#This Row],[day of the week]],'day of the week'!$A$1:$B$7,2,0)</f>
        <v>Saturday</v>
      </c>
      <c r="P130" s="20" t="s">
        <v>470</v>
      </c>
      <c r="Q130" s="20" t="s">
        <v>471</v>
      </c>
    </row>
    <row r="131" spans="1:17" x14ac:dyDescent="0.2">
      <c r="A131" s="20" t="s">
        <v>472</v>
      </c>
      <c r="B131" s="6" t="str">
        <f>VLOOKUP(TRIM(A131), products!$A$2:$C$1352, 2, FALSE)</f>
        <v>AmazonBasics 3.5mm to 2-Male RCA Adapter Cable For Tablet, Smartphone (Black, 15 feet)</v>
      </c>
      <c r="C131" s="20" t="s">
        <v>473</v>
      </c>
      <c r="D131" s="6" t="str">
        <f>INDEX(category!$A$1:$A$212, MATCH(Table13[[#This Row],[category]], category!$B$1:$B$212, 0))</f>
        <v>Electronics|HomeTheater,TV&amp;Video|Accessories|Cables|RCACables</v>
      </c>
      <c r="E131" s="6" t="str">
        <f t="shared" si="4"/>
        <v>Electronics</v>
      </c>
      <c r="F131" s="8">
        <v>1200</v>
      </c>
      <c r="G131" s="30">
        <v>0.59</v>
      </c>
      <c r="H131" s="8">
        <f>Table13[[#This Row],[actual_price]] - (Table13[[#This Row],[actual_price]] * Table13[[#This Row],[discount_percentage]])</f>
        <v>492</v>
      </c>
      <c r="I131" s="8">
        <f>Table13[[#This Row],[actual_price]]-Table13[[#This Row],[discounted_price]]</f>
        <v>708</v>
      </c>
      <c r="J131" s="9">
        <v>4.4000000000000004</v>
      </c>
      <c r="K131" s="13">
        <v>69538</v>
      </c>
      <c r="L131" s="14">
        <v>4.1666666666666664E-2</v>
      </c>
      <c r="M131" s="14" t="str">
        <f t="shared" si="5"/>
        <v>Morning</v>
      </c>
      <c r="N131" s="20">
        <v>5</v>
      </c>
      <c r="O131" s="6" t="str">
        <f>VLOOKUP(Table13[[#This Row],[day of the week]],'day of the week'!$A$1:$B$7,2,0)</f>
        <v>Friday</v>
      </c>
      <c r="P131" s="20" t="s">
        <v>475</v>
      </c>
      <c r="Q131" s="20" t="s">
        <v>476</v>
      </c>
    </row>
    <row r="132" spans="1:17" x14ac:dyDescent="0.2">
      <c r="A132" s="20" t="s">
        <v>477</v>
      </c>
      <c r="B132" s="6" t="str">
        <f>VLOOKUP(TRIM(A132), products!$A$2:$C$1352, 2, FALSE)</f>
        <v>Acer 109 cm (43 inches) I Series 4K Ultra HD Android Smart LED TV AR43AR2851UDFL (Black)</v>
      </c>
      <c r="C132" s="20" t="s">
        <v>78</v>
      </c>
      <c r="D132" s="6" t="str">
        <f>INDEX(category!$A$1:$A$212, MATCH(Table13[[#This Row],[category]], category!$B$1:$B$212, 0))</f>
        <v>Electronics|HomeTheater,TV&amp;Video|Televisions|SmartTelevisions</v>
      </c>
      <c r="E132" s="6" t="str">
        <f t="shared" si="4"/>
        <v>Electronics</v>
      </c>
      <c r="F132" s="8">
        <v>34990</v>
      </c>
      <c r="G132" s="30">
        <v>0.31</v>
      </c>
      <c r="H132" s="8">
        <f>Table13[[#This Row],[actual_price]] - (Table13[[#This Row],[actual_price]] * Table13[[#This Row],[discount_percentage]])</f>
        <v>24143.1</v>
      </c>
      <c r="I132" s="8">
        <f>Table13[[#This Row],[actual_price]]-Table13[[#This Row],[discounted_price]]</f>
        <v>10846.900000000001</v>
      </c>
      <c r="J132" s="9">
        <v>4.3</v>
      </c>
      <c r="K132" s="13">
        <v>4703</v>
      </c>
      <c r="L132" s="14">
        <v>0.41666666666666669</v>
      </c>
      <c r="M132" s="14" t="str">
        <f t="shared" si="5"/>
        <v>Morning</v>
      </c>
      <c r="N132" s="20">
        <v>7</v>
      </c>
      <c r="O132" s="6" t="str">
        <f>VLOOKUP(Table13[[#This Row],[day of the week]],'day of the week'!$A$1:$B$7,2,0)</f>
        <v>Sunday</v>
      </c>
      <c r="P132" s="20" t="s">
        <v>479</v>
      </c>
      <c r="Q132" s="20" t="s">
        <v>480</v>
      </c>
    </row>
    <row r="133" spans="1:17" x14ac:dyDescent="0.2">
      <c r="A133" s="20" t="s">
        <v>481</v>
      </c>
      <c r="B133" s="6" t="str">
        <f>VLOOKUP(TRIM(A133), products!$A$2:$C$1352, 2, FALSE)</f>
        <v>Wayona Usb Type C 65W 6Ft/2M Long Fast Charging Cable Compatible For Samsung S22 S20 Fe S21 Ultra A33 A53 A01 A73 A70 A51 M33 M53 M51 M31(2M, Black)</v>
      </c>
      <c r="C133" s="20" t="s">
        <v>12</v>
      </c>
      <c r="D133" s="6" t="str">
        <f>INDEX(category!$A$1:$A$212, MATCH(Table13[[#This Row],[category]], category!$B$1:$B$212, 0))</f>
        <v>Computers&amp;Accessories|Accessories&amp;Peripherals|Cables&amp;Accessories|Cables|USBCables</v>
      </c>
      <c r="E133" s="6" t="str">
        <f t="shared" si="4"/>
        <v>Computers &amp; Accessories</v>
      </c>
      <c r="F133" s="8">
        <v>999</v>
      </c>
      <c r="G133" s="30">
        <v>0.6</v>
      </c>
      <c r="H133" s="8">
        <f>Table13[[#This Row],[actual_price]] - (Table13[[#This Row],[actual_price]] * Table13[[#This Row],[discount_percentage]])</f>
        <v>399.6</v>
      </c>
      <c r="I133" s="8">
        <f>Table13[[#This Row],[actual_price]]-Table13[[#This Row],[discounted_price]]</f>
        <v>599.4</v>
      </c>
      <c r="J133" s="9">
        <v>4.3</v>
      </c>
      <c r="K133" s="13">
        <v>2806</v>
      </c>
      <c r="L133" s="14">
        <v>0.91666666666666663</v>
      </c>
      <c r="M133" s="14" t="str">
        <f t="shared" si="5"/>
        <v>Evening</v>
      </c>
      <c r="N133" s="20">
        <v>6</v>
      </c>
      <c r="O133" s="6" t="str">
        <f>VLOOKUP(Table13[[#This Row],[day of the week]],'day of the week'!$A$1:$B$7,2,0)</f>
        <v>Saturday</v>
      </c>
      <c r="P133" s="20" t="s">
        <v>482</v>
      </c>
      <c r="Q133" s="20" t="s">
        <v>483</v>
      </c>
    </row>
    <row r="134" spans="1:17" x14ac:dyDescent="0.2">
      <c r="A134" s="20" t="s">
        <v>484</v>
      </c>
      <c r="B134" s="6" t="str">
        <f>VLOOKUP(TRIM(A134), products!$A$2:$C$1352, 2, FALSE)</f>
        <v>Saifsmart Outlet Wall Mount Hanger Holder for Dot 3rd Gen, Compact Bracket Case Plug and Built-in Cable Management for Kitchen Bathroom, Bedroom (Black)</v>
      </c>
      <c r="C134" s="20" t="s">
        <v>485</v>
      </c>
      <c r="D134" s="6" t="str">
        <f>INDEX(category!$A$1:$A$212, MATCH(Table13[[#This Row],[category]], category!$B$1:$B$212, 0))</f>
        <v>Electronics|HomeAudio|Accessories|SpeakerAccessories|Mounts</v>
      </c>
      <c r="E134" s="6" t="str">
        <f t="shared" si="4"/>
        <v>Electronics</v>
      </c>
      <c r="F134" s="8">
        <v>1299</v>
      </c>
      <c r="G134" s="30">
        <v>0.73</v>
      </c>
      <c r="H134" s="8">
        <f>Table13[[#This Row],[actual_price]] - (Table13[[#This Row],[actual_price]] * Table13[[#This Row],[discount_percentage]])</f>
        <v>350.73</v>
      </c>
      <c r="I134" s="8">
        <f>Table13[[#This Row],[actual_price]]-Table13[[#This Row],[discounted_price]]</f>
        <v>948.27</v>
      </c>
      <c r="J134" s="9">
        <v>4</v>
      </c>
      <c r="K134" s="13">
        <v>3295</v>
      </c>
      <c r="L134" s="14">
        <v>0.20833333333333331</v>
      </c>
      <c r="M134" s="14" t="str">
        <f t="shared" si="5"/>
        <v>Morning</v>
      </c>
      <c r="N134" s="20">
        <v>7</v>
      </c>
      <c r="O134" s="6" t="str">
        <f>VLOOKUP(Table13[[#This Row],[day of the week]],'day of the week'!$A$1:$B$7,2,0)</f>
        <v>Sunday</v>
      </c>
      <c r="P134" s="20" t="s">
        <v>486</v>
      </c>
      <c r="Q134" s="20" t="s">
        <v>487</v>
      </c>
    </row>
    <row r="135" spans="1:17" x14ac:dyDescent="0.2">
      <c r="A135" s="20" t="s">
        <v>488</v>
      </c>
      <c r="B135" s="6" t="str">
        <f>VLOOKUP(TRIM(A135), products!$A$2:$C$1352, 2, FALSE)</f>
        <v>MI 2-in-1 USB Type C Cable (Micro USB to Type C) 30cm for Smartphone, Headphone, Laptop (White)</v>
      </c>
      <c r="C135" s="20" t="s">
        <v>12</v>
      </c>
      <c r="D135" s="6" t="str">
        <f>INDEX(category!$A$1:$A$212, MATCH(Table13[[#This Row],[category]], category!$B$1:$B$212, 0))</f>
        <v>Computers&amp;Accessories|Accessories&amp;Peripherals|Cables&amp;Accessories|Cables|USBCables</v>
      </c>
      <c r="E135" s="6" t="str">
        <f t="shared" si="4"/>
        <v>Computers &amp; Accessories</v>
      </c>
      <c r="F135" s="8">
        <v>299</v>
      </c>
      <c r="G135" s="30">
        <v>0.4</v>
      </c>
      <c r="H135" s="8">
        <f>Table13[[#This Row],[actual_price]] - (Table13[[#This Row],[actual_price]] * Table13[[#This Row],[discount_percentage]])</f>
        <v>179.39999999999998</v>
      </c>
      <c r="I135" s="8">
        <f>Table13[[#This Row],[actual_price]]-Table13[[#This Row],[discounted_price]]</f>
        <v>119.60000000000002</v>
      </c>
      <c r="J135" s="9">
        <v>3.9</v>
      </c>
      <c r="K135" s="13">
        <v>81</v>
      </c>
      <c r="L135" s="14">
        <v>0.125</v>
      </c>
      <c r="M135" s="14" t="str">
        <f t="shared" si="5"/>
        <v>Morning</v>
      </c>
      <c r="N135" s="20">
        <v>6</v>
      </c>
      <c r="O135" s="6" t="str">
        <f>VLOOKUP(Table13[[#This Row],[day of the week]],'day of the week'!$A$1:$B$7,2,0)</f>
        <v>Saturday</v>
      </c>
      <c r="P135" s="20" t="s">
        <v>489</v>
      </c>
      <c r="Q135" s="20" t="s">
        <v>490</v>
      </c>
    </row>
    <row r="136" spans="1:17" x14ac:dyDescent="0.2">
      <c r="A136" s="20" t="s">
        <v>491</v>
      </c>
      <c r="B136" s="6" t="str">
        <f>VLOOKUP(TRIM(A136), products!$A$2:$C$1352, 2, FALSE)</f>
        <v>AmazonBasics New Release ABS USB-A to Lightning Cable Cord, Fast Charging MFi Certified Charger for Apple iPhone, iPad Tablet (3-Ft, White)</v>
      </c>
      <c r="C136" s="20" t="s">
        <v>12</v>
      </c>
      <c r="D136" s="6" t="str">
        <f>INDEX(category!$A$1:$A$212, MATCH(Table13[[#This Row],[category]], category!$B$1:$B$212, 0))</f>
        <v>Computers&amp;Accessories|Accessories&amp;Peripherals|Cables&amp;Accessories|Cables|USBCables</v>
      </c>
      <c r="E136" s="6" t="str">
        <f t="shared" si="4"/>
        <v>Computers &amp; Accessories</v>
      </c>
      <c r="F136" s="8">
        <v>1500</v>
      </c>
      <c r="G136" s="30">
        <v>0.54</v>
      </c>
      <c r="H136" s="8">
        <f>Table13[[#This Row],[actual_price]] - (Table13[[#This Row],[actual_price]] * Table13[[#This Row],[discount_percentage]])</f>
        <v>690</v>
      </c>
      <c r="I136" s="8">
        <f>Table13[[#This Row],[actual_price]]-Table13[[#This Row],[discounted_price]]</f>
        <v>810</v>
      </c>
      <c r="J136" s="9">
        <v>4.2</v>
      </c>
      <c r="K136" s="13">
        <v>42301</v>
      </c>
      <c r="L136" s="14">
        <v>0.45833333333333337</v>
      </c>
      <c r="M136" s="14" t="str">
        <f t="shared" si="5"/>
        <v>Morning</v>
      </c>
      <c r="N136" s="20">
        <v>4</v>
      </c>
      <c r="O136" s="6" t="str">
        <f>VLOOKUP(Table13[[#This Row],[day of the week]],'day of the week'!$A$1:$B$7,2,0)</f>
        <v>Thursday</v>
      </c>
      <c r="P136" s="20" t="s">
        <v>493</v>
      </c>
      <c r="Q136" s="20" t="s">
        <v>494</v>
      </c>
    </row>
    <row r="137" spans="1:17" x14ac:dyDescent="0.2">
      <c r="A137" s="20" t="s">
        <v>495</v>
      </c>
      <c r="B137" s="6" t="str">
        <f>VLOOKUP(TRIM(A137), products!$A$2:$C$1352, 2, FALSE)</f>
        <v>LG 108 cm (43 inches) 4K Ultra HD Smart LED TV 43UQ7500PSF (Ceramic Black)</v>
      </c>
      <c r="C137" s="20" t="s">
        <v>78</v>
      </c>
      <c r="D137" s="6" t="str">
        <f>INDEX(category!$A$1:$A$212, MATCH(Table13[[#This Row],[category]], category!$B$1:$B$212, 0))</f>
        <v>Electronics|HomeTheater,TV&amp;Video|Televisions|SmartTelevisions</v>
      </c>
      <c r="E137" s="6" t="str">
        <f t="shared" si="4"/>
        <v>Electronics</v>
      </c>
      <c r="F137" s="8">
        <v>49990</v>
      </c>
      <c r="G137" s="30">
        <v>0.38</v>
      </c>
      <c r="H137" s="8">
        <f>Table13[[#This Row],[actual_price]] - (Table13[[#This Row],[actual_price]] * Table13[[#This Row],[discount_percentage]])</f>
        <v>30993.8</v>
      </c>
      <c r="I137" s="8">
        <f>Table13[[#This Row],[actual_price]]-Table13[[#This Row],[discounted_price]]</f>
        <v>18996.2</v>
      </c>
      <c r="J137" s="9">
        <v>4.3</v>
      </c>
      <c r="K137" s="13">
        <v>1376</v>
      </c>
      <c r="L137" s="14">
        <v>0.79166666666666663</v>
      </c>
      <c r="M137" s="14" t="str">
        <f t="shared" si="5"/>
        <v>Evening</v>
      </c>
      <c r="N137" s="20">
        <v>2</v>
      </c>
      <c r="O137" s="6" t="str">
        <f>VLOOKUP(Table13[[#This Row],[day of the week]],'day of the week'!$A$1:$B$7,2,0)</f>
        <v>Tuesday</v>
      </c>
      <c r="P137" s="20" t="s">
        <v>497</v>
      </c>
      <c r="Q137" s="20" t="s">
        <v>498</v>
      </c>
    </row>
    <row r="138" spans="1:17" x14ac:dyDescent="0.2">
      <c r="A138" s="20" t="s">
        <v>499</v>
      </c>
      <c r="B138" s="6" t="str">
        <f>VLOOKUP(TRIM(A138), products!$A$2:$C$1352, 2, FALSE)</f>
        <v>pTron Solero 331 3.4Amps Multifunction Fast Charging Cable, 3-in-1 USB Cable Micro USB/Type-C/iOS, Made in India, Durable &amp; Strong &amp; Tangle-free 118cm in Length (Black)</v>
      </c>
      <c r="C138" s="20" t="s">
        <v>12</v>
      </c>
      <c r="D138" s="6" t="str">
        <f>INDEX(category!$A$1:$A$212, MATCH(Table13[[#This Row],[category]], category!$B$1:$B$212, 0))</f>
        <v>Computers&amp;Accessories|Accessories&amp;Peripherals|Cables&amp;Accessories|Cables|USBCables</v>
      </c>
      <c r="E138" s="6" t="str">
        <f t="shared" si="4"/>
        <v>Computers &amp; Accessories</v>
      </c>
      <c r="F138" s="8">
        <v>931</v>
      </c>
      <c r="G138" s="30">
        <v>0.73</v>
      </c>
      <c r="H138" s="8">
        <f>Table13[[#This Row],[actual_price]] - (Table13[[#This Row],[actual_price]] * Table13[[#This Row],[discount_percentage]])</f>
        <v>251.37</v>
      </c>
      <c r="I138" s="8">
        <f>Table13[[#This Row],[actual_price]]-Table13[[#This Row],[discounted_price]]</f>
        <v>679.63</v>
      </c>
      <c r="J138" s="9">
        <v>3.9</v>
      </c>
      <c r="K138" s="13">
        <v>1075</v>
      </c>
      <c r="L138" s="14">
        <v>0.29166666666666669</v>
      </c>
      <c r="M138" s="14" t="str">
        <f t="shared" si="5"/>
        <v>Morning</v>
      </c>
      <c r="N138" s="20">
        <v>3</v>
      </c>
      <c r="O138" s="6" t="str">
        <f>VLOOKUP(Table13[[#This Row],[day of the week]],'day of the week'!$A$1:$B$7,2,0)</f>
        <v>Wednesday</v>
      </c>
      <c r="P138" s="20" t="s">
        <v>501</v>
      </c>
      <c r="Q138" s="20" t="s">
        <v>502</v>
      </c>
    </row>
    <row r="139" spans="1:17" x14ac:dyDescent="0.2">
      <c r="A139" s="20" t="s">
        <v>503</v>
      </c>
      <c r="B139" s="6" t="str">
        <f>VLOOKUP(TRIM(A139), products!$A$2:$C$1352, 2, FALSE)</f>
        <v>10k 8k 4k HDMI Cable, Certified 48Gbps 1ms Ultra High Speed HDMI 2.1 Cable 4k 120Hz 144Hz 2k 165Hz 8k 60Hz Dynamic HDR ARC eARC DTS:X Compatible for Mac Gaming PC Soundbar TV Monitor Laptop PS5 4 Xbox</v>
      </c>
      <c r="C139" s="20" t="s">
        <v>62</v>
      </c>
      <c r="D139" s="6" t="str">
        <f>INDEX(category!$A$1:$A$212, MATCH(Table13[[#This Row],[category]], category!$B$1:$B$212, 0))</f>
        <v>Electronics|HomeTheater,TV&amp;Video|Accessories|Cables|HDMICables</v>
      </c>
      <c r="E139" s="6" t="str">
        <f t="shared" si="4"/>
        <v>Electronics</v>
      </c>
      <c r="F139" s="8">
        <v>2399</v>
      </c>
      <c r="G139" s="30">
        <v>0.57999999999999996</v>
      </c>
      <c r="H139" s="8">
        <f>Table13[[#This Row],[actual_price]] - (Table13[[#This Row],[actual_price]] * Table13[[#This Row],[discount_percentage]])</f>
        <v>1007.5800000000002</v>
      </c>
      <c r="I139" s="8">
        <f>Table13[[#This Row],[actual_price]]-Table13[[#This Row],[discounted_price]]</f>
        <v>1391.4199999999998</v>
      </c>
      <c r="J139" s="9">
        <v>4.5999999999999996</v>
      </c>
      <c r="K139" s="13">
        <v>3664</v>
      </c>
      <c r="L139" s="14">
        <v>0.95833333333333326</v>
      </c>
      <c r="M139" s="14" t="str">
        <f t="shared" si="5"/>
        <v>Evening</v>
      </c>
      <c r="N139" s="20">
        <v>4</v>
      </c>
      <c r="O139" s="6" t="str">
        <f>VLOOKUP(Table13[[#This Row],[day of the week]],'day of the week'!$A$1:$B$7,2,0)</f>
        <v>Thursday</v>
      </c>
      <c r="P139" s="20" t="s">
        <v>505</v>
      </c>
      <c r="Q139" s="20" t="s">
        <v>506</v>
      </c>
    </row>
    <row r="140" spans="1:17" x14ac:dyDescent="0.2">
      <c r="A140" s="20" t="s">
        <v>507</v>
      </c>
      <c r="B140" s="6" t="str">
        <f>VLOOKUP(TRIM(A140), products!$A$2:$C$1352, 2, FALSE)</f>
        <v>LRIPL Compatible Sony Bravia LCD/led Remote Works with Almost All Sony led/LCD tv's</v>
      </c>
      <c r="C140" s="20" t="s">
        <v>194</v>
      </c>
      <c r="D140" s="6" t="str">
        <f>INDEX(category!$A$1:$A$212, MATCH(Table13[[#This Row],[category]], category!$B$1:$B$212, 0))</f>
        <v>Electronics|HomeTheater,TV&amp;Video|Accessories|RemoteControls</v>
      </c>
      <c r="E140" s="6" t="str">
        <f t="shared" si="4"/>
        <v>Electronics</v>
      </c>
      <c r="F140" s="8">
        <v>399</v>
      </c>
      <c r="G140" s="30">
        <v>0</v>
      </c>
      <c r="H140" s="8">
        <f>Table13[[#This Row],[actual_price]] - (Table13[[#This Row],[actual_price]] * Table13[[#This Row],[discount_percentage]])</f>
        <v>399</v>
      </c>
      <c r="I140" s="8">
        <f>Table13[[#This Row],[actual_price]]-Table13[[#This Row],[discounted_price]]</f>
        <v>0</v>
      </c>
      <c r="J140" s="9">
        <v>3.9</v>
      </c>
      <c r="K140" s="13">
        <v>1951</v>
      </c>
      <c r="L140" s="14">
        <v>0.125</v>
      </c>
      <c r="M140" s="14" t="str">
        <f t="shared" si="5"/>
        <v>Morning</v>
      </c>
      <c r="N140" s="20">
        <v>6</v>
      </c>
      <c r="O140" s="6" t="str">
        <f>VLOOKUP(Table13[[#This Row],[day of the week]],'day of the week'!$A$1:$B$7,2,0)</f>
        <v>Saturday</v>
      </c>
      <c r="P140" s="20" t="s">
        <v>508</v>
      </c>
      <c r="Q140" s="20" t="s">
        <v>509</v>
      </c>
    </row>
    <row r="141" spans="1:17" x14ac:dyDescent="0.2">
      <c r="A141" s="20" t="s">
        <v>510</v>
      </c>
      <c r="B141" s="6" t="str">
        <f>VLOOKUP(TRIM(A141), products!$A$2:$C$1352, 2, FALSE)</f>
        <v>boAt Type-c A400 Type-c to USB A Cable for All Type C Phones (Lg nexus 5x), 1Mtr(Black)</v>
      </c>
      <c r="C141" s="20" t="s">
        <v>12</v>
      </c>
      <c r="D141" s="6" t="str">
        <f>INDEX(category!$A$1:$A$212, MATCH(Table13[[#This Row],[category]], category!$B$1:$B$212, 0))</f>
        <v>Computers&amp;Accessories|Accessories&amp;Peripherals|Cables&amp;Accessories|Cables|USBCables</v>
      </c>
      <c r="E141" s="6" t="str">
        <f t="shared" si="4"/>
        <v>Computers &amp; Accessories</v>
      </c>
      <c r="F141" s="8">
        <v>699</v>
      </c>
      <c r="G141" s="30">
        <v>0.5</v>
      </c>
      <c r="H141" s="8">
        <f>Table13[[#This Row],[actual_price]] - (Table13[[#This Row],[actual_price]] * Table13[[#This Row],[discount_percentage]])</f>
        <v>349.5</v>
      </c>
      <c r="I141" s="8">
        <f>Table13[[#This Row],[actual_price]]-Table13[[#This Row],[discounted_price]]</f>
        <v>349.5</v>
      </c>
      <c r="J141" s="9">
        <v>4.3</v>
      </c>
      <c r="K141" s="13">
        <v>20850</v>
      </c>
      <c r="L141" s="14">
        <v>0.16666666666666666</v>
      </c>
      <c r="M141" s="14" t="str">
        <f t="shared" si="5"/>
        <v>Morning</v>
      </c>
      <c r="N141" s="20">
        <v>5</v>
      </c>
      <c r="O141" s="6" t="str">
        <f>VLOOKUP(Table13[[#This Row],[day of the week]],'day of the week'!$A$1:$B$7,2,0)</f>
        <v>Friday</v>
      </c>
      <c r="P141" s="20" t="s">
        <v>511</v>
      </c>
      <c r="Q141" s="20" t="s">
        <v>512</v>
      </c>
    </row>
    <row r="142" spans="1:17" x14ac:dyDescent="0.2">
      <c r="A142" s="20" t="s">
        <v>513</v>
      </c>
      <c r="B142" s="6" t="str">
        <f>VLOOKUP(TRIM(A142), products!$A$2:$C$1352, 2, FALSE)</f>
        <v>Zoul Type C to Type C Fast Charging Cable 65W 2M/6ft USB C Nylon Braided Cord Compatible with MacBook Oneplus 9 9R Samsung Galaxy S21 Ultra S20+ (2M, Black)</v>
      </c>
      <c r="C142" s="20" t="s">
        <v>12</v>
      </c>
      <c r="D142" s="6" t="str">
        <f>INDEX(category!$A$1:$A$212, MATCH(Table13[[#This Row],[category]], category!$B$1:$B$212, 0))</f>
        <v>Computers&amp;Accessories|Accessories&amp;Peripherals|Cables&amp;Accessories|Cables|USBCables</v>
      </c>
      <c r="E142" s="6" t="str">
        <f t="shared" si="4"/>
        <v>Computers &amp; Accessories</v>
      </c>
      <c r="F142" s="8">
        <v>1099</v>
      </c>
      <c r="G142" s="30">
        <v>0.64</v>
      </c>
      <c r="H142" s="8">
        <f>Table13[[#This Row],[actual_price]] - (Table13[[#This Row],[actual_price]] * Table13[[#This Row],[discount_percentage]])</f>
        <v>395.64</v>
      </c>
      <c r="I142" s="8">
        <f>Table13[[#This Row],[actual_price]]-Table13[[#This Row],[discounted_price]]</f>
        <v>703.36</v>
      </c>
      <c r="J142" s="9">
        <v>4.0999999999999996</v>
      </c>
      <c r="K142" s="13">
        <v>2685</v>
      </c>
      <c r="L142" s="14">
        <v>0.70833333333333326</v>
      </c>
      <c r="M142" s="14" t="str">
        <f t="shared" si="5"/>
        <v>Afternoon</v>
      </c>
      <c r="N142" s="20">
        <v>5</v>
      </c>
      <c r="O142" s="6" t="str">
        <f>VLOOKUP(Table13[[#This Row],[day of the week]],'day of the week'!$A$1:$B$7,2,0)</f>
        <v>Friday</v>
      </c>
      <c r="P142" s="20" t="s">
        <v>514</v>
      </c>
      <c r="Q142" s="20" t="s">
        <v>515</v>
      </c>
    </row>
    <row r="143" spans="1:17" x14ac:dyDescent="0.2">
      <c r="A143" s="20" t="s">
        <v>516</v>
      </c>
      <c r="B143" s="6" t="str">
        <f>VLOOKUP(TRIM(A143), products!$A$2:$C$1352, 2, FALSE)</f>
        <v>TP-LINK AC1300 Archer T3U Plus High Gain USB 3.0 Wi-Fi Dongle, Wireless Dual Band MU-MIMO WiFi Adapter with High Gain Antenna, Supports Windows 11/10/8.1/8/7/XP/MacOS</v>
      </c>
      <c r="C143" s="20" t="s">
        <v>45</v>
      </c>
      <c r="D143" s="6" t="str">
        <f>INDEX(category!$A$1:$A$212, MATCH(Table13[[#This Row],[category]], category!$B$1:$B$212, 0))</f>
        <v>Computers&amp;Accessories|NetworkingDevices|NetworkAdapters|WirelessUSBAdapters</v>
      </c>
      <c r="E143" s="6" t="str">
        <f t="shared" si="4"/>
        <v>Computers &amp; Accessories</v>
      </c>
      <c r="F143" s="8">
        <v>2999</v>
      </c>
      <c r="G143" s="30">
        <v>0.43</v>
      </c>
      <c r="H143" s="8">
        <f>Table13[[#This Row],[actual_price]] - (Table13[[#This Row],[actual_price]] * Table13[[#This Row],[discount_percentage]])</f>
        <v>1709.43</v>
      </c>
      <c r="I143" s="8">
        <f>Table13[[#This Row],[actual_price]]-Table13[[#This Row],[discounted_price]]</f>
        <v>1289.57</v>
      </c>
      <c r="J143" s="9">
        <v>4.4000000000000004</v>
      </c>
      <c r="K143" s="13">
        <v>24780</v>
      </c>
      <c r="L143" s="14">
        <v>0.54166666666666663</v>
      </c>
      <c r="M143" s="14" t="str">
        <f t="shared" si="5"/>
        <v>Afternoon</v>
      </c>
      <c r="N143" s="20">
        <v>6</v>
      </c>
      <c r="O143" s="6" t="str">
        <f>VLOOKUP(Table13[[#This Row],[day of the week]],'day of the week'!$A$1:$B$7,2,0)</f>
        <v>Saturday</v>
      </c>
      <c r="P143" s="20" t="s">
        <v>517</v>
      </c>
      <c r="Q143" s="20" t="s">
        <v>518</v>
      </c>
    </row>
    <row r="144" spans="1:17" x14ac:dyDescent="0.2">
      <c r="A144" s="20" t="s">
        <v>519</v>
      </c>
      <c r="B144" s="6" t="str">
        <f>VLOOKUP(TRIM(A144), products!$A$2:$C$1352, 2, FALSE)</f>
        <v>LRIPL Mi Remote Control with Netflix &amp; Prime Video Button Compatible for Mi 4X LED Android Smart TV 4A Remote Control (32"/43") with Voice Command (Pairing Required)</v>
      </c>
      <c r="C144" s="20" t="s">
        <v>194</v>
      </c>
      <c r="D144" s="6" t="str">
        <f>INDEX(category!$A$1:$A$212, MATCH(Table13[[#This Row],[category]], category!$B$1:$B$212, 0))</f>
        <v>Electronics|HomeTheater,TV&amp;Video|Accessories|RemoteControls</v>
      </c>
      <c r="E144" s="6" t="str">
        <f t="shared" si="4"/>
        <v>Electronics</v>
      </c>
      <c r="F144" s="8">
        <v>1099</v>
      </c>
      <c r="G144" s="30">
        <v>0.4</v>
      </c>
      <c r="H144" s="8">
        <f>Table13[[#This Row],[actual_price]] - (Table13[[#This Row],[actual_price]] * Table13[[#This Row],[discount_percentage]])</f>
        <v>659.4</v>
      </c>
      <c r="I144" s="8">
        <f>Table13[[#This Row],[actual_price]]-Table13[[#This Row],[discounted_price]]</f>
        <v>439.6</v>
      </c>
      <c r="J144" s="9">
        <v>3.2</v>
      </c>
      <c r="K144" s="13">
        <v>285</v>
      </c>
      <c r="L144" s="14">
        <v>0.5</v>
      </c>
      <c r="M144" s="14" t="str">
        <f t="shared" si="5"/>
        <v>Afternoon</v>
      </c>
      <c r="N144" s="20">
        <v>4</v>
      </c>
      <c r="O144" s="6" t="str">
        <f>VLOOKUP(Table13[[#This Row],[day of the week]],'day of the week'!$A$1:$B$7,2,0)</f>
        <v>Thursday</v>
      </c>
      <c r="P144" s="20" t="s">
        <v>520</v>
      </c>
      <c r="Q144" s="20" t="s">
        <v>521</v>
      </c>
    </row>
    <row r="145" spans="1:17" x14ac:dyDescent="0.2">
      <c r="A145" s="20" t="s">
        <v>522</v>
      </c>
      <c r="B145" s="6" t="str">
        <f>VLOOKUP(TRIM(A145), products!$A$2:$C$1352, 2, FALSE)</f>
        <v>TP-Link Nano USB WiFi Dongle 150Mbps High Gain Wireless Network Wi-Fi Adapter for PC Desktop and Laptops, Supports Windows 10/8.1/8/7/XP, Linux, Mac OS X (TL-WN722N)</v>
      </c>
      <c r="C145" s="20" t="s">
        <v>45</v>
      </c>
      <c r="D145" s="6" t="str">
        <f>INDEX(category!$A$1:$A$212, MATCH(Table13[[#This Row],[category]], category!$B$1:$B$212, 0))</f>
        <v>Computers&amp;Accessories|NetworkingDevices|NetworkAdapters|WirelessUSBAdapters</v>
      </c>
      <c r="E145" s="6" t="str">
        <f t="shared" si="4"/>
        <v>Computers &amp; Accessories</v>
      </c>
      <c r="F145" s="8">
        <v>1339</v>
      </c>
      <c r="G145" s="30">
        <v>0.44</v>
      </c>
      <c r="H145" s="8">
        <f>Table13[[#This Row],[actual_price]] - (Table13[[#This Row],[actual_price]] * Table13[[#This Row],[discount_percentage]])</f>
        <v>749.84</v>
      </c>
      <c r="I145" s="8">
        <f>Table13[[#This Row],[actual_price]]-Table13[[#This Row],[discounted_price]]</f>
        <v>589.16</v>
      </c>
      <c r="J145" s="9">
        <v>4.2</v>
      </c>
      <c r="K145" s="13">
        <v>179692</v>
      </c>
      <c r="L145" s="14">
        <v>0.58333333333333326</v>
      </c>
      <c r="M145" s="14" t="str">
        <f t="shared" si="5"/>
        <v>Afternoon</v>
      </c>
      <c r="N145" s="20">
        <v>6</v>
      </c>
      <c r="O145" s="6" t="str">
        <f>VLOOKUP(Table13[[#This Row],[day of the week]],'day of the week'!$A$1:$B$7,2,0)</f>
        <v>Saturday</v>
      </c>
      <c r="P145" s="20" t="s">
        <v>525</v>
      </c>
      <c r="Q145" s="20" t="s">
        <v>526</v>
      </c>
    </row>
    <row r="146" spans="1:17" x14ac:dyDescent="0.2">
      <c r="A146" s="20" t="s">
        <v>527</v>
      </c>
      <c r="B146" s="6" t="str">
        <f>VLOOKUP(TRIM(A146), products!$A$2:$C$1352, 2, FALSE)</f>
        <v>Kodak 80 cm (32 inches) HD Ready Certified Android LED TV 32HDX7XPRO (Black)</v>
      </c>
      <c r="C146" s="20" t="s">
        <v>78</v>
      </c>
      <c r="D146" s="6" t="str">
        <f>INDEX(category!$A$1:$A$212, MATCH(Table13[[#This Row],[category]], category!$B$1:$B$212, 0))</f>
        <v>Electronics|HomeTheater,TV&amp;Video|Televisions|SmartTelevisions</v>
      </c>
      <c r="E146" s="6" t="str">
        <f t="shared" si="4"/>
        <v>Electronics</v>
      </c>
      <c r="F146" s="8">
        <v>12999</v>
      </c>
      <c r="G146" s="30">
        <v>0.23</v>
      </c>
      <c r="H146" s="8">
        <f>Table13[[#This Row],[actual_price]] - (Table13[[#This Row],[actual_price]] * Table13[[#This Row],[discount_percentage]])</f>
        <v>10009.23</v>
      </c>
      <c r="I146" s="8">
        <f>Table13[[#This Row],[actual_price]]-Table13[[#This Row],[discounted_price]]</f>
        <v>2989.7700000000004</v>
      </c>
      <c r="J146" s="9">
        <v>4.2</v>
      </c>
      <c r="K146" s="13">
        <v>6088</v>
      </c>
      <c r="L146" s="14">
        <v>8.3333333333333329E-2</v>
      </c>
      <c r="M146" s="14" t="str">
        <f t="shared" si="5"/>
        <v>Morning</v>
      </c>
      <c r="N146" s="20">
        <v>5</v>
      </c>
      <c r="O146" s="6" t="str">
        <f>VLOOKUP(Table13[[#This Row],[day of the week]],'day of the week'!$A$1:$B$7,2,0)</f>
        <v>Friday</v>
      </c>
      <c r="P146" s="20" t="s">
        <v>528</v>
      </c>
      <c r="Q146" s="20" t="s">
        <v>529</v>
      </c>
    </row>
    <row r="147" spans="1:17" x14ac:dyDescent="0.2">
      <c r="A147" s="20" t="s">
        <v>530</v>
      </c>
      <c r="B147" s="6" t="str">
        <f>VLOOKUP(TRIM(A147), products!$A$2:$C$1352, 2, FALSE)</f>
        <v>Airtel DigitalTV DTH Remote SD/HD/HD Recording Compatible for Television (Shining Black )</v>
      </c>
      <c r="C147" s="20" t="s">
        <v>194</v>
      </c>
      <c r="D147" s="6" t="str">
        <f>INDEX(category!$A$1:$A$212, MATCH(Table13[[#This Row],[category]], category!$B$1:$B$212, 0))</f>
        <v>Electronics|HomeTheater,TV&amp;Video|Accessories|RemoteControls</v>
      </c>
      <c r="E147" s="6" t="str">
        <f t="shared" si="4"/>
        <v>Electronics</v>
      </c>
      <c r="F147" s="8">
        <v>499</v>
      </c>
      <c r="G147" s="30">
        <v>0.61</v>
      </c>
      <c r="H147" s="8">
        <f>Table13[[#This Row],[actual_price]] - (Table13[[#This Row],[actual_price]] * Table13[[#This Row],[discount_percentage]])</f>
        <v>194.61</v>
      </c>
      <c r="I147" s="8">
        <f>Table13[[#This Row],[actual_price]]-Table13[[#This Row],[discounted_price]]</f>
        <v>304.39</v>
      </c>
      <c r="J147" s="9">
        <v>3.7</v>
      </c>
      <c r="K147" s="13">
        <v>1383</v>
      </c>
      <c r="L147" s="14">
        <v>0.20833333333333331</v>
      </c>
      <c r="M147" s="14" t="str">
        <f t="shared" si="5"/>
        <v>Morning</v>
      </c>
      <c r="N147" s="20">
        <v>1</v>
      </c>
      <c r="O147" s="6" t="str">
        <f>VLOOKUP(Table13[[#This Row],[day of the week]],'day of the week'!$A$1:$B$7,2,0)</f>
        <v>Monday</v>
      </c>
      <c r="P147" s="20" t="s">
        <v>531</v>
      </c>
      <c r="Q147" s="20" t="s">
        <v>532</v>
      </c>
    </row>
    <row r="148" spans="1:17" x14ac:dyDescent="0.2">
      <c r="A148" s="20" t="s">
        <v>533</v>
      </c>
      <c r="B148" s="6" t="str">
        <f>VLOOKUP(TRIM(A148), products!$A$2:$C$1352, 2, FALSE)</f>
        <v>AmazonBasics New Release Nylon USB-A to Lightning Cable Cord, MFi Certified Charger for Apple iPhone, iPad, Silver, 6-Ft</v>
      </c>
      <c r="C148" s="20" t="s">
        <v>12</v>
      </c>
      <c r="D148" s="6" t="str">
        <f>INDEX(category!$A$1:$A$212, MATCH(Table13[[#This Row],[category]], category!$B$1:$B$212, 0))</f>
        <v>Computers&amp;Accessories|Accessories&amp;Peripherals|Cables&amp;Accessories|Cables|USBCables</v>
      </c>
      <c r="E148" s="6" t="str">
        <f t="shared" si="4"/>
        <v>Computers &amp; Accessories</v>
      </c>
      <c r="F148" s="8">
        <v>2100</v>
      </c>
      <c r="G148" s="30">
        <v>0.52</v>
      </c>
      <c r="H148" s="8">
        <f>Table13[[#This Row],[actual_price]] - (Table13[[#This Row],[actual_price]] * Table13[[#This Row],[discount_percentage]])</f>
        <v>1008</v>
      </c>
      <c r="I148" s="8">
        <f>Table13[[#This Row],[actual_price]]-Table13[[#This Row],[discounted_price]]</f>
        <v>1092</v>
      </c>
      <c r="J148" s="9">
        <v>4.5</v>
      </c>
      <c r="K148" s="13">
        <v>5492</v>
      </c>
      <c r="L148" s="14">
        <v>0.29166666666666669</v>
      </c>
      <c r="M148" s="14" t="str">
        <f t="shared" si="5"/>
        <v>Morning</v>
      </c>
      <c r="N148" s="20">
        <v>4</v>
      </c>
      <c r="O148" s="6" t="str">
        <f>VLOOKUP(Table13[[#This Row],[day of the week]],'day of the week'!$A$1:$B$7,2,0)</f>
        <v>Thursday</v>
      </c>
      <c r="P148" s="20" t="s">
        <v>534</v>
      </c>
      <c r="Q148" s="20" t="s">
        <v>535</v>
      </c>
    </row>
    <row r="149" spans="1:17" x14ac:dyDescent="0.2">
      <c r="A149" s="20" t="s">
        <v>536</v>
      </c>
      <c r="B149" s="6" t="str">
        <f>VLOOKUP(TRIM(A149), products!$A$2:$C$1352, 2, FALSE)</f>
        <v>Ambrane Fast 100W Output Cable with Type-C to Type-C for Mobile, Laptop, Macbook &amp; Table Charging, 480mbps Data Sync Speed, Braided Cable, 1.5m Length (ABCC-100, Black-Grey)</v>
      </c>
      <c r="C149" s="20" t="s">
        <v>12</v>
      </c>
      <c r="D149" s="6" t="str">
        <f>INDEX(category!$A$1:$A$212, MATCH(Table13[[#This Row],[category]], category!$B$1:$B$212, 0))</f>
        <v>Computers&amp;Accessories|Accessories&amp;Peripherals|Cables&amp;Accessories|Cables|USBCables</v>
      </c>
      <c r="E149" s="6" t="str">
        <f t="shared" si="4"/>
        <v>Computers &amp; Accessories</v>
      </c>
      <c r="F149" s="8">
        <v>899</v>
      </c>
      <c r="G149" s="30">
        <v>0.44</v>
      </c>
      <c r="H149" s="8">
        <f>Table13[[#This Row],[actual_price]] - (Table13[[#This Row],[actual_price]] * Table13[[#This Row],[discount_percentage]])</f>
        <v>503.44</v>
      </c>
      <c r="I149" s="8">
        <f>Table13[[#This Row],[actual_price]]-Table13[[#This Row],[discounted_price]]</f>
        <v>395.56</v>
      </c>
      <c r="J149" s="9">
        <v>4.2</v>
      </c>
      <c r="K149" s="13">
        <v>919</v>
      </c>
      <c r="L149" s="14">
        <v>0.875</v>
      </c>
      <c r="M149" s="14" t="str">
        <f t="shared" si="5"/>
        <v>Evening</v>
      </c>
      <c r="N149" s="20">
        <v>3</v>
      </c>
      <c r="O149" s="6" t="str">
        <f>VLOOKUP(Table13[[#This Row],[day of the week]],'day of the week'!$A$1:$B$7,2,0)</f>
        <v>Wednesday</v>
      </c>
      <c r="P149" s="20" t="s">
        <v>537</v>
      </c>
      <c r="Q149" s="20" t="s">
        <v>538</v>
      </c>
    </row>
    <row r="150" spans="1:17" x14ac:dyDescent="0.2">
      <c r="A150" s="20" t="s">
        <v>539</v>
      </c>
      <c r="B150" s="6" t="str">
        <f>VLOOKUP(TRIM(A150), products!$A$2:$C$1352, 2, FALSE)</f>
        <v>BlueRigger Digital Optical Audio Toslink Cable (3.3 Feet / 1 Meter) With 8 Channel (7.1) Audio Support (for Home Theatre, Xbox, Playstation etc.)</v>
      </c>
      <c r="C150" s="20" t="s">
        <v>540</v>
      </c>
      <c r="D150" s="6" t="str">
        <f>INDEX(category!$A$1:$A$212, MATCH(Table13[[#This Row],[category]], category!$B$1:$B$212, 0))</f>
        <v>Electronics|HomeTheater,TV&amp;Video|Accessories|Cables|OpticalCables</v>
      </c>
      <c r="E150" s="6" t="str">
        <f t="shared" si="4"/>
        <v>Electronics</v>
      </c>
      <c r="F150" s="8">
        <v>599</v>
      </c>
      <c r="G150" s="30">
        <v>0.31</v>
      </c>
      <c r="H150" s="8">
        <f>Table13[[#This Row],[actual_price]] - (Table13[[#This Row],[actual_price]] * Table13[[#This Row],[discount_percentage]])</f>
        <v>413.31</v>
      </c>
      <c r="I150" s="8">
        <f>Table13[[#This Row],[actual_price]]-Table13[[#This Row],[discounted_price]]</f>
        <v>185.69</v>
      </c>
      <c r="J150" s="9">
        <v>4.2</v>
      </c>
      <c r="K150" s="13">
        <v>30023</v>
      </c>
      <c r="L150" s="14">
        <v>0.66666666666666663</v>
      </c>
      <c r="M150" s="14" t="str">
        <f t="shared" si="5"/>
        <v>Afternoon</v>
      </c>
      <c r="N150" s="20">
        <v>6</v>
      </c>
      <c r="O150" s="6" t="str">
        <f>VLOOKUP(Table13[[#This Row],[day of the week]],'day of the week'!$A$1:$B$7,2,0)</f>
        <v>Saturday</v>
      </c>
      <c r="P150" s="20" t="s">
        <v>541</v>
      </c>
      <c r="Q150" s="20" t="s">
        <v>542</v>
      </c>
    </row>
    <row r="151" spans="1:17" x14ac:dyDescent="0.2">
      <c r="A151" s="20" t="s">
        <v>543</v>
      </c>
      <c r="B151" s="6" t="str">
        <f>VLOOKUP(TRIM(A151), products!$A$2:$C$1352, 2, FALSE)</f>
        <v>Duracell Type-C To Micro 1.2M braided Sync &amp; Charge Cable, USB C to Micro Fast Charge Compatible for fast data transmission (Black)</v>
      </c>
      <c r="C151" s="20" t="s">
        <v>12</v>
      </c>
      <c r="D151" s="6" t="str">
        <f>INDEX(category!$A$1:$A$212, MATCH(Table13[[#This Row],[category]], category!$B$1:$B$212, 0))</f>
        <v>Computers&amp;Accessories|Accessories&amp;Peripherals|Cables&amp;Accessories|Cables|USBCables</v>
      </c>
      <c r="E151" s="6" t="str">
        <f t="shared" si="4"/>
        <v>Computers &amp; Accessories</v>
      </c>
      <c r="F151" s="8">
        <v>699</v>
      </c>
      <c r="G151" s="30">
        <v>0.47</v>
      </c>
      <c r="H151" s="8">
        <f>Table13[[#This Row],[actual_price]] - (Table13[[#This Row],[actual_price]] * Table13[[#This Row],[discount_percentage]])</f>
        <v>370.47</v>
      </c>
      <c r="I151" s="8">
        <f>Table13[[#This Row],[actual_price]]-Table13[[#This Row],[discounted_price]]</f>
        <v>328.53</v>
      </c>
      <c r="J151" s="9">
        <v>4.2</v>
      </c>
      <c r="K151" s="13">
        <v>387</v>
      </c>
      <c r="L151" s="14">
        <v>0.83333333333333326</v>
      </c>
      <c r="M151" s="14" t="str">
        <f t="shared" si="5"/>
        <v>Evening</v>
      </c>
      <c r="N151" s="20">
        <v>6</v>
      </c>
      <c r="O151" s="6" t="str">
        <f>VLOOKUP(Table13[[#This Row],[day of the week]],'day of the week'!$A$1:$B$7,2,0)</f>
        <v>Saturday</v>
      </c>
      <c r="P151" s="20" t="s">
        <v>544</v>
      </c>
      <c r="Q151" s="20" t="s">
        <v>545</v>
      </c>
    </row>
    <row r="152" spans="1:17" x14ac:dyDescent="0.2">
      <c r="A152" s="20" t="s">
        <v>546</v>
      </c>
      <c r="B152" s="6" t="str">
        <f>VLOOKUP(TRIM(A152), products!$A$2:$C$1352, 2, FALSE)</f>
        <v>VU 138 cm (55 inches) Premium Series 4K Ultra HD Smart IPS LED TV 55UT (Black)</v>
      </c>
      <c r="C152" s="20" t="s">
        <v>78</v>
      </c>
      <c r="D152" s="6" t="str">
        <f>INDEX(category!$A$1:$A$212, MATCH(Table13[[#This Row],[category]], category!$B$1:$B$212, 0))</f>
        <v>Electronics|HomeTheater,TV&amp;Video|Televisions|SmartTelevisions</v>
      </c>
      <c r="E152" s="6" t="str">
        <f t="shared" si="4"/>
        <v>Electronics</v>
      </c>
      <c r="F152" s="8">
        <v>65000</v>
      </c>
      <c r="G152" s="30">
        <v>0.54</v>
      </c>
      <c r="H152" s="8">
        <f>Table13[[#This Row],[actual_price]] - (Table13[[#This Row],[actual_price]] * Table13[[#This Row],[discount_percentage]])</f>
        <v>29900</v>
      </c>
      <c r="I152" s="8">
        <f>Table13[[#This Row],[actual_price]]-Table13[[#This Row],[discounted_price]]</f>
        <v>35100</v>
      </c>
      <c r="J152" s="9">
        <v>4.0999999999999996</v>
      </c>
      <c r="K152" s="13">
        <v>211</v>
      </c>
      <c r="L152" s="14">
        <v>4.1666666666666664E-2</v>
      </c>
      <c r="M152" s="14" t="str">
        <f t="shared" si="5"/>
        <v>Morning</v>
      </c>
      <c r="N152" s="20">
        <v>4</v>
      </c>
      <c r="O152" s="6" t="str">
        <f>VLOOKUP(Table13[[#This Row],[day of the week]],'day of the week'!$A$1:$B$7,2,0)</f>
        <v>Thursday</v>
      </c>
      <c r="P152" s="20" t="s">
        <v>547</v>
      </c>
      <c r="Q152" s="20" t="s">
        <v>548</v>
      </c>
    </row>
    <row r="153" spans="1:17" x14ac:dyDescent="0.2">
      <c r="A153" s="20" t="s">
        <v>549</v>
      </c>
      <c r="B153" s="6" t="str">
        <f>VLOOKUP(TRIM(A153), products!$A$2:$C$1352, 2, FALSE)</f>
        <v>Zoul USB Type C Fast Charging 3A Nylon Braided Data Cable Quick Charger Cable QC 3.0 for Samsung Galaxy M31s M30 S10 S9 S20 Plus, Note 10 9 8, A20e A40 A50 A70 (1M, Grey)</v>
      </c>
      <c r="C153" s="20" t="s">
        <v>12</v>
      </c>
      <c r="D153" s="6" t="str">
        <f>INDEX(category!$A$1:$A$212, MATCH(Table13[[#This Row],[category]], category!$B$1:$B$212, 0))</f>
        <v>Computers&amp;Accessories|Accessories&amp;Peripherals|Cables&amp;Accessories|Cables|USBCables</v>
      </c>
      <c r="E153" s="6" t="str">
        <f t="shared" si="4"/>
        <v>Computers &amp; Accessories</v>
      </c>
      <c r="F153" s="8">
        <v>1099</v>
      </c>
      <c r="G153" s="30">
        <v>0.69</v>
      </c>
      <c r="H153" s="8">
        <f>Table13[[#This Row],[actual_price]] - (Table13[[#This Row],[actual_price]] * Table13[[#This Row],[discount_percentage]])</f>
        <v>340.69000000000005</v>
      </c>
      <c r="I153" s="8">
        <f>Table13[[#This Row],[actual_price]]-Table13[[#This Row],[discounted_price]]</f>
        <v>758.31</v>
      </c>
      <c r="J153" s="9">
        <v>4.3</v>
      </c>
      <c r="K153" s="13">
        <v>974</v>
      </c>
      <c r="L153" s="14">
        <v>0.625</v>
      </c>
      <c r="M153" s="14" t="str">
        <f t="shared" si="5"/>
        <v>Afternoon</v>
      </c>
      <c r="N153" s="20">
        <v>5</v>
      </c>
      <c r="O153" s="6" t="str">
        <f>VLOOKUP(Table13[[#This Row],[day of the week]],'day of the week'!$A$1:$B$7,2,0)</f>
        <v>Friday</v>
      </c>
      <c r="P153" s="20" t="s">
        <v>550</v>
      </c>
      <c r="Q153" s="20" t="s">
        <v>551</v>
      </c>
    </row>
    <row r="154" spans="1:17" x14ac:dyDescent="0.2">
      <c r="A154" s="20" t="s">
        <v>552</v>
      </c>
      <c r="B154" s="6" t="str">
        <f>VLOOKUP(TRIM(A154), products!$A$2:$C$1352, 2, FALSE)</f>
        <v>Samsung 80 cm (32 inches) Wondertainment Series HD Ready LED Smart TV UA32TE40AAKBXL (Titan Gray)</v>
      </c>
      <c r="C154" s="20" t="s">
        <v>78</v>
      </c>
      <c r="D154" s="6" t="str">
        <f>INDEX(category!$A$1:$A$212, MATCH(Table13[[#This Row],[category]], category!$B$1:$B$212, 0))</f>
        <v>Electronics|HomeTheater,TV&amp;Video|Televisions|SmartTelevisions</v>
      </c>
      <c r="E154" s="6" t="str">
        <f t="shared" si="4"/>
        <v>Electronics</v>
      </c>
      <c r="F154" s="8">
        <v>20900</v>
      </c>
      <c r="G154" s="30">
        <v>0.26</v>
      </c>
      <c r="H154" s="8">
        <f>Table13[[#This Row],[actual_price]] - (Table13[[#This Row],[actual_price]] * Table13[[#This Row],[discount_percentage]])</f>
        <v>15466</v>
      </c>
      <c r="I154" s="8">
        <f>Table13[[#This Row],[actual_price]]-Table13[[#This Row],[discounted_price]]</f>
        <v>5434</v>
      </c>
      <c r="J154" s="9">
        <v>4.3</v>
      </c>
      <c r="K154" s="13">
        <v>16299</v>
      </c>
      <c r="L154" s="14">
        <v>0.66666666666666663</v>
      </c>
      <c r="M154" s="14" t="str">
        <f t="shared" si="5"/>
        <v>Afternoon</v>
      </c>
      <c r="N154" s="20">
        <v>6</v>
      </c>
      <c r="O154" s="6" t="str">
        <f>VLOOKUP(Table13[[#This Row],[day of the week]],'day of the week'!$A$1:$B$7,2,0)</f>
        <v>Saturday</v>
      </c>
      <c r="P154" s="20" t="s">
        <v>554</v>
      </c>
      <c r="Q154" s="20" t="s">
        <v>555</v>
      </c>
    </row>
    <row r="155" spans="1:17" x14ac:dyDescent="0.2">
      <c r="A155" s="20" t="s">
        <v>556</v>
      </c>
      <c r="B155" s="6" t="str">
        <f>VLOOKUP(TRIM(A155), products!$A$2:$C$1352, 2, FALSE)</f>
        <v>MI Xiaomi USB Type C HYperCharge Cable 6A 100cm Sturdy and Durable Black Supports 120W HyperCharging</v>
      </c>
      <c r="C155" s="20" t="s">
        <v>12</v>
      </c>
      <c r="D155" s="6" t="str">
        <f>INDEX(category!$A$1:$A$212, MATCH(Table13[[#This Row],[category]], category!$B$1:$B$212, 0))</f>
        <v>Computers&amp;Accessories|Accessories&amp;Peripherals|Cables&amp;Accessories|Cables|USBCables</v>
      </c>
      <c r="E155" s="6" t="str">
        <f t="shared" si="4"/>
        <v>Computers &amp; Accessories</v>
      </c>
      <c r="F155" s="8">
        <v>1299</v>
      </c>
      <c r="G155" s="30">
        <v>0.62</v>
      </c>
      <c r="H155" s="8">
        <f>Table13[[#This Row],[actual_price]] - (Table13[[#This Row],[actual_price]] * Table13[[#This Row],[discount_percentage]])</f>
        <v>493.62</v>
      </c>
      <c r="I155" s="8">
        <f>Table13[[#This Row],[actual_price]]-Table13[[#This Row],[discounted_price]]</f>
        <v>805.38</v>
      </c>
      <c r="J155" s="9">
        <v>4.3</v>
      </c>
      <c r="K155" s="13">
        <v>30411</v>
      </c>
      <c r="L155" s="14">
        <v>0.125</v>
      </c>
      <c r="M155" s="14" t="str">
        <f t="shared" si="5"/>
        <v>Morning</v>
      </c>
      <c r="N155" s="20">
        <v>5</v>
      </c>
      <c r="O155" s="6" t="str">
        <f>VLOOKUP(Table13[[#This Row],[day of the week]],'day of the week'!$A$1:$B$7,2,0)</f>
        <v>Friday</v>
      </c>
      <c r="P155" s="20" t="s">
        <v>557</v>
      </c>
      <c r="Q155" s="20" t="s">
        <v>558</v>
      </c>
    </row>
    <row r="156" spans="1:17" x14ac:dyDescent="0.2">
      <c r="A156" s="20" t="s">
        <v>559</v>
      </c>
      <c r="B156" s="6" t="str">
        <f>VLOOKUP(TRIM(A156), products!$A$2:$C$1352, 2, FALSE)</f>
        <v>GENERIC Ultra-Mini Bluetooth CSR 4.0 USB Dongle Adapter for Windows Computer ( Black:Golden)</v>
      </c>
      <c r="C156" s="20" t="s">
        <v>45</v>
      </c>
      <c r="D156" s="6" t="str">
        <f>INDEX(category!$A$1:$A$212, MATCH(Table13[[#This Row],[category]], category!$B$1:$B$212, 0))</f>
        <v>Computers&amp;Accessories|NetworkingDevices|NetworkAdapters|WirelessUSBAdapters</v>
      </c>
      <c r="E156" s="6" t="str">
        <f t="shared" si="4"/>
        <v>Computers &amp; Accessories</v>
      </c>
      <c r="F156" s="8">
        <v>399</v>
      </c>
      <c r="G156" s="30">
        <v>0.38</v>
      </c>
      <c r="H156" s="8">
        <f>Table13[[#This Row],[actual_price]] - (Table13[[#This Row],[actual_price]] * Table13[[#This Row],[discount_percentage]])</f>
        <v>247.38</v>
      </c>
      <c r="I156" s="8">
        <f>Table13[[#This Row],[actual_price]]-Table13[[#This Row],[discounted_price]]</f>
        <v>151.62</v>
      </c>
      <c r="J156" s="9">
        <v>3.4</v>
      </c>
      <c r="K156" s="13">
        <v>4642</v>
      </c>
      <c r="L156" s="14">
        <v>0.20833333333333331</v>
      </c>
      <c r="M156" s="14" t="str">
        <f t="shared" si="5"/>
        <v>Morning</v>
      </c>
      <c r="N156" s="20">
        <v>6</v>
      </c>
      <c r="O156" s="6" t="str">
        <f>VLOOKUP(Table13[[#This Row],[day of the week]],'day of the week'!$A$1:$B$7,2,0)</f>
        <v>Saturday</v>
      </c>
      <c r="P156" s="20" t="s">
        <v>560</v>
      </c>
      <c r="Q156" s="20" t="s">
        <v>561</v>
      </c>
    </row>
    <row r="157" spans="1:17" x14ac:dyDescent="0.2">
      <c r="A157" s="20" t="s">
        <v>562</v>
      </c>
      <c r="B157" s="6" t="str">
        <f>VLOOKUP(TRIM(A157), products!$A$2:$C$1352, 2, FALSE)</f>
        <v>7SEVENÂ® Compatible for Tata Sky Remote Original Set TopÂ HD Box and Suitable for SD Tata Play setup Box Remote Control</v>
      </c>
      <c r="C157" s="20" t="s">
        <v>194</v>
      </c>
      <c r="D157" s="6" t="str">
        <f>INDEX(category!$A$1:$A$212, MATCH(Table13[[#This Row],[category]], category!$B$1:$B$212, 0))</f>
        <v>Electronics|HomeTheater,TV&amp;Video|Accessories|RemoteControls</v>
      </c>
      <c r="E157" s="6" t="str">
        <f t="shared" si="4"/>
        <v>Electronics</v>
      </c>
      <c r="F157" s="8">
        <v>799</v>
      </c>
      <c r="G157" s="30">
        <v>0.5</v>
      </c>
      <c r="H157" s="8">
        <f>Table13[[#This Row],[actual_price]] - (Table13[[#This Row],[actual_price]] * Table13[[#This Row],[discount_percentage]])</f>
        <v>399.5</v>
      </c>
      <c r="I157" s="8">
        <f>Table13[[#This Row],[actual_price]]-Table13[[#This Row],[discounted_price]]</f>
        <v>399.5</v>
      </c>
      <c r="J157" s="9">
        <v>4.3</v>
      </c>
      <c r="K157" s="13">
        <v>12</v>
      </c>
      <c r="L157" s="14">
        <v>8.3333333333333329E-2</v>
      </c>
      <c r="M157" s="14" t="str">
        <f t="shared" si="5"/>
        <v>Morning</v>
      </c>
      <c r="N157" s="20">
        <v>4</v>
      </c>
      <c r="O157" s="6" t="str">
        <f>VLOOKUP(Table13[[#This Row],[day of the week]],'day of the week'!$A$1:$B$7,2,0)</f>
        <v>Thursday</v>
      </c>
      <c r="P157" s="20" t="s">
        <v>563</v>
      </c>
      <c r="Q157" s="20" t="s">
        <v>564</v>
      </c>
    </row>
    <row r="158" spans="1:17" x14ac:dyDescent="0.2">
      <c r="A158" s="20" t="s">
        <v>565</v>
      </c>
      <c r="B158" s="6" t="str">
        <f>VLOOKUP(TRIM(A158), products!$A$2:$C$1352, 2, FALSE)</f>
        <v>Belkin Apple Certified Lightning To Type C Cable, Fast Charging For Iphone, Ipad, Air Pods, 3.3 Feet (1 Meters)    White</v>
      </c>
      <c r="C158" s="20" t="s">
        <v>12</v>
      </c>
      <c r="D158" s="6" t="str">
        <f>INDEX(category!$A$1:$A$212, MATCH(Table13[[#This Row],[category]], category!$B$1:$B$212, 0))</f>
        <v>Computers&amp;Accessories|Accessories&amp;Peripherals|Cables&amp;Accessories|Cables|USBCables</v>
      </c>
      <c r="E158" s="6" t="str">
        <f t="shared" si="4"/>
        <v>Computers &amp; Accessories</v>
      </c>
      <c r="F158" s="8">
        <v>1999</v>
      </c>
      <c r="G158" s="30">
        <v>0.25</v>
      </c>
      <c r="H158" s="8">
        <f>Table13[[#This Row],[actual_price]] - (Table13[[#This Row],[actual_price]] * Table13[[#This Row],[discount_percentage]])</f>
        <v>1499.25</v>
      </c>
      <c r="I158" s="8">
        <f>Table13[[#This Row],[actual_price]]-Table13[[#This Row],[discounted_price]]</f>
        <v>499.75</v>
      </c>
      <c r="J158" s="9">
        <v>4.4000000000000004</v>
      </c>
      <c r="K158" s="13">
        <v>1951</v>
      </c>
      <c r="L158" s="14">
        <v>0.125</v>
      </c>
      <c r="M158" s="14" t="str">
        <f t="shared" si="5"/>
        <v>Morning</v>
      </c>
      <c r="N158" s="20">
        <v>7</v>
      </c>
      <c r="O158" s="6" t="str">
        <f>VLOOKUP(Table13[[#This Row],[day of the week]],'day of the week'!$A$1:$B$7,2,0)</f>
        <v>Sunday</v>
      </c>
      <c r="P158" s="20" t="s">
        <v>566</v>
      </c>
      <c r="Q158" s="20" t="s">
        <v>567</v>
      </c>
    </row>
    <row r="159" spans="1:17" x14ac:dyDescent="0.2">
      <c r="A159" s="20" t="s">
        <v>568</v>
      </c>
      <c r="B159" s="6" t="str">
        <f>VLOOKUP(TRIM(A159), products!$A$2:$C$1352, 2, FALSE)</f>
        <v>EGate i9 Pro-Max 1080p Native Full HD Projector 4k Support | 3600 L (330 ANSI ) | 150" (381 cm) Large Screen | VGA, AV, HDMI, SD Card, USB, Audio Out | (E03i31 / E04i32) Black</v>
      </c>
      <c r="C159" s="20" t="s">
        <v>569</v>
      </c>
      <c r="D159" s="6" t="str">
        <f>INDEX(category!$A$1:$A$212, MATCH(Table13[[#This Row],[category]], category!$B$1:$B$212, 0))</f>
        <v>Electronics|HomeTheater,TV&amp;Video|Projectors</v>
      </c>
      <c r="E159" s="6" t="str">
        <f t="shared" si="4"/>
        <v>Electronics</v>
      </c>
      <c r="F159" s="8">
        <v>15990</v>
      </c>
      <c r="G159" s="30">
        <v>0.41</v>
      </c>
      <c r="H159" s="8">
        <f>Table13[[#This Row],[actual_price]] - (Table13[[#This Row],[actual_price]] * Table13[[#This Row],[discount_percentage]])</f>
        <v>9434.1</v>
      </c>
      <c r="I159" s="8">
        <f>Table13[[#This Row],[actual_price]]-Table13[[#This Row],[discounted_price]]</f>
        <v>6555.9</v>
      </c>
      <c r="J159" s="9">
        <v>3.9</v>
      </c>
      <c r="K159" s="13">
        <v>10480</v>
      </c>
      <c r="L159" s="14">
        <v>0.54166666666666663</v>
      </c>
      <c r="M159" s="14" t="str">
        <f t="shared" si="5"/>
        <v>Afternoon</v>
      </c>
      <c r="N159" s="20">
        <v>3</v>
      </c>
      <c r="O159" s="6" t="str">
        <f>VLOOKUP(Table13[[#This Row],[day of the week]],'day of the week'!$A$1:$B$7,2,0)</f>
        <v>Wednesday</v>
      </c>
      <c r="P159" s="20" t="s">
        <v>571</v>
      </c>
      <c r="Q159" s="20" t="s">
        <v>572</v>
      </c>
    </row>
    <row r="160" spans="1:17" x14ac:dyDescent="0.2">
      <c r="A160" s="20" t="s">
        <v>573</v>
      </c>
      <c r="B160" s="6" t="str">
        <f>VLOOKUP(TRIM(A160), products!$A$2:$C$1352, 2, FALSE)</f>
        <v>ZEBRONICS HAA2021 HDMI version 2.1 cable with 8K @ 60Hz, 4K @ 120Hz, eARC &amp; CEC support, 3D compatible, 2 meters length, 48Gbps max and Gold-plated connectors</v>
      </c>
      <c r="C160" s="20" t="s">
        <v>62</v>
      </c>
      <c r="D160" s="6" t="str">
        <f>INDEX(category!$A$1:$A$212, MATCH(Table13[[#This Row],[category]], category!$B$1:$B$212, 0))</f>
        <v>Electronics|HomeTheater,TV&amp;Video|Accessories|Cables|HDMICables</v>
      </c>
      <c r="E160" s="6" t="str">
        <f t="shared" si="4"/>
        <v>Electronics</v>
      </c>
      <c r="F160" s="8">
        <v>1499</v>
      </c>
      <c r="G160" s="30">
        <v>0.57999999999999996</v>
      </c>
      <c r="H160" s="8">
        <f>Table13[[#This Row],[actual_price]] - (Table13[[#This Row],[actual_price]] * Table13[[#This Row],[discount_percentage]])</f>
        <v>629.58000000000004</v>
      </c>
      <c r="I160" s="8">
        <f>Table13[[#This Row],[actual_price]]-Table13[[#This Row],[discounted_price]]</f>
        <v>869.42</v>
      </c>
      <c r="J160" s="9">
        <v>4.0999999999999996</v>
      </c>
      <c r="K160" s="13">
        <v>24</v>
      </c>
      <c r="L160" s="14">
        <v>0.625</v>
      </c>
      <c r="M160" s="14" t="str">
        <f t="shared" si="5"/>
        <v>Afternoon</v>
      </c>
      <c r="N160" s="20">
        <v>4</v>
      </c>
      <c r="O160" s="6" t="str">
        <f>VLOOKUP(Table13[[#This Row],[day of the week]],'day of the week'!$A$1:$B$7,2,0)</f>
        <v>Thursday</v>
      </c>
      <c r="P160" s="20" t="s">
        <v>574</v>
      </c>
      <c r="Q160" s="20" t="s">
        <v>575</v>
      </c>
    </row>
    <row r="161" spans="1:17" x14ac:dyDescent="0.2">
      <c r="A161" s="20" t="s">
        <v>576</v>
      </c>
      <c r="B161" s="6" t="str">
        <f>VLOOKUP(TRIM(A161), products!$A$2:$C$1352, 2, FALSE)</f>
        <v>7SEVENÂ® Compatible for Sony Bravia LCD LED UHD OLED QLED 4K Ultra HD TV remote control with YouTube and NETFLIX Hotkeys. Universal Replacement for Original Sony Smart Android tv Remote Control</v>
      </c>
      <c r="C161" s="20" t="s">
        <v>194</v>
      </c>
      <c r="D161" s="6" t="str">
        <f>INDEX(category!$A$1:$A$212, MATCH(Table13[[#This Row],[category]], category!$B$1:$B$212, 0))</f>
        <v>Electronics|HomeTheater,TV&amp;Video|Accessories|RemoteControls</v>
      </c>
      <c r="E161" s="6" t="str">
        <f t="shared" si="4"/>
        <v>Electronics</v>
      </c>
      <c r="F161" s="8">
        <v>899</v>
      </c>
      <c r="G161" s="30">
        <v>0.56000000000000005</v>
      </c>
      <c r="H161" s="8">
        <f>Table13[[#This Row],[actual_price]] - (Table13[[#This Row],[actual_price]] * Table13[[#This Row],[discount_percentage]])</f>
        <v>395.55999999999995</v>
      </c>
      <c r="I161" s="8">
        <f>Table13[[#This Row],[actual_price]]-Table13[[#This Row],[discounted_price]]</f>
        <v>503.44000000000005</v>
      </c>
      <c r="J161" s="9">
        <v>3.9</v>
      </c>
      <c r="K161" s="13">
        <v>254</v>
      </c>
      <c r="L161" s="14">
        <v>0.25</v>
      </c>
      <c r="M161" s="14" t="str">
        <f t="shared" si="5"/>
        <v>Morning</v>
      </c>
      <c r="N161" s="20">
        <v>5</v>
      </c>
      <c r="O161" s="6" t="str">
        <f>VLOOKUP(Table13[[#This Row],[day of the week]],'day of the week'!$A$1:$B$7,2,0)</f>
        <v>Friday</v>
      </c>
      <c r="P161" s="20" t="s">
        <v>577</v>
      </c>
      <c r="Q161" s="20" t="s">
        <v>578</v>
      </c>
    </row>
    <row r="162" spans="1:17" x14ac:dyDescent="0.2">
      <c r="A162" s="20" t="s">
        <v>579</v>
      </c>
      <c r="B162" s="6" t="str">
        <f>VLOOKUP(TRIM(A162), products!$A$2:$C$1352, 2, FALSE)</f>
        <v>AmazonBasics Digital Optical Coax to Analog RCA Audio Converter Adapter with Fiber Cable</v>
      </c>
      <c r="C162" s="20" t="s">
        <v>540</v>
      </c>
      <c r="D162" s="6" t="str">
        <f>INDEX(category!$A$1:$A$212, MATCH(Table13[[#This Row],[category]], category!$B$1:$B$212, 0))</f>
        <v>Electronics|HomeTheater,TV&amp;Video|Accessories|Cables|OpticalCables</v>
      </c>
      <c r="E162" s="6" t="str">
        <f t="shared" si="4"/>
        <v>Electronics</v>
      </c>
      <c r="F162" s="8">
        <v>1600</v>
      </c>
      <c r="G162" s="30">
        <v>0.32</v>
      </c>
      <c r="H162" s="8">
        <f>Table13[[#This Row],[actual_price]] - (Table13[[#This Row],[actual_price]] * Table13[[#This Row],[discount_percentage]])</f>
        <v>1088</v>
      </c>
      <c r="I162" s="8">
        <f>Table13[[#This Row],[actual_price]]-Table13[[#This Row],[discounted_price]]</f>
        <v>512</v>
      </c>
      <c r="J162" s="9">
        <v>4</v>
      </c>
      <c r="K162" s="13">
        <v>3565</v>
      </c>
      <c r="L162" s="14">
        <v>0.58333333333333326</v>
      </c>
      <c r="M162" s="14" t="str">
        <f t="shared" si="5"/>
        <v>Afternoon</v>
      </c>
      <c r="N162" s="20">
        <v>6</v>
      </c>
      <c r="O162" s="6" t="str">
        <f>VLOOKUP(Table13[[#This Row],[day of the week]],'day of the week'!$A$1:$B$7,2,0)</f>
        <v>Saturday</v>
      </c>
      <c r="P162" s="20" t="s">
        <v>581</v>
      </c>
      <c r="Q162" s="20" t="s">
        <v>582</v>
      </c>
    </row>
    <row r="163" spans="1:17" x14ac:dyDescent="0.2">
      <c r="A163" s="20" t="s">
        <v>583</v>
      </c>
      <c r="B163" s="6" t="str">
        <f>VLOOKUP(TRIM(A163), products!$A$2:$C$1352, 2, FALSE)</f>
        <v>Wayona Type C Cable Nylon Braided USB C QC 3.0 Fast Charging Short Power Bank Cable for Samsung Galaxy S10e/S10+/S10/S9/S9+/Note 9/S8/Note 8, LG G7 G5 G6, Moto G6 G7 (0.25M, Black)</v>
      </c>
      <c r="C163" s="20" t="s">
        <v>12</v>
      </c>
      <c r="D163" s="6" t="str">
        <f>INDEX(category!$A$1:$A$212, MATCH(Table13[[#This Row],[category]], category!$B$1:$B$212, 0))</f>
        <v>Computers&amp;Accessories|Accessories&amp;Peripherals|Cables&amp;Accessories|Cables|USBCables</v>
      </c>
      <c r="E163" s="6" t="str">
        <f t="shared" si="4"/>
        <v>Computers &amp; Accessories</v>
      </c>
      <c r="F163" s="8">
        <v>999</v>
      </c>
      <c r="G163" s="30">
        <v>0.66</v>
      </c>
      <c r="H163" s="8">
        <f>Table13[[#This Row],[actual_price]] - (Table13[[#This Row],[actual_price]] * Table13[[#This Row],[discount_percentage]])</f>
        <v>339.65999999999997</v>
      </c>
      <c r="I163" s="8">
        <f>Table13[[#This Row],[actual_price]]-Table13[[#This Row],[discounted_price]]</f>
        <v>659.34</v>
      </c>
      <c r="J163" s="9">
        <v>4.3</v>
      </c>
      <c r="K163" s="13">
        <v>6255</v>
      </c>
      <c r="L163" s="14">
        <v>0.5</v>
      </c>
      <c r="M163" s="14" t="str">
        <f t="shared" si="5"/>
        <v>Afternoon</v>
      </c>
      <c r="N163" s="20">
        <v>5</v>
      </c>
      <c r="O163" s="6" t="str">
        <f>VLOOKUP(Table13[[#This Row],[day of the week]],'day of the week'!$A$1:$B$7,2,0)</f>
        <v>Friday</v>
      </c>
      <c r="P163" s="20" t="s">
        <v>584</v>
      </c>
      <c r="Q163" s="20" t="s">
        <v>585</v>
      </c>
    </row>
    <row r="164" spans="1:17" x14ac:dyDescent="0.2">
      <c r="A164" s="20" t="s">
        <v>586</v>
      </c>
      <c r="B164" s="6" t="str">
        <f>VLOOKUP(TRIM(A164), products!$A$2:$C$1352, 2, FALSE)</f>
        <v>Pinnaclz Original Combo of 2 USB Type C Fast Charging Cable, USB C Data Cable for Charging and Data Transfer Smart Phones White 1.2 Meter Made in India (Pack of 2)</v>
      </c>
      <c r="C164" s="20" t="s">
        <v>12</v>
      </c>
      <c r="D164" s="6" t="str">
        <f>INDEX(category!$A$1:$A$212, MATCH(Table13[[#This Row],[category]], category!$B$1:$B$212, 0))</f>
        <v>Computers&amp;Accessories|Accessories&amp;Peripherals|Cables&amp;Accessories|Cables|USBCables</v>
      </c>
      <c r="E164" s="6" t="str">
        <f t="shared" si="4"/>
        <v>Computers &amp; Accessories</v>
      </c>
      <c r="F164" s="8">
        <v>499</v>
      </c>
      <c r="G164" s="30">
        <v>0.7</v>
      </c>
      <c r="H164" s="8">
        <f>Table13[[#This Row],[actual_price]] - (Table13[[#This Row],[actual_price]] * Table13[[#This Row],[discount_percentage]])</f>
        <v>149.70000000000005</v>
      </c>
      <c r="I164" s="8">
        <f>Table13[[#This Row],[actual_price]]-Table13[[#This Row],[discounted_price]]</f>
        <v>349.29999999999995</v>
      </c>
      <c r="J164" s="9">
        <v>4</v>
      </c>
      <c r="K164" s="13">
        <v>7732</v>
      </c>
      <c r="L164" s="14">
        <v>0.95833333333333326</v>
      </c>
      <c r="M164" s="14" t="str">
        <f t="shared" si="5"/>
        <v>Evening</v>
      </c>
      <c r="N164" s="20">
        <v>4</v>
      </c>
      <c r="O164" s="6" t="str">
        <f>VLOOKUP(Table13[[#This Row],[day of the week]],'day of the week'!$A$1:$B$7,2,0)</f>
        <v>Thursday</v>
      </c>
      <c r="P164" s="20" t="s">
        <v>587</v>
      </c>
      <c r="Q164" s="20" t="s">
        <v>588</v>
      </c>
    </row>
    <row r="165" spans="1:17" x14ac:dyDescent="0.2">
      <c r="A165" s="20" t="s">
        <v>589</v>
      </c>
      <c r="B165" s="6" t="str">
        <f>VLOOKUP(TRIM(A165), products!$A$2:$C$1352, 2, FALSE)</f>
        <v>Ambrane BCL-15 Lightning Cable for Smartphone (1.5m Black)</v>
      </c>
      <c r="C165" s="20" t="s">
        <v>12</v>
      </c>
      <c r="D165" s="6" t="str">
        <f>INDEX(category!$A$1:$A$212, MATCH(Table13[[#This Row],[category]], category!$B$1:$B$212, 0))</f>
        <v>Computers&amp;Accessories|Accessories&amp;Peripherals|Cables&amp;Accessories|Cables|USBCables</v>
      </c>
      <c r="E165" s="6" t="str">
        <f t="shared" si="4"/>
        <v>Computers &amp; Accessories</v>
      </c>
      <c r="F165" s="8">
        <v>399</v>
      </c>
      <c r="G165" s="30">
        <v>0.63</v>
      </c>
      <c r="H165" s="8">
        <f>Table13[[#This Row],[actual_price]] - (Table13[[#This Row],[actual_price]] * Table13[[#This Row],[discount_percentage]])</f>
        <v>147.63</v>
      </c>
      <c r="I165" s="8">
        <f>Table13[[#This Row],[actual_price]]-Table13[[#This Row],[discounted_price]]</f>
        <v>251.37</v>
      </c>
      <c r="J165" s="9">
        <v>3.9</v>
      </c>
      <c r="K165" s="13">
        <v>57</v>
      </c>
      <c r="L165" s="14">
        <v>0.29166666666666669</v>
      </c>
      <c r="M165" s="14" t="str">
        <f t="shared" si="5"/>
        <v>Morning</v>
      </c>
      <c r="N165" s="20">
        <v>3</v>
      </c>
      <c r="O165" s="6" t="str">
        <f>VLOOKUP(Table13[[#This Row],[day of the week]],'day of the week'!$A$1:$B$7,2,0)</f>
        <v>Wednesday</v>
      </c>
      <c r="P165" s="20" t="s">
        <v>590</v>
      </c>
      <c r="Q165" s="20" t="s">
        <v>591</v>
      </c>
    </row>
    <row r="166" spans="1:17" x14ac:dyDescent="0.2">
      <c r="A166" s="20" t="s">
        <v>592</v>
      </c>
      <c r="B166" s="6" t="str">
        <f>VLOOKUP(TRIM(A166), products!$A$2:$C$1352, 2, FALSE)</f>
        <v>Belkin USB C to USB-C Fast Charging Type C Cable, 60W PD, 3.3 feet (1 meter) for Laptop, Personal Computer, Tablet, Smartphone - Black, USB-IF Certified</v>
      </c>
      <c r="C166" s="20" t="s">
        <v>12</v>
      </c>
      <c r="D166" s="6" t="str">
        <f>INDEX(category!$A$1:$A$212, MATCH(Table13[[#This Row],[category]], category!$B$1:$B$212, 0))</f>
        <v>Computers&amp;Accessories|Accessories&amp;Peripherals|Cables&amp;Accessories|Cables|USBCables</v>
      </c>
      <c r="E166" s="6" t="str">
        <f t="shared" si="4"/>
        <v>Computers &amp; Accessories</v>
      </c>
      <c r="F166" s="8">
        <v>849</v>
      </c>
      <c r="G166" s="30">
        <v>0.28999999999999998</v>
      </c>
      <c r="H166" s="8">
        <f>Table13[[#This Row],[actual_price]] - (Table13[[#This Row],[actual_price]] * Table13[[#This Row],[discount_percentage]])</f>
        <v>602.79</v>
      </c>
      <c r="I166" s="8">
        <f>Table13[[#This Row],[actual_price]]-Table13[[#This Row],[discounted_price]]</f>
        <v>246.21000000000004</v>
      </c>
      <c r="J166" s="9">
        <v>4.5</v>
      </c>
      <c r="K166" s="13">
        <v>577</v>
      </c>
      <c r="L166" s="14">
        <v>0.33333333333333337</v>
      </c>
      <c r="M166" s="14" t="str">
        <f t="shared" si="5"/>
        <v>Morning</v>
      </c>
      <c r="N166" s="20">
        <v>2</v>
      </c>
      <c r="O166" s="6" t="str">
        <f>VLOOKUP(Table13[[#This Row],[day of the week]],'day of the week'!$A$1:$B$7,2,0)</f>
        <v>Tuesday</v>
      </c>
      <c r="P166" s="20" t="s">
        <v>594</v>
      </c>
      <c r="Q166" s="20" t="s">
        <v>595</v>
      </c>
    </row>
    <row r="167" spans="1:17" x14ac:dyDescent="0.2">
      <c r="A167" s="20" t="s">
        <v>596</v>
      </c>
      <c r="B167" s="6" t="str">
        <f>VLOOKUP(TRIM(A167), products!$A$2:$C$1352, 2, FALSE)</f>
        <v>LOHAYA Television Remote Compatible with Samsung Smart LED/LCD/HD TV Remote Control [ Compatible for All Samsung Tv Remote Control ]</v>
      </c>
      <c r="C167" s="20" t="s">
        <v>194</v>
      </c>
      <c r="D167" s="6" t="str">
        <f>INDEX(category!$A$1:$A$212, MATCH(Table13[[#This Row],[category]], category!$B$1:$B$212, 0))</f>
        <v>Electronics|HomeTheater,TV&amp;Video|Accessories|RemoteControls</v>
      </c>
      <c r="E167" s="6" t="str">
        <f t="shared" si="4"/>
        <v>Electronics</v>
      </c>
      <c r="F167" s="8">
        <v>1199</v>
      </c>
      <c r="G167" s="30">
        <v>0.75</v>
      </c>
      <c r="H167" s="8">
        <f>Table13[[#This Row],[actual_price]] - (Table13[[#This Row],[actual_price]] * Table13[[#This Row],[discount_percentage]])</f>
        <v>299.75</v>
      </c>
      <c r="I167" s="8">
        <f>Table13[[#This Row],[actual_price]]-Table13[[#This Row],[discounted_price]]</f>
        <v>899.25</v>
      </c>
      <c r="J167" s="9">
        <v>3.9</v>
      </c>
      <c r="K167" s="13">
        <v>1193</v>
      </c>
      <c r="L167" s="14">
        <v>0.54166666666666663</v>
      </c>
      <c r="M167" s="14" t="str">
        <f t="shared" si="5"/>
        <v>Afternoon</v>
      </c>
      <c r="N167" s="20">
        <v>6</v>
      </c>
      <c r="O167" s="6" t="str">
        <f>VLOOKUP(Table13[[#This Row],[day of the week]],'day of the week'!$A$1:$B$7,2,0)</f>
        <v>Saturday</v>
      </c>
      <c r="P167" s="20" t="s">
        <v>598</v>
      </c>
      <c r="Q167" s="20" t="s">
        <v>599</v>
      </c>
    </row>
    <row r="168" spans="1:17" x14ac:dyDescent="0.2">
      <c r="A168" s="20" t="s">
        <v>600</v>
      </c>
      <c r="B168" s="6" t="str">
        <f>VLOOKUP(TRIM(A168), products!$A$2:$C$1352, 2, FALSE)</f>
        <v>Wayona Nylon Braided Lightning USB Data Sync &amp; 3A Charging Cable for iPhones, iPad Air, iPad Mini, iPod Nano and iPod Touch (3 FT Pack of 1, Grey)</v>
      </c>
      <c r="C168" s="20" t="s">
        <v>12</v>
      </c>
      <c r="D168" s="6" t="str">
        <f>INDEX(category!$A$1:$A$212, MATCH(Table13[[#This Row],[category]], category!$B$1:$B$212, 0))</f>
        <v>Computers&amp;Accessories|Accessories&amp;Peripherals|Cables&amp;Accessories|Cables|USBCables</v>
      </c>
      <c r="E168" s="6" t="str">
        <f t="shared" si="4"/>
        <v>Computers &amp; Accessories</v>
      </c>
      <c r="F168" s="8">
        <v>1299</v>
      </c>
      <c r="G168" s="30">
        <v>0.69</v>
      </c>
      <c r="H168" s="8">
        <f>Table13[[#This Row],[actual_price]] - (Table13[[#This Row],[actual_price]] * Table13[[#This Row],[discount_percentage]])</f>
        <v>402.69000000000005</v>
      </c>
      <c r="I168" s="8">
        <f>Table13[[#This Row],[actual_price]]-Table13[[#This Row],[discounted_price]]</f>
        <v>896.31</v>
      </c>
      <c r="J168" s="9">
        <v>4.2</v>
      </c>
      <c r="K168" s="13">
        <v>13120</v>
      </c>
      <c r="L168" s="14">
        <v>0.20833333333333331</v>
      </c>
      <c r="M168" s="14" t="str">
        <f t="shared" si="5"/>
        <v>Morning</v>
      </c>
      <c r="N168" s="20">
        <v>5</v>
      </c>
      <c r="O168" s="6" t="str">
        <f>VLOOKUP(Table13[[#This Row],[day of the week]],'day of the week'!$A$1:$B$7,2,0)</f>
        <v>Friday</v>
      </c>
      <c r="P168" s="20" t="s">
        <v>601</v>
      </c>
      <c r="Q168" s="20" t="s">
        <v>602</v>
      </c>
    </row>
    <row r="169" spans="1:17" x14ac:dyDescent="0.2">
      <c r="A169" s="20" t="s">
        <v>603</v>
      </c>
      <c r="B169" s="6" t="str">
        <f>VLOOKUP(TRIM(A169), products!$A$2:$C$1352, 2, FALSE)</f>
        <v>Electvision Remote Control Compatible with Kodak/Thomson Smart led tv (Without Voice) Before Placing Order for verification Contact Our coustmer Care 7738090464</v>
      </c>
      <c r="C169" s="20" t="s">
        <v>194</v>
      </c>
      <c r="D169" s="6" t="str">
        <f>INDEX(category!$A$1:$A$212, MATCH(Table13[[#This Row],[category]], category!$B$1:$B$212, 0))</f>
        <v>Electronics|HomeTheater,TV&amp;Video|Accessories|RemoteControls</v>
      </c>
      <c r="E169" s="6" t="str">
        <f t="shared" si="4"/>
        <v>Electronics</v>
      </c>
      <c r="F169" s="8">
        <v>1999</v>
      </c>
      <c r="G169" s="30">
        <v>0.83</v>
      </c>
      <c r="H169" s="8">
        <f>Table13[[#This Row],[actual_price]] - (Table13[[#This Row],[actual_price]] * Table13[[#This Row],[discount_percentage]])</f>
        <v>339.83000000000015</v>
      </c>
      <c r="I169" s="8">
        <f>Table13[[#This Row],[actual_price]]-Table13[[#This Row],[discounted_price]]</f>
        <v>1659.1699999999998</v>
      </c>
      <c r="J169" s="9">
        <v>4</v>
      </c>
      <c r="K169" s="13">
        <v>343</v>
      </c>
      <c r="L169" s="14">
        <v>0.79166666666666663</v>
      </c>
      <c r="M169" s="14" t="str">
        <f t="shared" si="5"/>
        <v>Evening</v>
      </c>
      <c r="N169" s="20">
        <v>5</v>
      </c>
      <c r="O169" s="6" t="str">
        <f>VLOOKUP(Table13[[#This Row],[day of the week]],'day of the week'!$A$1:$B$7,2,0)</f>
        <v>Friday</v>
      </c>
      <c r="P169" s="20" t="s">
        <v>604</v>
      </c>
      <c r="Q169" s="20" t="s">
        <v>605</v>
      </c>
    </row>
    <row r="170" spans="1:17" x14ac:dyDescent="0.2">
      <c r="A170" s="20" t="s">
        <v>606</v>
      </c>
      <c r="B170" s="6" t="str">
        <f>VLOOKUP(TRIM(A170), products!$A$2:$C$1352, 2, FALSE)</f>
        <v>Acer 80 cm (32 inches) S Series HD Ready Android Smart LED TV AR32AR2841HDSB (Black)</v>
      </c>
      <c r="C170" s="20" t="s">
        <v>78</v>
      </c>
      <c r="D170" s="6" t="str">
        <f>INDEX(category!$A$1:$A$212, MATCH(Table13[[#This Row],[category]], category!$B$1:$B$212, 0))</f>
        <v>Electronics|HomeTheater,TV&amp;Video|Televisions|SmartTelevisions</v>
      </c>
      <c r="E170" s="6" t="str">
        <f t="shared" si="4"/>
        <v>Electronics</v>
      </c>
      <c r="F170" s="8">
        <v>22990</v>
      </c>
      <c r="G170" s="30">
        <v>0.46</v>
      </c>
      <c r="H170" s="8">
        <f>Table13[[#This Row],[actual_price]] - (Table13[[#This Row],[actual_price]] * Table13[[#This Row],[discount_percentage]])</f>
        <v>12414.6</v>
      </c>
      <c r="I170" s="8">
        <f>Table13[[#This Row],[actual_price]]-Table13[[#This Row],[discounted_price]]</f>
        <v>10575.4</v>
      </c>
      <c r="J170" s="9">
        <v>4.3</v>
      </c>
      <c r="K170" s="13">
        <v>1611</v>
      </c>
      <c r="L170" s="14">
        <v>0.25</v>
      </c>
      <c r="M170" s="14" t="str">
        <f t="shared" si="5"/>
        <v>Morning</v>
      </c>
      <c r="N170" s="20">
        <v>4</v>
      </c>
      <c r="O170" s="6" t="str">
        <f>VLOOKUP(Table13[[#This Row],[day of the week]],'day of the week'!$A$1:$B$7,2,0)</f>
        <v>Thursday</v>
      </c>
      <c r="P170" s="20" t="s">
        <v>608</v>
      </c>
      <c r="Q170" s="20" t="s">
        <v>609</v>
      </c>
    </row>
    <row r="171" spans="1:17" x14ac:dyDescent="0.2">
      <c r="A171" s="20" t="s">
        <v>610</v>
      </c>
      <c r="B171" s="6" t="str">
        <f>VLOOKUP(TRIM(A171), products!$A$2:$C$1352, 2, FALSE)</f>
        <v>realme 10W Fast Charging Micro-USB Cable (Braided, Black)</v>
      </c>
      <c r="C171" s="20" t="s">
        <v>12</v>
      </c>
      <c r="D171" s="6" t="str">
        <f>INDEX(category!$A$1:$A$212, MATCH(Table13[[#This Row],[category]], category!$B$1:$B$212, 0))</f>
        <v>Computers&amp;Accessories|Accessories&amp;Peripherals|Cables&amp;Accessories|Cables|USBCables</v>
      </c>
      <c r="E171" s="6" t="str">
        <f t="shared" si="4"/>
        <v>Computers &amp; Accessories</v>
      </c>
      <c r="F171" s="8">
        <v>399</v>
      </c>
      <c r="G171" s="30">
        <v>0.38</v>
      </c>
      <c r="H171" s="8">
        <f>Table13[[#This Row],[actual_price]] - (Table13[[#This Row],[actual_price]] * Table13[[#This Row],[discount_percentage]])</f>
        <v>247.38</v>
      </c>
      <c r="I171" s="8">
        <f>Table13[[#This Row],[actual_price]]-Table13[[#This Row],[discounted_price]]</f>
        <v>151.62</v>
      </c>
      <c r="J171" s="9">
        <v>4</v>
      </c>
      <c r="K171" s="13">
        <v>6558</v>
      </c>
      <c r="L171" s="14">
        <v>0.41666666666666669</v>
      </c>
      <c r="M171" s="14" t="str">
        <f t="shared" si="5"/>
        <v>Morning</v>
      </c>
      <c r="N171" s="20">
        <v>6</v>
      </c>
      <c r="O171" s="6" t="str">
        <f>VLOOKUP(Table13[[#This Row],[day of the week]],'day of the week'!$A$1:$B$7,2,0)</f>
        <v>Saturday</v>
      </c>
      <c r="P171" s="20" t="s">
        <v>611</v>
      </c>
      <c r="Q171" s="20" t="s">
        <v>612</v>
      </c>
    </row>
    <row r="172" spans="1:17" x14ac:dyDescent="0.2">
      <c r="A172" s="20" t="s">
        <v>613</v>
      </c>
      <c r="B172" s="6" t="str">
        <f>VLOOKUP(TRIM(A172), products!$A$2:$C$1352, 2, FALSE)</f>
        <v>TP-Link AC1300 USB WiFi Adapter (Archer T3U) - 2.4G/5G Dual Band Mini Wireless Network Adapter for PC Desktop, MU-MIMO Wi-Fi Dongle, USB 3.0, Supports Windows 11,10, 8.1, 8, 7, XP/Mac OS 10.15 and earlier</v>
      </c>
      <c r="C172" s="20" t="s">
        <v>45</v>
      </c>
      <c r="D172" s="6" t="str">
        <f>INDEX(category!$A$1:$A$212, MATCH(Table13[[#This Row],[category]], category!$B$1:$B$212, 0))</f>
        <v>Computers&amp;Accessories|NetworkingDevices|NetworkAdapters|WirelessUSBAdapters</v>
      </c>
      <c r="E172" s="6" t="str">
        <f t="shared" si="4"/>
        <v>Computers &amp; Accessories</v>
      </c>
      <c r="F172" s="8">
        <v>2499</v>
      </c>
      <c r="G172" s="30">
        <v>0.44</v>
      </c>
      <c r="H172" s="8">
        <f>Table13[[#This Row],[actual_price]] - (Table13[[#This Row],[actual_price]] * Table13[[#This Row],[discount_percentage]])</f>
        <v>1399.44</v>
      </c>
      <c r="I172" s="8">
        <f>Table13[[#This Row],[actual_price]]-Table13[[#This Row],[discounted_price]]</f>
        <v>1099.56</v>
      </c>
      <c r="J172" s="9">
        <v>4.4000000000000004</v>
      </c>
      <c r="K172" s="13">
        <v>23169</v>
      </c>
      <c r="L172" s="14">
        <v>0.375</v>
      </c>
      <c r="M172" s="14" t="str">
        <f t="shared" si="5"/>
        <v>Morning</v>
      </c>
      <c r="N172" s="20">
        <v>6</v>
      </c>
      <c r="O172" s="6" t="str">
        <f>VLOOKUP(Table13[[#This Row],[day of the week]],'day of the week'!$A$1:$B$7,2,0)</f>
        <v>Saturday</v>
      </c>
      <c r="P172" s="20" t="s">
        <v>615</v>
      </c>
      <c r="Q172" s="20" t="s">
        <v>616</v>
      </c>
    </row>
    <row r="173" spans="1:17" x14ac:dyDescent="0.2">
      <c r="A173" s="20" t="s">
        <v>617</v>
      </c>
      <c r="B173" s="6" t="str">
        <f>VLOOKUP(TRIM(A173), products!$A$2:$C$1352, 2, FALSE)</f>
        <v>Acer 139 cm (55 inches) I Series 4K Ultra HD Android Smart LED TV AR55AR2851UDFL (Black)</v>
      </c>
      <c r="C173" s="20" t="s">
        <v>78</v>
      </c>
      <c r="D173" s="6" t="str">
        <f>INDEX(category!$A$1:$A$212, MATCH(Table13[[#This Row],[category]], category!$B$1:$B$212, 0))</f>
        <v>Electronics|HomeTheater,TV&amp;Video|Televisions|SmartTelevisions</v>
      </c>
      <c r="E173" s="6" t="str">
        <f t="shared" si="4"/>
        <v>Electronics</v>
      </c>
      <c r="F173" s="8">
        <v>47990</v>
      </c>
      <c r="G173" s="30">
        <v>0.31</v>
      </c>
      <c r="H173" s="8">
        <f>Table13[[#This Row],[actual_price]] - (Table13[[#This Row],[actual_price]] * Table13[[#This Row],[discount_percentage]])</f>
        <v>33113.1</v>
      </c>
      <c r="I173" s="8">
        <f>Table13[[#This Row],[actual_price]]-Table13[[#This Row],[discounted_price]]</f>
        <v>14876.900000000001</v>
      </c>
      <c r="J173" s="9">
        <v>4.3</v>
      </c>
      <c r="K173" s="13">
        <v>4703</v>
      </c>
      <c r="L173" s="14">
        <v>0.70833333333333326</v>
      </c>
      <c r="M173" s="14" t="str">
        <f t="shared" si="5"/>
        <v>Afternoon</v>
      </c>
      <c r="N173" s="20">
        <v>7</v>
      </c>
      <c r="O173" s="6" t="str">
        <f>VLOOKUP(Table13[[#This Row],[day of the week]],'day of the week'!$A$1:$B$7,2,0)</f>
        <v>Sunday</v>
      </c>
      <c r="P173" s="20" t="s">
        <v>619</v>
      </c>
      <c r="Q173" s="20" t="s">
        <v>620</v>
      </c>
    </row>
    <row r="174" spans="1:17" x14ac:dyDescent="0.2">
      <c r="A174" s="20" t="s">
        <v>621</v>
      </c>
      <c r="B174" s="6" t="str">
        <f>VLOOKUP(TRIM(A174), products!$A$2:$C$1352, 2, FALSE)</f>
        <v>Ambrane 60W / 3A Fast Charging Output Cable with Micro to USB for Mobile, Neckband, True Wireless Earphone Charging, 480mbps Data Sync Speed, 1m Length (ACM - AZ1, Black)</v>
      </c>
      <c r="C174" s="20" t="s">
        <v>12</v>
      </c>
      <c r="D174" s="6" t="str">
        <f>INDEX(category!$A$1:$A$212, MATCH(Table13[[#This Row],[category]], category!$B$1:$B$212, 0))</f>
        <v>Computers&amp;Accessories|Accessories&amp;Peripherals|Cables&amp;Accessories|Cables|USBCables</v>
      </c>
      <c r="E174" s="6" t="str">
        <f t="shared" si="4"/>
        <v>Computers &amp; Accessories</v>
      </c>
      <c r="F174" s="8">
        <v>399</v>
      </c>
      <c r="G174" s="30">
        <v>0.63</v>
      </c>
      <c r="H174" s="8">
        <f>Table13[[#This Row],[actual_price]] - (Table13[[#This Row],[actual_price]] * Table13[[#This Row],[discount_percentage]])</f>
        <v>147.63</v>
      </c>
      <c r="I174" s="8">
        <f>Table13[[#This Row],[actual_price]]-Table13[[#This Row],[discounted_price]]</f>
        <v>251.37</v>
      </c>
      <c r="J174" s="9">
        <v>4</v>
      </c>
      <c r="K174" s="13">
        <v>1423</v>
      </c>
      <c r="L174" s="14">
        <v>0.75</v>
      </c>
      <c r="M174" s="14" t="str">
        <f t="shared" si="5"/>
        <v>Evening</v>
      </c>
      <c r="N174" s="20">
        <v>5</v>
      </c>
      <c r="O174" s="6" t="str">
        <f>VLOOKUP(Table13[[#This Row],[day of the week]],'day of the week'!$A$1:$B$7,2,0)</f>
        <v>Friday</v>
      </c>
      <c r="P174" s="20" t="s">
        <v>622</v>
      </c>
      <c r="Q174" s="20" t="s">
        <v>623</v>
      </c>
    </row>
    <row r="175" spans="1:17" x14ac:dyDescent="0.2">
      <c r="A175" s="20" t="s">
        <v>624</v>
      </c>
      <c r="B175" s="6" t="str">
        <f>VLOOKUP(TRIM(A175), products!$A$2:$C$1352, 2, FALSE)</f>
        <v>Wayona USB Type C 65W Fast Charging 2M/6Ft Long Flash Charge Cable 3A QC 3.0 Data Cable Compatible with Samsung Galaxy S21 S10 S9 S8, iQOO Z3, Vivo, Note 10 9 8, A20e A40 A50 A70, Moto G7 G8 (2M, Grey)</v>
      </c>
      <c r="C175" s="20" t="s">
        <v>12</v>
      </c>
      <c r="D175" s="6" t="str">
        <f>INDEX(category!$A$1:$A$212, MATCH(Table13[[#This Row],[category]], category!$B$1:$B$212, 0))</f>
        <v>Computers&amp;Accessories|Accessories&amp;Peripherals|Cables&amp;Accessories|Cables|USBCables</v>
      </c>
      <c r="E175" s="6" t="str">
        <f t="shared" si="4"/>
        <v>Computers &amp; Accessories</v>
      </c>
      <c r="F175" s="8">
        <v>999</v>
      </c>
      <c r="G175" s="30">
        <v>0.67</v>
      </c>
      <c r="H175" s="8">
        <f>Table13[[#This Row],[actual_price]] - (Table13[[#This Row],[actual_price]] * Table13[[#This Row],[discount_percentage]])</f>
        <v>329.66999999999996</v>
      </c>
      <c r="I175" s="8">
        <f>Table13[[#This Row],[actual_price]]-Table13[[#This Row],[discounted_price]]</f>
        <v>669.33</v>
      </c>
      <c r="J175" s="9">
        <v>4.3</v>
      </c>
      <c r="K175" s="13">
        <v>2651</v>
      </c>
      <c r="L175" s="14">
        <v>0.33333333333333337</v>
      </c>
      <c r="M175" s="14" t="str">
        <f t="shared" si="5"/>
        <v>Morning</v>
      </c>
      <c r="N175" s="20">
        <v>7</v>
      </c>
      <c r="O175" s="6" t="str">
        <f>VLOOKUP(Table13[[#This Row],[day of the week]],'day of the week'!$A$1:$B$7,2,0)</f>
        <v>Sunday</v>
      </c>
      <c r="P175" s="20" t="s">
        <v>625</v>
      </c>
      <c r="Q175" s="20" t="s">
        <v>626</v>
      </c>
    </row>
    <row r="176" spans="1:17" x14ac:dyDescent="0.2">
      <c r="A176" s="20" t="s">
        <v>627</v>
      </c>
      <c r="B176" s="6" t="str">
        <f>VLOOKUP(TRIM(A176), products!$A$2:$C$1352, 2, FALSE)</f>
        <v>Syncwire LTG to USB Cable for Fast Charging Compatible with Phone 5/ 5C/ 5S/ 6/ 6S/ 7/8/ X/XR/XS Max/ 11/12/ 13 Series and Pad Air/Mini, Pod &amp; Other Devices (1.1 Meter, White)</v>
      </c>
      <c r="C176" s="20" t="s">
        <v>12</v>
      </c>
      <c r="D176" s="6" t="str">
        <f>INDEX(category!$A$1:$A$212, MATCH(Table13[[#This Row],[category]], category!$B$1:$B$212, 0))</f>
        <v>Computers&amp;Accessories|Accessories&amp;Peripherals|Cables&amp;Accessories|Cables|USBCables</v>
      </c>
      <c r="E176" s="6" t="str">
        <f t="shared" si="4"/>
        <v>Computers &amp; Accessories</v>
      </c>
      <c r="F176" s="8">
        <v>1999</v>
      </c>
      <c r="G176" s="30">
        <v>0.8</v>
      </c>
      <c r="H176" s="8">
        <f>Table13[[#This Row],[actual_price]] - (Table13[[#This Row],[actual_price]] * Table13[[#This Row],[discount_percentage]])</f>
        <v>399.79999999999995</v>
      </c>
      <c r="I176" s="8">
        <f>Table13[[#This Row],[actual_price]]-Table13[[#This Row],[discounted_price]]</f>
        <v>1599.2</v>
      </c>
      <c r="J176" s="9">
        <v>5</v>
      </c>
      <c r="K176" s="13">
        <v>5</v>
      </c>
      <c r="L176" s="14">
        <v>8.3333333333333329E-2</v>
      </c>
      <c r="M176" s="14" t="str">
        <f t="shared" si="5"/>
        <v>Morning</v>
      </c>
      <c r="N176" s="20">
        <v>7</v>
      </c>
      <c r="O176" s="6" t="str">
        <f>VLOOKUP(Table13[[#This Row],[day of the week]],'day of the week'!$A$1:$B$7,2,0)</f>
        <v>Sunday</v>
      </c>
      <c r="P176" s="20" t="s">
        <v>628</v>
      </c>
      <c r="Q176" s="20" t="s">
        <v>629</v>
      </c>
    </row>
    <row r="177" spans="1:17" x14ac:dyDescent="0.2">
      <c r="A177" s="20" t="s">
        <v>630</v>
      </c>
      <c r="B177" s="6" t="str">
        <f>VLOOKUP(TRIM(A177), products!$A$2:$C$1352, 2, FALSE)</f>
        <v>Skadioo WiFi Adapter for pc | Car Accessories, WiFi Dongle for pc | USB WiFi Adapter for pc | Wi-Fi Receiver 2.4GHz, 802.11b/g/n UNano Size WiFi Dongle Compatible Adapter,WiFi dongle for pc</v>
      </c>
      <c r="C177" s="20" t="s">
        <v>45</v>
      </c>
      <c r="D177" s="6" t="str">
        <f>INDEX(category!$A$1:$A$212, MATCH(Table13[[#This Row],[category]], category!$B$1:$B$212, 0))</f>
        <v>Computers&amp;Accessories|NetworkingDevices|NetworkAdapters|WirelessUSBAdapters</v>
      </c>
      <c r="E177" s="6" t="str">
        <f t="shared" si="4"/>
        <v>Computers &amp; Accessories</v>
      </c>
      <c r="F177" s="8">
        <v>499</v>
      </c>
      <c r="G177" s="30">
        <v>0.6</v>
      </c>
      <c r="H177" s="8">
        <f>Table13[[#This Row],[actual_price]] - (Table13[[#This Row],[actual_price]] * Table13[[#This Row],[discount_percentage]])</f>
        <v>199.60000000000002</v>
      </c>
      <c r="I177" s="8">
        <f>Table13[[#This Row],[actual_price]]-Table13[[#This Row],[discounted_price]]</f>
        <v>299.39999999999998</v>
      </c>
      <c r="J177" s="9">
        <v>3.7</v>
      </c>
      <c r="K177" s="13">
        <v>612</v>
      </c>
      <c r="L177" s="14">
        <v>0.33333333333333337</v>
      </c>
      <c r="M177" s="14" t="str">
        <f t="shared" si="5"/>
        <v>Morning</v>
      </c>
      <c r="N177" s="20">
        <v>1</v>
      </c>
      <c r="O177" s="6" t="str">
        <f>VLOOKUP(Table13[[#This Row],[day of the week]],'day of the week'!$A$1:$B$7,2,0)</f>
        <v>Monday</v>
      </c>
      <c r="P177" s="20" t="s">
        <v>631</v>
      </c>
      <c r="Q177" s="20" t="s">
        <v>632</v>
      </c>
    </row>
    <row r="178" spans="1:17" x14ac:dyDescent="0.2">
      <c r="A178" s="20" t="s">
        <v>633</v>
      </c>
      <c r="B178" s="6" t="str">
        <f>VLOOKUP(TRIM(A178), products!$A$2:$C$1352, 2, FALSE)</f>
        <v>FLiX (Beetel USB to Type C PVC Data Sync &amp; 15W(3A) TPE Fast Charging Cable, Made in India, 480Mbps Data Sync, 1 Meter Long cable for all Andriod &amp; all Type C Devices (Black)(XCD - FPC02)</v>
      </c>
      <c r="C178" s="20" t="s">
        <v>12</v>
      </c>
      <c r="D178" s="6" t="str">
        <f>INDEX(category!$A$1:$A$212, MATCH(Table13[[#This Row],[category]], category!$B$1:$B$212, 0))</f>
        <v>Computers&amp;Accessories|Accessories&amp;Peripherals|Cables&amp;Accessories|Cables|USBCables</v>
      </c>
      <c r="E178" s="6" t="str">
        <f t="shared" si="4"/>
        <v>Computers &amp; Accessories</v>
      </c>
      <c r="F178" s="8">
        <v>299</v>
      </c>
      <c r="G178" s="30">
        <v>0.71</v>
      </c>
      <c r="H178" s="8">
        <f>Table13[[#This Row],[actual_price]] - (Table13[[#This Row],[actual_price]] * Table13[[#This Row],[discount_percentage]])</f>
        <v>86.710000000000008</v>
      </c>
      <c r="I178" s="8">
        <f>Table13[[#This Row],[actual_price]]-Table13[[#This Row],[discounted_price]]</f>
        <v>212.29</v>
      </c>
      <c r="J178" s="9">
        <v>4</v>
      </c>
      <c r="K178" s="13">
        <v>9378</v>
      </c>
      <c r="L178" s="14">
        <v>0.58333333333333326</v>
      </c>
      <c r="M178" s="14" t="str">
        <f t="shared" si="5"/>
        <v>Afternoon</v>
      </c>
      <c r="N178" s="20">
        <v>7</v>
      </c>
      <c r="O178" s="6" t="str">
        <f>VLOOKUP(Table13[[#This Row],[day of the week]],'day of the week'!$A$1:$B$7,2,0)</f>
        <v>Sunday</v>
      </c>
      <c r="P178" s="20" t="s">
        <v>634</v>
      </c>
      <c r="Q178" s="20" t="s">
        <v>635</v>
      </c>
    </row>
    <row r="179" spans="1:17" x14ac:dyDescent="0.2">
      <c r="A179" s="20" t="s">
        <v>636</v>
      </c>
      <c r="B179" s="6" t="str">
        <f>VLOOKUP(TRIM(A179), products!$A$2:$C$1352, 2, FALSE)</f>
        <v>Zoul USB C to USB C Fast Charging Cable 65W Type C to Type C Nylon Braided Cord Compatible with Macbook Oneplus 9 10R Samsung Galaxy S22 S21 Ultra Z Flip3 Macbook Air/Pro M1 Google Pixel 11'' iPad Pro 2020/2018 (2M, Grey)</v>
      </c>
      <c r="C179" s="20" t="s">
        <v>12</v>
      </c>
      <c r="D179" s="6" t="str">
        <f>INDEX(category!$A$1:$A$212, MATCH(Table13[[#This Row],[category]], category!$B$1:$B$212, 0))</f>
        <v>Computers&amp;Accessories|Accessories&amp;Peripherals|Cables&amp;Accessories|Cables|USBCables</v>
      </c>
      <c r="E179" s="6" t="str">
        <f t="shared" si="4"/>
        <v>Computers &amp; Accessories</v>
      </c>
      <c r="F179" s="8">
        <v>1099</v>
      </c>
      <c r="G179" s="30">
        <v>0.64</v>
      </c>
      <c r="H179" s="8">
        <f>Table13[[#This Row],[actual_price]] - (Table13[[#This Row],[actual_price]] * Table13[[#This Row],[discount_percentage]])</f>
        <v>395.64</v>
      </c>
      <c r="I179" s="8">
        <f>Table13[[#This Row],[actual_price]]-Table13[[#This Row],[discounted_price]]</f>
        <v>703.36</v>
      </c>
      <c r="J179" s="9">
        <v>4.0999999999999996</v>
      </c>
      <c r="K179" s="13">
        <v>2685</v>
      </c>
      <c r="L179" s="14">
        <v>0.25</v>
      </c>
      <c r="M179" s="14" t="str">
        <f t="shared" si="5"/>
        <v>Morning</v>
      </c>
      <c r="N179" s="20">
        <v>5</v>
      </c>
      <c r="O179" s="6" t="str">
        <f>VLOOKUP(Table13[[#This Row],[day of the week]],'day of the week'!$A$1:$B$7,2,0)</f>
        <v>Friday</v>
      </c>
      <c r="P179" s="20" t="s">
        <v>637</v>
      </c>
      <c r="Q179" s="20" t="s">
        <v>638</v>
      </c>
    </row>
    <row r="180" spans="1:17" x14ac:dyDescent="0.2">
      <c r="A180" s="20" t="s">
        <v>639</v>
      </c>
      <c r="B180" s="6" t="str">
        <f>VLOOKUP(TRIM(A180), products!$A$2:$C$1352, 2, FALSE)</f>
        <v>FLiX (Beetel Flow USB to Micro USB PVC Data Sync &amp; 12W(2.4A) Fast Charging Cable,Made in India,480Mbps Data Sync,Solid Cable,1 Meter Long cable for all Andriod &amp; Micro USB Devices (Black)(XCD-FPM01)</v>
      </c>
      <c r="C180" s="20" t="s">
        <v>12</v>
      </c>
      <c r="D180" s="6" t="str">
        <f>INDEX(category!$A$1:$A$212, MATCH(Table13[[#This Row],[category]], category!$B$1:$B$212, 0))</f>
        <v>Computers&amp;Accessories|Accessories&amp;Peripherals|Cables&amp;Accessories|Cables|USBCables</v>
      </c>
      <c r="E180" s="6" t="str">
        <f t="shared" si="4"/>
        <v>Computers &amp; Accessories</v>
      </c>
      <c r="F180" s="8">
        <v>199</v>
      </c>
      <c r="G180" s="30">
        <v>0.71</v>
      </c>
      <c r="H180" s="8">
        <f>Table13[[#This Row],[actual_price]] - (Table13[[#This Row],[actual_price]] * Table13[[#This Row],[discount_percentage]])</f>
        <v>57.710000000000008</v>
      </c>
      <c r="I180" s="8">
        <f>Table13[[#This Row],[actual_price]]-Table13[[#This Row],[discounted_price]]</f>
        <v>141.29</v>
      </c>
      <c r="J180" s="9">
        <v>4</v>
      </c>
      <c r="K180" s="13">
        <v>9378</v>
      </c>
      <c r="L180" s="14">
        <v>0.5</v>
      </c>
      <c r="M180" s="14" t="str">
        <f t="shared" si="5"/>
        <v>Afternoon</v>
      </c>
      <c r="N180" s="20">
        <v>5</v>
      </c>
      <c r="O180" s="6" t="str">
        <f>VLOOKUP(Table13[[#This Row],[day of the week]],'day of the week'!$A$1:$B$7,2,0)</f>
        <v>Friday</v>
      </c>
      <c r="P180" s="20" t="s">
        <v>640</v>
      </c>
      <c r="Q180" s="20" t="s">
        <v>641</v>
      </c>
    </row>
    <row r="181" spans="1:17" x14ac:dyDescent="0.2">
      <c r="A181" s="20" t="s">
        <v>642</v>
      </c>
      <c r="B181" s="6" t="str">
        <f>VLOOKUP(TRIM(A181), products!$A$2:$C$1352, 2, FALSE)</f>
        <v>7SEVENÂ® Bluetooth Voice Command Remote for Xiaomi Redmi Mi Smart TV with Netflix &amp; Prime Video Hot Keys XMRM-00A</v>
      </c>
      <c r="C181" s="20" t="s">
        <v>194</v>
      </c>
      <c r="D181" s="6" t="str">
        <f>INDEX(category!$A$1:$A$212, MATCH(Table13[[#This Row],[category]], category!$B$1:$B$212, 0))</f>
        <v>Electronics|HomeTheater,TV&amp;Video|Accessories|RemoteControls</v>
      </c>
      <c r="E181" s="6" t="str">
        <f t="shared" si="4"/>
        <v>Electronics</v>
      </c>
      <c r="F181" s="8">
        <v>1999</v>
      </c>
      <c r="G181" s="30">
        <v>0.6</v>
      </c>
      <c r="H181" s="8">
        <f>Table13[[#This Row],[actual_price]] - (Table13[[#This Row],[actual_price]] * Table13[[#This Row],[discount_percentage]])</f>
        <v>799.60000000000014</v>
      </c>
      <c r="I181" s="8">
        <f>Table13[[#This Row],[actual_price]]-Table13[[#This Row],[discounted_price]]</f>
        <v>1199.3999999999999</v>
      </c>
      <c r="J181" s="9">
        <v>3.3</v>
      </c>
      <c r="K181" s="13">
        <v>576</v>
      </c>
      <c r="L181" s="14">
        <v>0.125</v>
      </c>
      <c r="M181" s="14" t="str">
        <f t="shared" si="5"/>
        <v>Morning</v>
      </c>
      <c r="N181" s="20">
        <v>5</v>
      </c>
      <c r="O181" s="6" t="str">
        <f>VLOOKUP(Table13[[#This Row],[day of the week]],'day of the week'!$A$1:$B$7,2,0)</f>
        <v>Friday</v>
      </c>
      <c r="P181" s="20" t="s">
        <v>643</v>
      </c>
      <c r="Q181" s="20" t="s">
        <v>644</v>
      </c>
    </row>
    <row r="182" spans="1:17" x14ac:dyDescent="0.2">
      <c r="A182" s="20" t="s">
        <v>645</v>
      </c>
      <c r="B182" s="6" t="str">
        <f>VLOOKUP(TRIM(A182), products!$A$2:$C$1352, 2, FALSE)</f>
        <v>Sony TV - Remote Compatible for Sony LED Remote Control Works with Sony LED TV by Trend Trail Speed tech &amp; Remote hi Remote &amp; REO India only</v>
      </c>
      <c r="C182" s="20" t="s">
        <v>194</v>
      </c>
      <c r="D182" s="6" t="str">
        <f>INDEX(category!$A$1:$A$212, MATCH(Table13[[#This Row],[category]], category!$B$1:$B$212, 0))</f>
        <v>Electronics|HomeTheater,TV&amp;Video|Accessories|RemoteControls</v>
      </c>
      <c r="E182" s="6" t="str">
        <f t="shared" si="4"/>
        <v>Electronics</v>
      </c>
      <c r="F182" s="8">
        <v>499</v>
      </c>
      <c r="G182" s="30">
        <v>0.59</v>
      </c>
      <c r="H182" s="8">
        <f>Table13[[#This Row],[actual_price]] - (Table13[[#This Row],[actual_price]] * Table13[[#This Row],[discount_percentage]])</f>
        <v>204.59000000000003</v>
      </c>
      <c r="I182" s="8">
        <f>Table13[[#This Row],[actual_price]]-Table13[[#This Row],[discounted_price]]</f>
        <v>294.40999999999997</v>
      </c>
      <c r="J182" s="9">
        <v>3.8</v>
      </c>
      <c r="K182" s="13">
        <v>313</v>
      </c>
      <c r="L182" s="14">
        <v>0.29166666666666669</v>
      </c>
      <c r="M182" s="14" t="str">
        <f t="shared" si="5"/>
        <v>Morning</v>
      </c>
      <c r="N182" s="20">
        <v>5</v>
      </c>
      <c r="O182" s="6" t="str">
        <f>VLOOKUP(Table13[[#This Row],[day of the week]],'day of the week'!$A$1:$B$7,2,0)</f>
        <v>Friday</v>
      </c>
      <c r="P182" s="20" t="s">
        <v>646</v>
      </c>
      <c r="Q182" s="20" t="s">
        <v>647</v>
      </c>
    </row>
    <row r="183" spans="1:17" x14ac:dyDescent="0.2">
      <c r="A183" s="20" t="s">
        <v>648</v>
      </c>
      <c r="B183" s="6" t="str">
        <f>VLOOKUP(TRIM(A183), products!$A$2:$C$1352, 2, FALSE)</f>
        <v>Storite USB 3.0 Cable A to Micro B high Speed Upto 5 Gbps Data Transfer Cable for Portable External Hard Drive - (20cm), Black</v>
      </c>
      <c r="C183" s="20" t="s">
        <v>12</v>
      </c>
      <c r="D183" s="6" t="str">
        <f>INDEX(category!$A$1:$A$212, MATCH(Table13[[#This Row],[category]], category!$B$1:$B$212, 0))</f>
        <v>Computers&amp;Accessories|Accessories&amp;Peripherals|Cables&amp;Accessories|Cables|USBCables</v>
      </c>
      <c r="E183" s="6" t="str">
        <f t="shared" si="4"/>
        <v>Computers &amp; Accessories</v>
      </c>
      <c r="F183" s="8">
        <v>699</v>
      </c>
      <c r="G183" s="30">
        <v>0.56999999999999995</v>
      </c>
      <c r="H183" s="8">
        <f>Table13[[#This Row],[actual_price]] - (Table13[[#This Row],[actual_price]] * Table13[[#This Row],[discount_percentage]])</f>
        <v>300.57000000000005</v>
      </c>
      <c r="I183" s="8">
        <f>Table13[[#This Row],[actual_price]]-Table13[[#This Row],[discounted_price]]</f>
        <v>398.42999999999995</v>
      </c>
      <c r="J183" s="9">
        <v>4.0999999999999996</v>
      </c>
      <c r="K183" s="13">
        <v>2957</v>
      </c>
      <c r="L183" s="14">
        <v>0.20833333333333331</v>
      </c>
      <c r="M183" s="14" t="str">
        <f t="shared" si="5"/>
        <v>Morning</v>
      </c>
      <c r="N183" s="20">
        <v>6</v>
      </c>
      <c r="O183" s="6" t="str">
        <f>VLOOKUP(Table13[[#This Row],[day of the week]],'day of the week'!$A$1:$B$7,2,0)</f>
        <v>Saturday</v>
      </c>
      <c r="P183" s="20" t="s">
        <v>649</v>
      </c>
      <c r="Q183" s="20" t="s">
        <v>650</v>
      </c>
    </row>
    <row r="184" spans="1:17" x14ac:dyDescent="0.2">
      <c r="A184" s="20" t="s">
        <v>651</v>
      </c>
      <c r="B184" s="6" t="str">
        <f>VLOOKUP(TRIM(A184), products!$A$2:$C$1352, 2, FALSE)</f>
        <v>boAt LTG 500 Apple MFI Certified for iPhone, iPad and iPod 2Mtr Data Cable(Space Grey)</v>
      </c>
      <c r="C184" s="20" t="s">
        <v>12</v>
      </c>
      <c r="D184" s="6" t="str">
        <f>INDEX(category!$A$1:$A$212, MATCH(Table13[[#This Row],[category]], category!$B$1:$B$212, 0))</f>
        <v>Computers&amp;Accessories|Accessories&amp;Peripherals|Cables&amp;Accessories|Cables|USBCables</v>
      </c>
      <c r="E184" s="6" t="str">
        <f t="shared" si="4"/>
        <v>Computers &amp; Accessories</v>
      </c>
      <c r="F184" s="8">
        <v>999</v>
      </c>
      <c r="G184" s="30">
        <v>0.15</v>
      </c>
      <c r="H184" s="8">
        <f>Table13[[#This Row],[actual_price]] - (Table13[[#This Row],[actual_price]] * Table13[[#This Row],[discount_percentage]])</f>
        <v>849.15</v>
      </c>
      <c r="I184" s="8">
        <f>Table13[[#This Row],[actual_price]]-Table13[[#This Row],[discounted_price]]</f>
        <v>149.85000000000002</v>
      </c>
      <c r="J184" s="9">
        <v>4.0999999999999996</v>
      </c>
      <c r="K184" s="13">
        <v>6736</v>
      </c>
      <c r="L184" s="14">
        <v>0.70833333333333326</v>
      </c>
      <c r="M184" s="14" t="str">
        <f t="shared" si="5"/>
        <v>Afternoon</v>
      </c>
      <c r="N184" s="20">
        <v>6</v>
      </c>
      <c r="O184" s="6" t="str">
        <f>VLOOKUP(Table13[[#This Row],[day of the week]],'day of the week'!$A$1:$B$7,2,0)</f>
        <v>Saturday</v>
      </c>
      <c r="P184" s="20" t="s">
        <v>652</v>
      </c>
      <c r="Q184" s="20" t="s">
        <v>653</v>
      </c>
    </row>
    <row r="185" spans="1:17" x14ac:dyDescent="0.2">
      <c r="A185" s="20" t="s">
        <v>654</v>
      </c>
      <c r="B185" s="6" t="str">
        <f>VLOOKUP(TRIM(A185), products!$A$2:$C$1352, 2, FALSE)</f>
        <v>AmazonBasics USB C to Lightning Aluminum with Nylon Braided MFi Certified Charging Cable (Grey, 1.2 meter)</v>
      </c>
      <c r="C185" s="20" t="s">
        <v>12</v>
      </c>
      <c r="D185" s="6" t="str">
        <f>INDEX(category!$A$1:$A$212, MATCH(Table13[[#This Row],[category]], category!$B$1:$B$212, 0))</f>
        <v>Computers&amp;Accessories|Accessories&amp;Peripherals|Cables&amp;Accessories|Cables|USBCables</v>
      </c>
      <c r="E185" s="6" t="str">
        <f t="shared" si="4"/>
        <v>Computers &amp; Accessories</v>
      </c>
      <c r="F185" s="8">
        <v>1999</v>
      </c>
      <c r="G185" s="30">
        <v>0.53</v>
      </c>
      <c r="H185" s="8">
        <f>Table13[[#This Row],[actual_price]] - (Table13[[#This Row],[actual_price]] * Table13[[#This Row],[discount_percentage]])</f>
        <v>939.53</v>
      </c>
      <c r="I185" s="8">
        <f>Table13[[#This Row],[actual_price]]-Table13[[#This Row],[discounted_price]]</f>
        <v>1059.47</v>
      </c>
      <c r="J185" s="9">
        <v>4.4000000000000004</v>
      </c>
      <c r="K185" s="13">
        <v>13552</v>
      </c>
      <c r="L185" s="14">
        <v>4.1666666666666664E-2</v>
      </c>
      <c r="M185" s="14" t="str">
        <f t="shared" si="5"/>
        <v>Morning</v>
      </c>
      <c r="N185" s="20">
        <v>6</v>
      </c>
      <c r="O185" s="6" t="str">
        <f>VLOOKUP(Table13[[#This Row],[day of the week]],'day of the week'!$A$1:$B$7,2,0)</f>
        <v>Saturday</v>
      </c>
      <c r="P185" s="20" t="s">
        <v>655</v>
      </c>
      <c r="Q185" s="20" t="s">
        <v>656</v>
      </c>
    </row>
    <row r="186" spans="1:17" x14ac:dyDescent="0.2">
      <c r="A186" s="20" t="s">
        <v>657</v>
      </c>
      <c r="B186" s="6" t="str">
        <f>VLOOKUP(TRIM(A186), products!$A$2:$C$1352, 2, FALSE)</f>
        <v>AmazonBasics Double Braided Nylon USB Type-C to Type-C 2.0 Cable Smartphone (Dark Grey, 3 feet)</v>
      </c>
      <c r="C186" s="20" t="s">
        <v>12</v>
      </c>
      <c r="D186" s="6" t="str">
        <f>INDEX(category!$A$1:$A$212, MATCH(Table13[[#This Row],[category]], category!$B$1:$B$212, 0))</f>
        <v>Computers&amp;Accessories|Accessories&amp;Peripherals|Cables&amp;Accessories|Cables|USBCables</v>
      </c>
      <c r="E186" s="6" t="str">
        <f t="shared" si="4"/>
        <v>Computers &amp; Accessories</v>
      </c>
      <c r="F186" s="8">
        <v>1200</v>
      </c>
      <c r="G186" s="30">
        <v>0.57999999999999996</v>
      </c>
      <c r="H186" s="8">
        <f>Table13[[#This Row],[actual_price]] - (Table13[[#This Row],[actual_price]] * Table13[[#This Row],[discount_percentage]])</f>
        <v>504</v>
      </c>
      <c r="I186" s="8">
        <f>Table13[[#This Row],[actual_price]]-Table13[[#This Row],[discounted_price]]</f>
        <v>696</v>
      </c>
      <c r="J186" s="9">
        <v>4.3</v>
      </c>
      <c r="K186" s="13">
        <v>5451</v>
      </c>
      <c r="L186" s="14">
        <v>0.625</v>
      </c>
      <c r="M186" s="14" t="str">
        <f t="shared" si="5"/>
        <v>Afternoon</v>
      </c>
      <c r="N186" s="20">
        <v>7</v>
      </c>
      <c r="O186" s="6" t="str">
        <f>VLOOKUP(Table13[[#This Row],[day of the week]],'day of the week'!$A$1:$B$7,2,0)</f>
        <v>Sunday</v>
      </c>
      <c r="P186" s="20" t="s">
        <v>658</v>
      </c>
      <c r="Q186" s="20" t="s">
        <v>659</v>
      </c>
    </row>
    <row r="187" spans="1:17" x14ac:dyDescent="0.2">
      <c r="A187" s="20" t="s">
        <v>660</v>
      </c>
      <c r="B187" s="6" t="str">
        <f>VLOOKUP(TRIM(A187), products!$A$2:$C$1352, 2, FALSE)</f>
        <v>Amazon Basics USB 3.0 Cable - A Male to Micro B - 6 Feet (1.8 Meters), Black</v>
      </c>
      <c r="C187" s="20" t="s">
        <v>12</v>
      </c>
      <c r="D187" s="6" t="str">
        <f>INDEX(category!$A$1:$A$212, MATCH(Table13[[#This Row],[category]], category!$B$1:$B$212, 0))</f>
        <v>Computers&amp;Accessories|Accessories&amp;Peripherals|Cables&amp;Accessories|Cables|USBCables</v>
      </c>
      <c r="E187" s="6" t="str">
        <f t="shared" si="4"/>
        <v>Computers &amp; Accessories</v>
      </c>
      <c r="F187" s="8">
        <v>485</v>
      </c>
      <c r="G187" s="30">
        <v>0.38</v>
      </c>
      <c r="H187" s="8">
        <f>Table13[[#This Row],[actual_price]] - (Table13[[#This Row],[actual_price]] * Table13[[#This Row],[discount_percentage]])</f>
        <v>300.7</v>
      </c>
      <c r="I187" s="8">
        <f>Table13[[#This Row],[actual_price]]-Table13[[#This Row],[discounted_price]]</f>
        <v>184.3</v>
      </c>
      <c r="J187" s="9">
        <v>4.3</v>
      </c>
      <c r="K187" s="13">
        <v>10911</v>
      </c>
      <c r="L187" s="14">
        <v>0.25</v>
      </c>
      <c r="M187" s="14" t="str">
        <f t="shared" si="5"/>
        <v>Morning</v>
      </c>
      <c r="N187" s="20">
        <v>5</v>
      </c>
      <c r="O187" s="6" t="str">
        <f>VLOOKUP(Table13[[#This Row],[day of the week]],'day of the week'!$A$1:$B$7,2,0)</f>
        <v>Friday</v>
      </c>
      <c r="P187" s="20" t="s">
        <v>662</v>
      </c>
      <c r="Q187" s="20" t="s">
        <v>663</v>
      </c>
    </row>
    <row r="188" spans="1:17" x14ac:dyDescent="0.2">
      <c r="A188" s="20" t="s">
        <v>664</v>
      </c>
      <c r="B188" s="6" t="str">
        <f>VLOOKUP(TRIM(A188), products!$A$2:$C$1352, 2, FALSE)</f>
        <v>AmazonBasics USB C to Lightning Aluminum with Nylon Braided MFi Certified Charging Cable (Grey, 1.8 meter)</v>
      </c>
      <c r="C188" s="20" t="s">
        <v>12</v>
      </c>
      <c r="D188" s="6" t="str">
        <f>INDEX(category!$A$1:$A$212, MATCH(Table13[[#This Row],[category]], category!$B$1:$B$212, 0))</f>
        <v>Computers&amp;Accessories|Accessories&amp;Peripherals|Cables&amp;Accessories|Cables|USBCables</v>
      </c>
      <c r="E188" s="6" t="str">
        <f t="shared" si="4"/>
        <v>Computers &amp; Accessories</v>
      </c>
      <c r="F188" s="8">
        <v>1999</v>
      </c>
      <c r="G188" s="30">
        <v>0.53</v>
      </c>
      <c r="H188" s="8">
        <f>Table13[[#This Row],[actual_price]] - (Table13[[#This Row],[actual_price]] * Table13[[#This Row],[discount_percentage]])</f>
        <v>939.53</v>
      </c>
      <c r="I188" s="8">
        <f>Table13[[#This Row],[actual_price]]-Table13[[#This Row],[discounted_price]]</f>
        <v>1059.47</v>
      </c>
      <c r="J188" s="9">
        <v>4.4000000000000004</v>
      </c>
      <c r="K188" s="13">
        <v>13552</v>
      </c>
      <c r="L188" s="14">
        <v>0.45833333333333337</v>
      </c>
      <c r="M188" s="14" t="str">
        <f t="shared" si="5"/>
        <v>Morning</v>
      </c>
      <c r="N188" s="20">
        <v>5</v>
      </c>
      <c r="O188" s="6" t="str">
        <f>VLOOKUP(Table13[[#This Row],[day of the week]],'day of the week'!$A$1:$B$7,2,0)</f>
        <v>Friday</v>
      </c>
      <c r="P188" s="20" t="s">
        <v>665</v>
      </c>
      <c r="Q188" s="20" t="s">
        <v>666</v>
      </c>
    </row>
    <row r="189" spans="1:17" x14ac:dyDescent="0.2">
      <c r="A189" s="20" t="s">
        <v>667</v>
      </c>
      <c r="B189" s="6" t="str">
        <f>VLOOKUP(TRIM(A189), products!$A$2:$C$1352, 2, FALSE)</f>
        <v>Wayona Usb C 65W Fast Charging Cable Compatible For Tablets Samsung S22 S20 S10 S20Fe S21 S21 Ultra A70 A51 A71 A50S M31 M51 M31S M53 5G (1M, Black)</v>
      </c>
      <c r="C189" s="20" t="s">
        <v>12</v>
      </c>
      <c r="D189" s="6" t="str">
        <f>INDEX(category!$A$1:$A$212, MATCH(Table13[[#This Row],[category]], category!$B$1:$B$212, 0))</f>
        <v>Computers&amp;Accessories|Accessories&amp;Peripherals|Cables&amp;Accessories|Cables|USBCables</v>
      </c>
      <c r="E189" s="6" t="str">
        <f t="shared" si="4"/>
        <v>Computers &amp; Accessories</v>
      </c>
      <c r="F189" s="8">
        <v>1099</v>
      </c>
      <c r="G189" s="30">
        <v>0.66</v>
      </c>
      <c r="H189" s="8">
        <f>Table13[[#This Row],[actual_price]] - (Table13[[#This Row],[actual_price]] * Table13[[#This Row],[discount_percentage]])</f>
        <v>373.65999999999997</v>
      </c>
      <c r="I189" s="8">
        <f>Table13[[#This Row],[actual_price]]-Table13[[#This Row],[discounted_price]]</f>
        <v>725.34</v>
      </c>
      <c r="J189" s="9">
        <v>4.3</v>
      </c>
      <c r="K189" s="13">
        <v>2806</v>
      </c>
      <c r="L189" s="14">
        <v>0.83333333333333326</v>
      </c>
      <c r="M189" s="14" t="str">
        <f t="shared" si="5"/>
        <v>Evening</v>
      </c>
      <c r="N189" s="20">
        <v>7</v>
      </c>
      <c r="O189" s="6" t="str">
        <f>VLOOKUP(Table13[[#This Row],[day of the week]],'day of the week'!$A$1:$B$7,2,0)</f>
        <v>Sunday</v>
      </c>
      <c r="P189" s="20" t="s">
        <v>668</v>
      </c>
      <c r="Q189" s="20" t="s">
        <v>669</v>
      </c>
    </row>
    <row r="190" spans="1:17" x14ac:dyDescent="0.2">
      <c r="A190" s="20" t="s">
        <v>670</v>
      </c>
      <c r="B190" s="6" t="str">
        <f>VLOOKUP(TRIM(A190), products!$A$2:$C$1352, 2, FALSE)</f>
        <v>Karbonn 80 cm (32 inches) Millenium Bezel-Less Series HD Ready Smart LED TV KJW32SKHD (Phantom Black)</v>
      </c>
      <c r="C190" s="20" t="s">
        <v>78</v>
      </c>
      <c r="D190" s="6" t="str">
        <f>INDEX(category!$A$1:$A$212, MATCH(Table13[[#This Row],[category]], category!$B$1:$B$212, 0))</f>
        <v>Electronics|HomeTheater,TV&amp;Video|Televisions|SmartTelevisions</v>
      </c>
      <c r="E190" s="6" t="str">
        <f t="shared" si="4"/>
        <v>Electronics</v>
      </c>
      <c r="F190" s="8">
        <v>18990</v>
      </c>
      <c r="G190" s="30">
        <v>0.53</v>
      </c>
      <c r="H190" s="8">
        <f>Table13[[#This Row],[actual_price]] - (Table13[[#This Row],[actual_price]] * Table13[[#This Row],[discount_percentage]])</f>
        <v>8925.2999999999993</v>
      </c>
      <c r="I190" s="8">
        <f>Table13[[#This Row],[actual_price]]-Table13[[#This Row],[discounted_price]]</f>
        <v>10064.700000000001</v>
      </c>
      <c r="J190" s="9">
        <v>3.9</v>
      </c>
      <c r="K190" s="13">
        <v>350</v>
      </c>
      <c r="L190" s="14">
        <v>0.375</v>
      </c>
      <c r="M190" s="14" t="str">
        <f t="shared" si="5"/>
        <v>Morning</v>
      </c>
      <c r="N190" s="20">
        <v>7</v>
      </c>
      <c r="O190" s="6" t="str">
        <f>VLOOKUP(Table13[[#This Row],[day of the week]],'day of the week'!$A$1:$B$7,2,0)</f>
        <v>Sunday</v>
      </c>
      <c r="P190" s="20" t="s">
        <v>672</v>
      </c>
      <c r="Q190" s="20" t="s">
        <v>673</v>
      </c>
    </row>
    <row r="191" spans="1:17" x14ac:dyDescent="0.2">
      <c r="A191" s="20" t="s">
        <v>674</v>
      </c>
      <c r="B191" s="6" t="str">
        <f>VLOOKUP(TRIM(A191), products!$A$2:$C$1352, 2, FALSE)</f>
        <v>BlueRigger Digital Optical Audio Toslink Cable (6 Feet / 1.8 Meter) With 8 Channel (7.1) Audio Support (for Home Theatre, Xbox, Playstation etc.)</v>
      </c>
      <c r="C191" s="20" t="s">
        <v>540</v>
      </c>
      <c r="D191" s="6" t="str">
        <f>INDEX(category!$A$1:$A$212, MATCH(Table13[[#This Row],[category]], category!$B$1:$B$212, 0))</f>
        <v>Electronics|HomeTheater,TV&amp;Video|Accessories|Cables|OpticalCables</v>
      </c>
      <c r="E191" s="6" t="str">
        <f t="shared" si="4"/>
        <v>Electronics</v>
      </c>
      <c r="F191" s="8">
        <v>1999</v>
      </c>
      <c r="G191" s="30">
        <v>0.76</v>
      </c>
      <c r="H191" s="8">
        <f>Table13[[#This Row],[actual_price]] - (Table13[[#This Row],[actual_price]] * Table13[[#This Row],[discount_percentage]])</f>
        <v>479.76</v>
      </c>
      <c r="I191" s="8">
        <f>Table13[[#This Row],[actual_price]]-Table13[[#This Row],[discounted_price]]</f>
        <v>1519.24</v>
      </c>
      <c r="J191" s="9">
        <v>4.2</v>
      </c>
      <c r="K191" s="13">
        <v>30023</v>
      </c>
      <c r="L191" s="14">
        <v>0.66666666666666663</v>
      </c>
      <c r="M191" s="14" t="str">
        <f t="shared" si="5"/>
        <v>Afternoon</v>
      </c>
      <c r="N191" s="20">
        <v>5</v>
      </c>
      <c r="O191" s="6" t="str">
        <f>VLOOKUP(Table13[[#This Row],[day of the week]],'day of the week'!$A$1:$B$7,2,0)</f>
        <v>Friday</v>
      </c>
      <c r="P191" s="20" t="s">
        <v>675</v>
      </c>
      <c r="Q191" s="20" t="s">
        <v>676</v>
      </c>
    </row>
    <row r="192" spans="1:17" x14ac:dyDescent="0.2">
      <c r="A192" s="20" t="s">
        <v>677</v>
      </c>
      <c r="B192" s="6" t="str">
        <f>VLOOKUP(TRIM(A192), products!$A$2:$C$1352, 2, FALSE)</f>
        <v>VW 60 cm (24 inches) Premium Series HD Ready LED TV VW24A (Black)</v>
      </c>
      <c r="C192" s="20" t="s">
        <v>214</v>
      </c>
      <c r="D192" s="6" t="str">
        <f>INDEX(category!$A$1:$A$212, MATCH(Table13[[#This Row],[category]], category!$B$1:$B$212, 0))</f>
        <v>Electronics|HomeTheater,TV&amp;Video|Televisions|StandardTelevisions</v>
      </c>
      <c r="E192" s="6" t="str">
        <f t="shared" si="4"/>
        <v>Electronics</v>
      </c>
      <c r="F192" s="8">
        <v>11000</v>
      </c>
      <c r="G192" s="30">
        <v>0.48</v>
      </c>
      <c r="H192" s="8">
        <f>Table13[[#This Row],[actual_price]] - (Table13[[#This Row],[actual_price]] * Table13[[#This Row],[discount_percentage]])</f>
        <v>5720</v>
      </c>
      <c r="I192" s="8">
        <f>Table13[[#This Row],[actual_price]]-Table13[[#This Row],[discounted_price]]</f>
        <v>5280</v>
      </c>
      <c r="J192" s="9">
        <v>4.2</v>
      </c>
      <c r="K192" s="13">
        <v>4003</v>
      </c>
      <c r="L192" s="14">
        <v>0.79166666666666663</v>
      </c>
      <c r="M192" s="14" t="str">
        <f t="shared" si="5"/>
        <v>Evening</v>
      </c>
      <c r="N192" s="20">
        <v>3</v>
      </c>
      <c r="O192" s="6" t="str">
        <f>VLOOKUP(Table13[[#This Row],[day of the week]],'day of the week'!$A$1:$B$7,2,0)</f>
        <v>Wednesday</v>
      </c>
      <c r="P192" s="20" t="s">
        <v>679</v>
      </c>
      <c r="Q192" s="20" t="s">
        <v>680</v>
      </c>
    </row>
    <row r="193" spans="1:17" x14ac:dyDescent="0.2">
      <c r="A193" s="20" t="s">
        <v>681</v>
      </c>
      <c r="B193" s="6" t="str">
        <f>VLOOKUP(TRIM(A193), products!$A$2:$C$1352, 2, FALSE)</f>
        <v>Amazon Basics USB A to Lightning MFi Certified Charging Cable (White, 1.2 meter)</v>
      </c>
      <c r="C193" s="20" t="s">
        <v>12</v>
      </c>
      <c r="D193" s="6" t="str">
        <f>INDEX(category!$A$1:$A$212, MATCH(Table13[[#This Row],[category]], category!$B$1:$B$212, 0))</f>
        <v>Computers&amp;Accessories|Accessories&amp;Peripherals|Cables&amp;Accessories|Cables|USBCables</v>
      </c>
      <c r="E193" s="6" t="str">
        <f t="shared" si="4"/>
        <v>Computers &amp; Accessories</v>
      </c>
      <c r="F193" s="8">
        <v>1999</v>
      </c>
      <c r="G193" s="30">
        <v>0.65</v>
      </c>
      <c r="H193" s="8">
        <f>Table13[[#This Row],[actual_price]] - (Table13[[#This Row],[actual_price]] * Table13[[#This Row],[discount_percentage]])</f>
        <v>699.64999999999986</v>
      </c>
      <c r="I193" s="8">
        <f>Table13[[#This Row],[actual_price]]-Table13[[#This Row],[discounted_price]]</f>
        <v>1299.3500000000001</v>
      </c>
      <c r="J193" s="9">
        <v>4.0999999999999996</v>
      </c>
      <c r="K193" s="13" t="s">
        <v>682</v>
      </c>
      <c r="L193" s="14">
        <v>8.3333333333333329E-2</v>
      </c>
      <c r="M193" s="14" t="str">
        <f t="shared" si="5"/>
        <v>Morning</v>
      </c>
      <c r="N193" s="20">
        <v>6</v>
      </c>
      <c r="O193" s="6" t="str">
        <f>VLOOKUP(Table13[[#This Row],[day of the week]],'day of the week'!$A$1:$B$7,2,0)</f>
        <v>Saturday</v>
      </c>
      <c r="P193" s="20" t="s">
        <v>683</v>
      </c>
      <c r="Q193" s="20" t="s">
        <v>684</v>
      </c>
    </row>
    <row r="194" spans="1:17" x14ac:dyDescent="0.2">
      <c r="A194" s="20" t="s">
        <v>685</v>
      </c>
      <c r="B194" s="6" t="str">
        <f>VLOOKUP(TRIM(A194), products!$A$2:$C$1352, 2, FALSE)</f>
        <v>Samsung 138 cm (55 inches) Crystal 4K Neo Series Ultra HD Smart LED TV UA55AUE65AKXXL (Black)</v>
      </c>
      <c r="C194" s="20" t="s">
        <v>78</v>
      </c>
      <c r="D194" s="6" t="str">
        <f>INDEX(category!$A$1:$A$212, MATCH(Table13[[#This Row],[category]], category!$B$1:$B$212, 0))</f>
        <v>Electronics|HomeTheater,TV&amp;Video|Televisions|SmartTelevisions</v>
      </c>
      <c r="E194" s="6" t="str">
        <f t="shared" ref="E194:E257" si="6">IF(ISNUMBER(SEARCH("Computers&amp;Accessories",D194)),"Computers &amp; Accessories",
IF(ISNUMBER(SEARCH("Electronics",D194)),"Electronics",
IF(ISNUMBER(SEARCH("MusicalInstruments",D194)),"Musical Instruments",
IF(ISNUMBER(SEARCH("OfficeProducts",D194)),"Office Products",
IF(ISNUMBER(SEARCH("Home&amp;Kitchen",D194)),"Home &amp; Kitchen",
IF(ISNUMBER(SEARCH("Car&amp;Motorbike",D194)),"Car &amp; Motorbike",
IF(ISNUMBER(SEARCH("HomeImprovement",D194)),"Home Improvement",
IF(ISNUMBER(SEARCH("Health&amp;PersonalCare",D194)),"Health &amp; Personal Care",
IF(ISNUMBER(SEARCH("Toys&amp;Games",D194)),"Toys &amp; Games","Unknown")))))))))</f>
        <v>Electronics</v>
      </c>
      <c r="F194" s="8">
        <v>70900</v>
      </c>
      <c r="G194" s="30">
        <v>0.32</v>
      </c>
      <c r="H194" s="8">
        <f>Table13[[#This Row],[actual_price]] - (Table13[[#This Row],[actual_price]] * Table13[[#This Row],[discount_percentage]])</f>
        <v>48212</v>
      </c>
      <c r="I194" s="8">
        <f>Table13[[#This Row],[actual_price]]-Table13[[#This Row],[discounted_price]]</f>
        <v>22688</v>
      </c>
      <c r="J194" s="9">
        <v>4.3</v>
      </c>
      <c r="K194" s="13">
        <v>7109</v>
      </c>
      <c r="L194" s="14">
        <v>0.33333333333333337</v>
      </c>
      <c r="M194" s="14" t="str">
        <f t="shared" ref="M194:M257" si="7">IF(L194&lt;TIME(12,0,0),"Morning",IF(L194&lt;TIME(18,0,0),"Afternoon","Evening"))</f>
        <v>Morning</v>
      </c>
      <c r="N194" s="20">
        <v>5</v>
      </c>
      <c r="O194" s="6" t="str">
        <f>VLOOKUP(Table13[[#This Row],[day of the week]],'day of the week'!$A$1:$B$7,2,0)</f>
        <v>Friday</v>
      </c>
      <c r="P194" s="20" t="s">
        <v>687</v>
      </c>
      <c r="Q194" s="20" t="s">
        <v>688</v>
      </c>
    </row>
    <row r="195" spans="1:17" x14ac:dyDescent="0.2">
      <c r="A195" s="20" t="s">
        <v>689</v>
      </c>
      <c r="B195" s="6" t="str">
        <f>VLOOKUP(TRIM(A195), products!$A$2:$C$1352, 2, FALSE)</f>
        <v>LOHAYA Television Remote Compatible for VU LED LCD HD Tv Remote Control Model No :- EN2B27V</v>
      </c>
      <c r="C195" s="20" t="s">
        <v>194</v>
      </c>
      <c r="D195" s="6" t="str">
        <f>INDEX(category!$A$1:$A$212, MATCH(Table13[[#This Row],[category]], category!$B$1:$B$212, 0))</f>
        <v>Electronics|HomeTheater,TV&amp;Video|Accessories|RemoteControls</v>
      </c>
      <c r="E195" s="6" t="str">
        <f t="shared" si="6"/>
        <v>Electronics</v>
      </c>
      <c r="F195" s="8">
        <v>1199</v>
      </c>
      <c r="G195" s="30">
        <v>0.75</v>
      </c>
      <c r="H195" s="8">
        <f>Table13[[#This Row],[actual_price]] - (Table13[[#This Row],[actual_price]] * Table13[[#This Row],[discount_percentage]])</f>
        <v>299.75</v>
      </c>
      <c r="I195" s="8">
        <f>Table13[[#This Row],[actual_price]]-Table13[[#This Row],[discounted_price]]</f>
        <v>899.25</v>
      </c>
      <c r="J195" s="9">
        <v>3.7</v>
      </c>
      <c r="K195" s="13">
        <v>490</v>
      </c>
      <c r="L195" s="14">
        <v>0.875</v>
      </c>
      <c r="M195" s="14" t="str">
        <f t="shared" si="7"/>
        <v>Evening</v>
      </c>
      <c r="N195" s="20">
        <v>7</v>
      </c>
      <c r="O195" s="6" t="str">
        <f>VLOOKUP(Table13[[#This Row],[day of the week]],'day of the week'!$A$1:$B$7,2,0)</f>
        <v>Sunday</v>
      </c>
      <c r="P195" s="20" t="s">
        <v>690</v>
      </c>
      <c r="Q195" s="20" t="s">
        <v>691</v>
      </c>
    </row>
    <row r="196" spans="1:17" x14ac:dyDescent="0.2">
      <c r="A196" s="20" t="s">
        <v>692</v>
      </c>
      <c r="B196" s="6" t="str">
        <f>VLOOKUP(TRIM(A196), products!$A$2:$C$1352, 2, FALSE)</f>
        <v>Duracell Micro USB 3A Braided Sync &amp; Fast Charging Cable, 3.9 Feet (1.2M). Supports QC 2.0/3.0 Charging, High Speed Data Transmission - Black</v>
      </c>
      <c r="C196" s="20" t="s">
        <v>12</v>
      </c>
      <c r="D196" s="6" t="str">
        <f>INDEX(category!$A$1:$A$212, MATCH(Table13[[#This Row],[category]], category!$B$1:$B$212, 0))</f>
        <v>Computers&amp;Accessories|Accessories&amp;Peripherals|Cables&amp;Accessories|Cables|USBCables</v>
      </c>
      <c r="E196" s="6" t="str">
        <f t="shared" si="6"/>
        <v>Computers &amp; Accessories</v>
      </c>
      <c r="F196" s="8">
        <v>599</v>
      </c>
      <c r="G196" s="30">
        <v>0.47</v>
      </c>
      <c r="H196" s="8">
        <f>Table13[[#This Row],[actual_price]] - (Table13[[#This Row],[actual_price]] * Table13[[#This Row],[discount_percentage]])</f>
        <v>317.47000000000003</v>
      </c>
      <c r="I196" s="8">
        <f>Table13[[#This Row],[actual_price]]-Table13[[#This Row],[discounted_price]]</f>
        <v>281.52999999999997</v>
      </c>
      <c r="J196" s="9">
        <v>4.0999999999999996</v>
      </c>
      <c r="K196" s="13">
        <v>491</v>
      </c>
      <c r="L196" s="14">
        <v>0.75</v>
      </c>
      <c r="M196" s="14" t="str">
        <f t="shared" si="7"/>
        <v>Evening</v>
      </c>
      <c r="N196" s="20">
        <v>7</v>
      </c>
      <c r="O196" s="6" t="str">
        <f>VLOOKUP(Table13[[#This Row],[day of the week]],'day of the week'!$A$1:$B$7,2,0)</f>
        <v>Sunday</v>
      </c>
      <c r="P196" s="20" t="s">
        <v>693</v>
      </c>
      <c r="Q196" s="20" t="s">
        <v>694</v>
      </c>
    </row>
    <row r="197" spans="1:17" x14ac:dyDescent="0.2">
      <c r="A197" s="20" t="s">
        <v>695</v>
      </c>
      <c r="B197" s="6" t="str">
        <f>VLOOKUP(TRIM(A197), products!$A$2:$C$1352, 2, FALSE)</f>
        <v>Zebronics CU3100V Fast charging Type C cable with QC 18W support, 3A max capacity, 1 meter braided cable, Data transfer and Superior durability (Braided Black + White)</v>
      </c>
      <c r="C197" s="20" t="s">
        <v>12</v>
      </c>
      <c r="D197" s="6" t="str">
        <f>INDEX(category!$A$1:$A$212, MATCH(Table13[[#This Row],[category]], category!$B$1:$B$212, 0))</f>
        <v>Computers&amp;Accessories|Accessories&amp;Peripherals|Cables&amp;Accessories|Cables|USBCables</v>
      </c>
      <c r="E197" s="6" t="str">
        <f t="shared" si="6"/>
        <v>Computers &amp; Accessories</v>
      </c>
      <c r="F197" s="8">
        <v>549</v>
      </c>
      <c r="G197" s="30">
        <v>0.75</v>
      </c>
      <c r="H197" s="8">
        <f>Table13[[#This Row],[actual_price]] - (Table13[[#This Row],[actual_price]] * Table13[[#This Row],[discount_percentage]])</f>
        <v>137.25</v>
      </c>
      <c r="I197" s="8">
        <f>Table13[[#This Row],[actual_price]]-Table13[[#This Row],[discounted_price]]</f>
        <v>411.75</v>
      </c>
      <c r="J197" s="9">
        <v>3.9</v>
      </c>
      <c r="K197" s="13">
        <v>61</v>
      </c>
      <c r="L197" s="14">
        <v>0.41666666666666669</v>
      </c>
      <c r="M197" s="14" t="str">
        <f t="shared" si="7"/>
        <v>Morning</v>
      </c>
      <c r="N197" s="20">
        <v>3</v>
      </c>
      <c r="O197" s="6" t="str">
        <f>VLOOKUP(Table13[[#This Row],[day of the week]],'day of the week'!$A$1:$B$7,2,0)</f>
        <v>Wednesday</v>
      </c>
      <c r="P197" s="20" t="s">
        <v>697</v>
      </c>
      <c r="Q197" s="20" t="s">
        <v>698</v>
      </c>
    </row>
    <row r="198" spans="1:17" x14ac:dyDescent="0.2">
      <c r="A198" s="20" t="s">
        <v>699</v>
      </c>
      <c r="B198" s="6" t="str">
        <f>VLOOKUP(TRIM(A198), products!$A$2:$C$1352, 2, FALSE)</f>
        <v>FLiX (Beetel) USB to iPhone Lightning Textured Pattern Data Sync &amp; 2A Fast Charging Cable, Made in India, 480Mbps Data Sync, Tough Cable, 1 Meter Long USB Cable for Apple Devices (Black)(XCD-L102)</v>
      </c>
      <c r="C198" s="20" t="s">
        <v>12</v>
      </c>
      <c r="D198" s="6" t="str">
        <f>INDEX(category!$A$1:$A$212, MATCH(Table13[[#This Row],[category]], category!$B$1:$B$212, 0))</f>
        <v>Computers&amp;Accessories|Accessories&amp;Peripherals|Cables&amp;Accessories|Cables|USBCables</v>
      </c>
      <c r="E198" s="6" t="str">
        <f t="shared" si="6"/>
        <v>Computers &amp; Accessories</v>
      </c>
      <c r="F198" s="8">
        <v>249</v>
      </c>
      <c r="G198" s="30">
        <v>0.48</v>
      </c>
      <c r="H198" s="8">
        <f>Table13[[#This Row],[actual_price]] - (Table13[[#This Row],[actual_price]] * Table13[[#This Row],[discount_percentage]])</f>
        <v>129.48000000000002</v>
      </c>
      <c r="I198" s="8">
        <f>Table13[[#This Row],[actual_price]]-Table13[[#This Row],[discounted_price]]</f>
        <v>119.51999999999998</v>
      </c>
      <c r="J198" s="9">
        <v>4</v>
      </c>
      <c r="K198" s="13">
        <v>9378</v>
      </c>
      <c r="L198" s="14">
        <v>4.1666666666666664E-2</v>
      </c>
      <c r="M198" s="14" t="str">
        <f t="shared" si="7"/>
        <v>Morning</v>
      </c>
      <c r="N198" s="20">
        <v>4</v>
      </c>
      <c r="O198" s="6" t="str">
        <f>VLOOKUP(Table13[[#This Row],[day of the week]],'day of the week'!$A$1:$B$7,2,0)</f>
        <v>Thursday</v>
      </c>
      <c r="P198" s="20" t="s">
        <v>700</v>
      </c>
      <c r="Q198" s="20" t="s">
        <v>701</v>
      </c>
    </row>
    <row r="199" spans="1:17" x14ac:dyDescent="0.2">
      <c r="A199" s="20" t="s">
        <v>702</v>
      </c>
      <c r="B199" s="6" t="str">
        <f>VLOOKUP(TRIM(A199), products!$A$2:$C$1352, 2, FALSE)</f>
        <v>MI 108 cm (43 inches) 5A Series Full HD Smart Android LED TV L43M7-EAIN (Black)</v>
      </c>
      <c r="C199" s="20" t="s">
        <v>78</v>
      </c>
      <c r="D199" s="6" t="str">
        <f>INDEX(category!$A$1:$A$212, MATCH(Table13[[#This Row],[category]], category!$B$1:$B$212, 0))</f>
        <v>Electronics|HomeTheater,TV&amp;Video|Televisions|SmartTelevisions</v>
      </c>
      <c r="E199" s="6" t="str">
        <f t="shared" si="6"/>
        <v>Electronics</v>
      </c>
      <c r="F199" s="8">
        <v>35999</v>
      </c>
      <c r="G199" s="30">
        <v>0.31</v>
      </c>
      <c r="H199" s="8">
        <f>Table13[[#This Row],[actual_price]] - (Table13[[#This Row],[actual_price]] * Table13[[#This Row],[discount_percentage]])</f>
        <v>24839.309999999998</v>
      </c>
      <c r="I199" s="8">
        <f>Table13[[#This Row],[actual_price]]-Table13[[#This Row],[discounted_price]]</f>
        <v>11159.690000000002</v>
      </c>
      <c r="J199" s="9">
        <v>4.2</v>
      </c>
      <c r="K199" s="13">
        <v>32840</v>
      </c>
      <c r="L199" s="14">
        <v>8.3333333333333329E-2</v>
      </c>
      <c r="M199" s="14" t="str">
        <f t="shared" si="7"/>
        <v>Morning</v>
      </c>
      <c r="N199" s="20">
        <v>4</v>
      </c>
      <c r="O199" s="6" t="str">
        <f>VLOOKUP(Table13[[#This Row],[day of the week]],'day of the week'!$A$1:$B$7,2,0)</f>
        <v>Thursday</v>
      </c>
      <c r="P199" s="20" t="s">
        <v>704</v>
      </c>
      <c r="Q199" s="20" t="s">
        <v>705</v>
      </c>
    </row>
    <row r="200" spans="1:17" x14ac:dyDescent="0.2">
      <c r="A200" s="20" t="s">
        <v>706</v>
      </c>
      <c r="B200" s="6" t="str">
        <f>VLOOKUP(TRIM(A200), products!$A$2:$C$1352, 2, FALSE)</f>
        <v>Belkin Apple Certified Lightning to USB Charge and Sync Cable for iPhone, iPad, Air Pods, 39.6 inch (100cm) â€“ Black</v>
      </c>
      <c r="C200" s="20" t="s">
        <v>12</v>
      </c>
      <c r="D200" s="6" t="str">
        <f>INDEX(category!$A$1:$A$212, MATCH(Table13[[#This Row],[category]], category!$B$1:$B$212, 0))</f>
        <v>Computers&amp;Accessories|Accessories&amp;Peripherals|Cables&amp;Accessories|Cables|USBCables</v>
      </c>
      <c r="E200" s="6" t="str">
        <f t="shared" si="6"/>
        <v>Computers &amp; Accessories</v>
      </c>
      <c r="F200" s="8">
        <v>1699</v>
      </c>
      <c r="G200" s="30">
        <v>0.41</v>
      </c>
      <c r="H200" s="8">
        <f>Table13[[#This Row],[actual_price]] - (Table13[[#This Row],[actual_price]] * Table13[[#This Row],[discount_percentage]])</f>
        <v>1002.4100000000001</v>
      </c>
      <c r="I200" s="8">
        <f>Table13[[#This Row],[actual_price]]-Table13[[#This Row],[discounted_price]]</f>
        <v>696.58999999999992</v>
      </c>
      <c r="J200" s="9">
        <v>4.4000000000000004</v>
      </c>
      <c r="K200" s="13">
        <v>7318</v>
      </c>
      <c r="L200" s="14">
        <v>0.83333333333333326</v>
      </c>
      <c r="M200" s="14" t="str">
        <f t="shared" si="7"/>
        <v>Evening</v>
      </c>
      <c r="N200" s="20">
        <v>2</v>
      </c>
      <c r="O200" s="6" t="str">
        <f>VLOOKUP(Table13[[#This Row],[day of the week]],'day of the week'!$A$1:$B$7,2,0)</f>
        <v>Tuesday</v>
      </c>
      <c r="P200" s="20" t="s">
        <v>708</v>
      </c>
      <c r="Q200" s="20" t="s">
        <v>709</v>
      </c>
    </row>
    <row r="201" spans="1:17" x14ac:dyDescent="0.2">
      <c r="A201" s="20" t="s">
        <v>710</v>
      </c>
      <c r="B201" s="6" t="str">
        <f>VLOOKUP(TRIM(A201), products!$A$2:$C$1352, 2, FALSE)</f>
        <v>Time Office Scanner Replacement Cable for Startek FM220U (Type C) Ivory</v>
      </c>
      <c r="C201" s="20" t="s">
        <v>12</v>
      </c>
      <c r="D201" s="6" t="str">
        <f>INDEX(category!$A$1:$A$212, MATCH(Table13[[#This Row],[category]], category!$B$1:$B$212, 0))</f>
        <v>Computers&amp;Accessories|Accessories&amp;Peripherals|Cables&amp;Accessories|Cables|USBCables</v>
      </c>
      <c r="E201" s="6" t="str">
        <f t="shared" si="6"/>
        <v>Computers &amp; Accessories</v>
      </c>
      <c r="F201" s="8">
        <v>499</v>
      </c>
      <c r="G201" s="30">
        <v>0.55000000000000004</v>
      </c>
      <c r="H201" s="8">
        <f>Table13[[#This Row],[actual_price]] - (Table13[[#This Row],[actual_price]] * Table13[[#This Row],[discount_percentage]])</f>
        <v>224.54999999999995</v>
      </c>
      <c r="I201" s="8">
        <f>Table13[[#This Row],[actual_price]]-Table13[[#This Row],[discounted_price]]</f>
        <v>274.45000000000005</v>
      </c>
      <c r="J201" s="9">
        <v>4.0999999999999996</v>
      </c>
      <c r="K201" s="13">
        <v>789</v>
      </c>
      <c r="L201" s="14">
        <v>0.29166666666666669</v>
      </c>
      <c r="M201" s="14" t="str">
        <f t="shared" si="7"/>
        <v>Morning</v>
      </c>
      <c r="N201" s="20">
        <v>3</v>
      </c>
      <c r="O201" s="6" t="str">
        <f>VLOOKUP(Table13[[#This Row],[day of the week]],'day of the week'!$A$1:$B$7,2,0)</f>
        <v>Wednesday</v>
      </c>
      <c r="P201" s="20" t="s">
        <v>711</v>
      </c>
      <c r="Q201" s="20" t="s">
        <v>712</v>
      </c>
    </row>
    <row r="202" spans="1:17" x14ac:dyDescent="0.2">
      <c r="A202" s="20" t="s">
        <v>713</v>
      </c>
      <c r="B202" s="6" t="str">
        <f>VLOOKUP(TRIM(A202), products!$A$2:$C$1352, 2, FALSE)</f>
        <v>Caldipree Silicone Case Cover Compatible for 2022 Samsung Smart TV Remote QLED TV BN68-13897A TM2280E (2022-BLACK)</v>
      </c>
      <c r="C202" s="20" t="s">
        <v>194</v>
      </c>
      <c r="D202" s="6" t="str">
        <f>INDEX(category!$A$1:$A$212, MATCH(Table13[[#This Row],[category]], category!$B$1:$B$212, 0))</f>
        <v>Electronics|HomeTheater,TV&amp;Video|Accessories|RemoteControls</v>
      </c>
      <c r="E202" s="6" t="str">
        <f t="shared" si="6"/>
        <v>Electronics</v>
      </c>
      <c r="F202" s="8">
        <v>2999</v>
      </c>
      <c r="G202" s="30">
        <v>0.82</v>
      </c>
      <c r="H202" s="8">
        <f>Table13[[#This Row],[actual_price]] - (Table13[[#This Row],[actual_price]] * Table13[[#This Row],[discount_percentage]])</f>
        <v>539.82000000000016</v>
      </c>
      <c r="I202" s="8">
        <f>Table13[[#This Row],[actual_price]]-Table13[[#This Row],[discounted_price]]</f>
        <v>2459.1799999999998</v>
      </c>
      <c r="J202" s="9">
        <v>4.3</v>
      </c>
      <c r="K202" s="13">
        <v>407</v>
      </c>
      <c r="L202" s="14">
        <v>0.5</v>
      </c>
      <c r="M202" s="14" t="str">
        <f t="shared" si="7"/>
        <v>Afternoon</v>
      </c>
      <c r="N202" s="20">
        <v>5</v>
      </c>
      <c r="O202" s="6" t="str">
        <f>VLOOKUP(Table13[[#This Row],[day of the week]],'day of the week'!$A$1:$B$7,2,0)</f>
        <v>Friday</v>
      </c>
      <c r="P202" s="20" t="s">
        <v>714</v>
      </c>
      <c r="Q202" s="20" t="s">
        <v>715</v>
      </c>
    </row>
    <row r="203" spans="1:17" x14ac:dyDescent="0.2">
      <c r="A203" s="20" t="s">
        <v>716</v>
      </c>
      <c r="B203" s="6" t="str">
        <f>VLOOKUP(TRIM(A203), products!$A$2:$C$1352, 2, FALSE)</f>
        <v>Storite USB 2.0 A to Mini 5 pin B Cable for External HDDS/Camera/Card Readers 35cm</v>
      </c>
      <c r="C203" s="20" t="s">
        <v>12</v>
      </c>
      <c r="D203" s="6" t="str">
        <f>INDEX(category!$A$1:$A$212, MATCH(Table13[[#This Row],[category]], category!$B$1:$B$212, 0))</f>
        <v>Computers&amp;Accessories|Accessories&amp;Peripherals|Cables&amp;Accessories|Cables|USBCables</v>
      </c>
      <c r="E203" s="6" t="str">
        <f t="shared" si="6"/>
        <v>Computers &amp; Accessories</v>
      </c>
      <c r="F203" s="8">
        <v>699</v>
      </c>
      <c r="G203" s="30">
        <v>0.63</v>
      </c>
      <c r="H203" s="8">
        <f>Table13[[#This Row],[actual_price]] - (Table13[[#This Row],[actual_price]] * Table13[[#This Row],[discount_percentage]])</f>
        <v>258.63</v>
      </c>
      <c r="I203" s="8">
        <f>Table13[[#This Row],[actual_price]]-Table13[[#This Row],[discounted_price]]</f>
        <v>440.37</v>
      </c>
      <c r="J203" s="9">
        <v>3.8</v>
      </c>
      <c r="K203" s="13">
        <v>2399</v>
      </c>
      <c r="L203" s="14">
        <v>0.70833333333333326</v>
      </c>
      <c r="M203" s="14" t="str">
        <f t="shared" si="7"/>
        <v>Afternoon</v>
      </c>
      <c r="N203" s="20">
        <v>4</v>
      </c>
      <c r="O203" s="6" t="str">
        <f>VLOOKUP(Table13[[#This Row],[day of the week]],'day of the week'!$A$1:$B$7,2,0)</f>
        <v>Thursday</v>
      </c>
      <c r="P203" s="20" t="s">
        <v>717</v>
      </c>
      <c r="Q203" s="20" t="s">
        <v>718</v>
      </c>
    </row>
    <row r="204" spans="1:17" x14ac:dyDescent="0.2">
      <c r="A204" s="20" t="s">
        <v>719</v>
      </c>
      <c r="B204" s="6" t="str">
        <f>VLOOKUP(TRIM(A204), products!$A$2:$C$1352, 2, FALSE)</f>
        <v>Universal Remote Control for All Sony TV for All LCD LED and Bravia TVs Remote</v>
      </c>
      <c r="C204" s="20" t="s">
        <v>194</v>
      </c>
      <c r="D204" s="6" t="str">
        <f>INDEX(category!$A$1:$A$212, MATCH(Table13[[#This Row],[category]], category!$B$1:$B$212, 0))</f>
        <v>Electronics|HomeTheater,TV&amp;Video|Accessories|RemoteControls</v>
      </c>
      <c r="E204" s="6" t="str">
        <f t="shared" si="6"/>
        <v>Electronics</v>
      </c>
      <c r="F204" s="8">
        <v>699</v>
      </c>
      <c r="G204" s="30">
        <v>0.66</v>
      </c>
      <c r="H204" s="8">
        <f>Table13[[#This Row],[actual_price]] - (Table13[[#This Row],[actual_price]] * Table13[[#This Row],[discount_percentage]])</f>
        <v>237.65999999999997</v>
      </c>
      <c r="I204" s="8">
        <f>Table13[[#This Row],[actual_price]]-Table13[[#This Row],[discounted_price]]</f>
        <v>461.34000000000003</v>
      </c>
      <c r="J204" s="9">
        <v>4.4000000000000004</v>
      </c>
      <c r="K204" s="13">
        <v>2640</v>
      </c>
      <c r="L204" s="14">
        <v>0.91666666666666663</v>
      </c>
      <c r="M204" s="14" t="str">
        <f t="shared" si="7"/>
        <v>Evening</v>
      </c>
      <c r="N204" s="20">
        <v>3</v>
      </c>
      <c r="O204" s="6" t="str">
        <f>VLOOKUP(Table13[[#This Row],[day of the week]],'day of the week'!$A$1:$B$7,2,0)</f>
        <v>Wednesday</v>
      </c>
      <c r="P204" s="20" t="s">
        <v>720</v>
      </c>
      <c r="Q204" s="20" t="s">
        <v>721</v>
      </c>
    </row>
    <row r="205" spans="1:17" x14ac:dyDescent="0.2">
      <c r="A205" s="20" t="s">
        <v>722</v>
      </c>
      <c r="B205" s="6" t="str">
        <f>VLOOKUP(TRIM(A205), products!$A$2:$C$1352, 2, FALSE)</f>
        <v>Cotbolt Silicone Case Cover Compatible for Samsung BN59-01312A QLED 8K 4K Smart TV Remote Shockproof Protective Remote Cover (Black)</v>
      </c>
      <c r="C205" s="20" t="s">
        <v>194</v>
      </c>
      <c r="D205" s="6" t="str">
        <f>INDEX(category!$A$1:$A$212, MATCH(Table13[[#This Row],[category]], category!$B$1:$B$212, 0))</f>
        <v>Electronics|HomeTheater,TV&amp;Video|Accessories|RemoteControls</v>
      </c>
      <c r="E205" s="6" t="str">
        <f t="shared" si="6"/>
        <v>Electronics</v>
      </c>
      <c r="F205" s="8">
        <v>999</v>
      </c>
      <c r="G205" s="30">
        <v>0.65</v>
      </c>
      <c r="H205" s="8">
        <f>Table13[[#This Row],[actual_price]] - (Table13[[#This Row],[actual_price]] * Table13[[#This Row],[discount_percentage]])</f>
        <v>349.65</v>
      </c>
      <c r="I205" s="8">
        <f>Table13[[#This Row],[actual_price]]-Table13[[#This Row],[discounted_price]]</f>
        <v>649.35</v>
      </c>
      <c r="J205" s="9">
        <v>4</v>
      </c>
      <c r="K205" s="13">
        <v>839</v>
      </c>
      <c r="L205" s="14">
        <v>0.95833333333333326</v>
      </c>
      <c r="M205" s="14" t="str">
        <f t="shared" si="7"/>
        <v>Evening</v>
      </c>
      <c r="N205" s="20">
        <v>3</v>
      </c>
      <c r="O205" s="6" t="str">
        <f>VLOOKUP(Table13[[#This Row],[day of the week]],'day of the week'!$A$1:$B$7,2,0)</f>
        <v>Wednesday</v>
      </c>
      <c r="P205" s="20" t="s">
        <v>723</v>
      </c>
      <c r="Q205" s="20" t="s">
        <v>724</v>
      </c>
    </row>
    <row r="206" spans="1:17" x14ac:dyDescent="0.2">
      <c r="A206" s="20" t="s">
        <v>725</v>
      </c>
      <c r="B206" s="6" t="str">
        <f>VLOOKUP(TRIM(A206), products!$A$2:$C$1352, 2, FALSE)</f>
        <v>BlueRigger High Speed HDMI Cable with Ethernet - Supports 3D, 4K 60Hz and Audio Return - Latest Version (3 Feet / 0.9 Meter)</v>
      </c>
      <c r="C206" s="20" t="s">
        <v>62</v>
      </c>
      <c r="D206" s="6" t="str">
        <f>INDEX(category!$A$1:$A$212, MATCH(Table13[[#This Row],[category]], category!$B$1:$B$212, 0))</f>
        <v>Electronics|HomeTheater,TV&amp;Video|Accessories|Cables|HDMICables</v>
      </c>
      <c r="E206" s="6" t="str">
        <f t="shared" si="6"/>
        <v>Electronics</v>
      </c>
      <c r="F206" s="8">
        <v>599</v>
      </c>
      <c r="G206" s="30">
        <v>0.22</v>
      </c>
      <c r="H206" s="8">
        <f>Table13[[#This Row],[actual_price]] - (Table13[[#This Row],[actual_price]] * Table13[[#This Row],[discount_percentage]])</f>
        <v>467.22</v>
      </c>
      <c r="I206" s="8">
        <f>Table13[[#This Row],[actual_price]]-Table13[[#This Row],[discounted_price]]</f>
        <v>131.77999999999997</v>
      </c>
      <c r="J206" s="9">
        <v>4.4000000000000004</v>
      </c>
      <c r="K206" s="13">
        <v>44054</v>
      </c>
      <c r="L206" s="14">
        <v>0.58333333333333326</v>
      </c>
      <c r="M206" s="14" t="str">
        <f t="shared" si="7"/>
        <v>Afternoon</v>
      </c>
      <c r="N206" s="20">
        <v>4</v>
      </c>
      <c r="O206" s="6" t="str">
        <f>VLOOKUP(Table13[[#This Row],[day of the week]],'day of the week'!$A$1:$B$7,2,0)</f>
        <v>Thursday</v>
      </c>
      <c r="P206" s="20" t="s">
        <v>726</v>
      </c>
      <c r="Q206" s="20" t="s">
        <v>727</v>
      </c>
    </row>
    <row r="207" spans="1:17" x14ac:dyDescent="0.2">
      <c r="A207" s="20" t="s">
        <v>728</v>
      </c>
      <c r="B207" s="6" t="str">
        <f>VLOOKUP(TRIM(A207), products!$A$2:$C$1352, 2, FALSE)</f>
        <v>Amkette 30 Pin to USB Charging &amp; Data Sync Cable for iPhone 3G/3GS/4/4s/iPad 1/2/3, iPod Nano 5th/6th Gen and iPod Touch 3rd/4th Gen -1.5m (Black)</v>
      </c>
      <c r="C207" s="20" t="s">
        <v>12</v>
      </c>
      <c r="D207" s="6" t="str">
        <f>INDEX(category!$A$1:$A$212, MATCH(Table13[[#This Row],[category]], category!$B$1:$B$212, 0))</f>
        <v>Computers&amp;Accessories|Accessories&amp;Peripherals|Cables&amp;Accessories|Cables|USBCables</v>
      </c>
      <c r="E207" s="6" t="str">
        <f t="shared" si="6"/>
        <v>Computers &amp; Accessories</v>
      </c>
      <c r="F207" s="8">
        <v>599</v>
      </c>
      <c r="G207" s="30">
        <v>0.25</v>
      </c>
      <c r="H207" s="8">
        <f>Table13[[#This Row],[actual_price]] - (Table13[[#This Row],[actual_price]] * Table13[[#This Row],[discount_percentage]])</f>
        <v>449.25</v>
      </c>
      <c r="I207" s="8">
        <f>Table13[[#This Row],[actual_price]]-Table13[[#This Row],[discounted_price]]</f>
        <v>149.75</v>
      </c>
      <c r="J207" s="9">
        <v>4</v>
      </c>
      <c r="K207" s="13">
        <v>3231</v>
      </c>
      <c r="L207" s="14">
        <v>0.75</v>
      </c>
      <c r="M207" s="14" t="str">
        <f t="shared" si="7"/>
        <v>Evening</v>
      </c>
      <c r="N207" s="20">
        <v>7</v>
      </c>
      <c r="O207" s="6" t="str">
        <f>VLOOKUP(Table13[[#This Row],[day of the week]],'day of the week'!$A$1:$B$7,2,0)</f>
        <v>Sunday</v>
      </c>
      <c r="P207" s="20" t="s">
        <v>729</v>
      </c>
      <c r="Q207" s="20" t="s">
        <v>730</v>
      </c>
    </row>
    <row r="208" spans="1:17" x14ac:dyDescent="0.2">
      <c r="A208" s="20" t="s">
        <v>731</v>
      </c>
      <c r="B208" s="6" t="str">
        <f>VLOOKUP(TRIM(A208), products!$A$2:$C$1352, 2, FALSE)</f>
        <v>TCL 80 cm (32 inches) HD Ready Certified Android Smart LED TV 32S615 (Black)</v>
      </c>
      <c r="C208" s="20" t="s">
        <v>78</v>
      </c>
      <c r="D208" s="6" t="str">
        <f>INDEX(category!$A$1:$A$212, MATCH(Table13[[#This Row],[category]], category!$B$1:$B$212, 0))</f>
        <v>Electronics|HomeTheater,TV&amp;Video|Televisions|SmartTelevisions</v>
      </c>
      <c r="E208" s="6" t="str">
        <f t="shared" si="6"/>
        <v>Electronics</v>
      </c>
      <c r="F208" s="8">
        <v>31990</v>
      </c>
      <c r="G208" s="30">
        <v>0.63</v>
      </c>
      <c r="H208" s="8">
        <f>Table13[[#This Row],[actual_price]] - (Table13[[#This Row],[actual_price]] * Table13[[#This Row],[discount_percentage]])</f>
        <v>11836.3</v>
      </c>
      <c r="I208" s="8">
        <f>Table13[[#This Row],[actual_price]]-Table13[[#This Row],[discounted_price]]</f>
        <v>20153.7</v>
      </c>
      <c r="J208" s="9">
        <v>4.2</v>
      </c>
      <c r="K208" s="13">
        <v>64</v>
      </c>
      <c r="L208" s="14">
        <v>0.20833333333333331</v>
      </c>
      <c r="M208" s="14" t="str">
        <f t="shared" si="7"/>
        <v>Morning</v>
      </c>
      <c r="N208" s="20">
        <v>7</v>
      </c>
      <c r="O208" s="6" t="str">
        <f>VLOOKUP(Table13[[#This Row],[day of the week]],'day of the week'!$A$1:$B$7,2,0)</f>
        <v>Sunday</v>
      </c>
      <c r="P208" s="20" t="s">
        <v>733</v>
      </c>
      <c r="Q208" s="20" t="s">
        <v>734</v>
      </c>
    </row>
    <row r="209" spans="1:17" x14ac:dyDescent="0.2">
      <c r="A209" s="20" t="s">
        <v>735</v>
      </c>
      <c r="B209" s="6" t="str">
        <f>VLOOKUP(TRIM(A209), products!$A$2:$C$1352, 2, FALSE)</f>
        <v>POPIO Type C Dash Charging USB Data Cable for OnePlus Devices</v>
      </c>
      <c r="C209" s="20" t="s">
        <v>12</v>
      </c>
      <c r="D209" s="6" t="str">
        <f>INDEX(category!$A$1:$A$212, MATCH(Table13[[#This Row],[category]], category!$B$1:$B$212, 0))</f>
        <v>Computers&amp;Accessories|Accessories&amp;Peripherals|Cables&amp;Accessories|Cables|USBCables</v>
      </c>
      <c r="E209" s="6" t="str">
        <f t="shared" si="6"/>
        <v>Computers &amp; Accessories</v>
      </c>
      <c r="F209" s="8">
        <v>599</v>
      </c>
      <c r="G209" s="30">
        <v>0.42</v>
      </c>
      <c r="H209" s="8">
        <f>Table13[[#This Row],[actual_price]] - (Table13[[#This Row],[actual_price]] * Table13[[#This Row],[discount_percentage]])</f>
        <v>347.42</v>
      </c>
      <c r="I209" s="8">
        <f>Table13[[#This Row],[actual_price]]-Table13[[#This Row],[discounted_price]]</f>
        <v>251.57999999999998</v>
      </c>
      <c r="J209" s="9">
        <v>3.9</v>
      </c>
      <c r="K209" s="13">
        <v>8314</v>
      </c>
      <c r="L209" s="14">
        <v>0.70833333333333326</v>
      </c>
      <c r="M209" s="14" t="str">
        <f t="shared" si="7"/>
        <v>Afternoon</v>
      </c>
      <c r="N209" s="20">
        <v>2</v>
      </c>
      <c r="O209" s="6" t="str">
        <f>VLOOKUP(Table13[[#This Row],[day of the week]],'day of the week'!$A$1:$B$7,2,0)</f>
        <v>Tuesday</v>
      </c>
      <c r="P209" s="20" t="s">
        <v>736</v>
      </c>
      <c r="Q209" s="20" t="s">
        <v>737</v>
      </c>
    </row>
    <row r="210" spans="1:17" x14ac:dyDescent="0.2">
      <c r="A210" s="20" t="s">
        <v>738</v>
      </c>
      <c r="B210" s="6" t="str">
        <f>VLOOKUP(TRIM(A210), products!$A$2:$C$1352, 2, FALSE)</f>
        <v>MYVN LTG to USB forÂ Fast Charging &amp; Data Sync USB Cable Compatible for iPhone 5/5s/6/6S/7/7+/8/8+/10/11, iPad Air/Mini, iPod and iOS Devices (1 M)</v>
      </c>
      <c r="C210" s="20" t="s">
        <v>12</v>
      </c>
      <c r="D210" s="6" t="str">
        <f>INDEX(category!$A$1:$A$212, MATCH(Table13[[#This Row],[category]], category!$B$1:$B$212, 0))</f>
        <v>Computers&amp;Accessories|Accessories&amp;Peripherals|Cables&amp;Accessories|Cables|USBCables</v>
      </c>
      <c r="E210" s="6" t="str">
        <f t="shared" si="6"/>
        <v>Computers &amp; Accessories</v>
      </c>
      <c r="F210" s="8">
        <v>999</v>
      </c>
      <c r="G210" s="30">
        <v>0.75</v>
      </c>
      <c r="H210" s="8">
        <f>Table13[[#This Row],[actual_price]] - (Table13[[#This Row],[actual_price]] * Table13[[#This Row],[discount_percentage]])</f>
        <v>249.75</v>
      </c>
      <c r="I210" s="8">
        <f>Table13[[#This Row],[actual_price]]-Table13[[#This Row],[discounted_price]]</f>
        <v>749.25</v>
      </c>
      <c r="J210" s="9">
        <v>3.7</v>
      </c>
      <c r="K210" s="13">
        <v>2249</v>
      </c>
      <c r="L210" s="14">
        <v>0.83333333333333326</v>
      </c>
      <c r="M210" s="14" t="str">
        <f t="shared" si="7"/>
        <v>Evening</v>
      </c>
      <c r="N210" s="20">
        <v>6</v>
      </c>
      <c r="O210" s="6" t="str">
        <f>VLOOKUP(Table13[[#This Row],[day of the week]],'day of the week'!$A$1:$B$7,2,0)</f>
        <v>Saturday</v>
      </c>
      <c r="P210" s="20" t="s">
        <v>739</v>
      </c>
      <c r="Q210" s="20" t="s">
        <v>740</v>
      </c>
    </row>
    <row r="211" spans="1:17" x14ac:dyDescent="0.2">
      <c r="A211" s="20" t="s">
        <v>741</v>
      </c>
      <c r="B211" s="6" t="str">
        <f>VLOOKUP(TRIM(A211), products!$A$2:$C$1352, 2, FALSE)</f>
        <v>Tata Sky Universal Remote Compatible for SD/HD</v>
      </c>
      <c r="C211" s="20" t="s">
        <v>194</v>
      </c>
      <c r="D211" s="6" t="str">
        <f>INDEX(category!$A$1:$A$212, MATCH(Table13[[#This Row],[category]], category!$B$1:$B$212, 0))</f>
        <v>Electronics|HomeTheater,TV&amp;Video|Accessories|RemoteControls</v>
      </c>
      <c r="E211" s="6" t="str">
        <f t="shared" si="6"/>
        <v>Electronics</v>
      </c>
      <c r="F211" s="8">
        <v>599</v>
      </c>
      <c r="G211" s="30">
        <v>0.66</v>
      </c>
      <c r="H211" s="8">
        <f>Table13[[#This Row],[actual_price]] - (Table13[[#This Row],[actual_price]] * Table13[[#This Row],[discount_percentage]])</f>
        <v>203.65999999999997</v>
      </c>
      <c r="I211" s="8">
        <f>Table13[[#This Row],[actual_price]]-Table13[[#This Row],[discounted_price]]</f>
        <v>395.34000000000003</v>
      </c>
      <c r="J211" s="9">
        <v>3.6</v>
      </c>
      <c r="K211" s="13">
        <v>339</v>
      </c>
      <c r="L211" s="14">
        <v>0.625</v>
      </c>
      <c r="M211" s="14" t="str">
        <f t="shared" si="7"/>
        <v>Afternoon</v>
      </c>
      <c r="N211" s="20">
        <v>4</v>
      </c>
      <c r="O211" s="6" t="str">
        <f>VLOOKUP(Table13[[#This Row],[day of the week]],'day of the week'!$A$1:$B$7,2,0)</f>
        <v>Thursday</v>
      </c>
      <c r="P211" s="20" t="s">
        <v>742</v>
      </c>
      <c r="Q211" s="20" t="s">
        <v>743</v>
      </c>
    </row>
    <row r="212" spans="1:17" x14ac:dyDescent="0.2">
      <c r="A212" s="20" t="s">
        <v>744</v>
      </c>
      <c r="B212" s="6" t="str">
        <f>VLOOKUP(TRIM(A212), products!$A$2:$C$1352, 2, FALSE)</f>
        <v>WZATCO Pixel | Portable LED Projector | Native 720p with Full HD 1080P Support | 2000 Lumens (200 ANSI) | 176" Large Screen | Projector for Home and Outdoor | Compatible with TV Stick, PC, PS4</v>
      </c>
      <c r="C212" s="20" t="s">
        <v>569</v>
      </c>
      <c r="D212" s="6" t="str">
        <f>INDEX(category!$A$1:$A$212, MATCH(Table13[[#This Row],[category]], category!$B$1:$B$212, 0))</f>
        <v>Electronics|HomeTheater,TV&amp;Video|Projectors</v>
      </c>
      <c r="E212" s="6" t="str">
        <f t="shared" si="6"/>
        <v>Electronics</v>
      </c>
      <c r="F212" s="8">
        <v>9990</v>
      </c>
      <c r="G212" s="30">
        <v>0.35</v>
      </c>
      <c r="H212" s="8">
        <f>Table13[[#This Row],[actual_price]] - (Table13[[#This Row],[actual_price]] * Table13[[#This Row],[discount_percentage]])</f>
        <v>6493.5</v>
      </c>
      <c r="I212" s="8">
        <f>Table13[[#This Row],[actual_price]]-Table13[[#This Row],[discounted_price]]</f>
        <v>3496.5</v>
      </c>
      <c r="J212" s="9">
        <v>4</v>
      </c>
      <c r="K212" s="13">
        <v>27</v>
      </c>
      <c r="L212" s="14">
        <v>0.125</v>
      </c>
      <c r="M212" s="14" t="str">
        <f t="shared" si="7"/>
        <v>Morning</v>
      </c>
      <c r="N212" s="20">
        <v>3</v>
      </c>
      <c r="O212" s="6" t="str">
        <f>VLOOKUP(Table13[[#This Row],[day of the week]],'day of the week'!$A$1:$B$7,2,0)</f>
        <v>Wednesday</v>
      </c>
      <c r="P212" s="20" t="s">
        <v>746</v>
      </c>
      <c r="Q212" s="20" t="s">
        <v>747</v>
      </c>
    </row>
    <row r="213" spans="1:17" x14ac:dyDescent="0.2">
      <c r="A213" s="20" t="s">
        <v>748</v>
      </c>
      <c r="B213" s="6" t="str">
        <f>VLOOKUP(TRIM(A213), products!$A$2:$C$1352, 2, FALSE)</f>
        <v>7SEVENÂ® Compatible Tata Sky Remote Control Replacement of Original dth SD HD tata Play Set top Box Remote - IR Learning Universal Remote for Any Brand TV - Pairing Must</v>
      </c>
      <c r="C213" s="20" t="s">
        <v>194</v>
      </c>
      <c r="D213" s="6" t="str">
        <f>INDEX(category!$A$1:$A$212, MATCH(Table13[[#This Row],[category]], category!$B$1:$B$212, 0))</f>
        <v>Electronics|HomeTheater,TV&amp;Video|Accessories|RemoteControls</v>
      </c>
      <c r="E213" s="6" t="str">
        <f t="shared" si="6"/>
        <v>Electronics</v>
      </c>
      <c r="F213" s="8">
        <v>599</v>
      </c>
      <c r="G213" s="30">
        <v>0.61</v>
      </c>
      <c r="H213" s="8">
        <f>Table13[[#This Row],[actual_price]] - (Table13[[#This Row],[actual_price]] * Table13[[#This Row],[discount_percentage]])</f>
        <v>233.61</v>
      </c>
      <c r="I213" s="8">
        <f>Table13[[#This Row],[actual_price]]-Table13[[#This Row],[discounted_price]]</f>
        <v>365.39</v>
      </c>
      <c r="J213" s="9">
        <v>3.5</v>
      </c>
      <c r="K213" s="13">
        <v>197</v>
      </c>
      <c r="L213" s="14">
        <v>0.45833333333333337</v>
      </c>
      <c r="M213" s="14" t="str">
        <f t="shared" si="7"/>
        <v>Morning</v>
      </c>
      <c r="N213" s="20">
        <v>1</v>
      </c>
      <c r="O213" s="6" t="str">
        <f>VLOOKUP(Table13[[#This Row],[day of the week]],'day of the week'!$A$1:$B$7,2,0)</f>
        <v>Monday</v>
      </c>
      <c r="P213" s="20" t="s">
        <v>749</v>
      </c>
      <c r="Q213" s="20" t="s">
        <v>750</v>
      </c>
    </row>
    <row r="214" spans="1:17" x14ac:dyDescent="0.2">
      <c r="A214" s="20" t="s">
        <v>751</v>
      </c>
      <c r="B214" s="6" t="str">
        <f>VLOOKUP(TRIM(A214), products!$A$2:$C$1352, 2, FALSE)</f>
        <v>AmazonBasics USB 2.0 Extension Cable for Personal Computer, Printer, 2-Pack - A-Male to A-Female - 3.3 Feet (1 Meter, Black)</v>
      </c>
      <c r="C214" s="20" t="s">
        <v>12</v>
      </c>
      <c r="D214" s="6" t="str">
        <f>INDEX(category!$A$1:$A$212, MATCH(Table13[[#This Row],[category]], category!$B$1:$B$212, 0))</f>
        <v>Computers&amp;Accessories|Accessories&amp;Peripherals|Cables&amp;Accessories|Cables|USBCables</v>
      </c>
      <c r="E214" s="6" t="str">
        <f t="shared" si="6"/>
        <v>Computers &amp; Accessories</v>
      </c>
      <c r="F214" s="8">
        <v>800</v>
      </c>
      <c r="G214" s="30">
        <v>0.63</v>
      </c>
      <c r="H214" s="8">
        <f>Table13[[#This Row],[actual_price]] - (Table13[[#This Row],[actual_price]] * Table13[[#This Row],[discount_percentage]])</f>
        <v>296</v>
      </c>
      <c r="I214" s="8">
        <f>Table13[[#This Row],[actual_price]]-Table13[[#This Row],[discounted_price]]</f>
        <v>504</v>
      </c>
      <c r="J214" s="9">
        <v>4.5</v>
      </c>
      <c r="K214" s="13">
        <v>74977</v>
      </c>
      <c r="L214" s="14">
        <v>0.91666666666666663</v>
      </c>
      <c r="M214" s="14" t="str">
        <f t="shared" si="7"/>
        <v>Evening</v>
      </c>
      <c r="N214" s="20">
        <v>3</v>
      </c>
      <c r="O214" s="6" t="str">
        <f>VLOOKUP(Table13[[#This Row],[day of the week]],'day of the week'!$A$1:$B$7,2,0)</f>
        <v>Wednesday</v>
      </c>
      <c r="P214" s="20" t="s">
        <v>752</v>
      </c>
      <c r="Q214" s="20" t="s">
        <v>753</v>
      </c>
    </row>
    <row r="215" spans="1:17" x14ac:dyDescent="0.2">
      <c r="A215" s="20" t="s">
        <v>754</v>
      </c>
      <c r="B215" s="6" t="str">
        <f>VLOOKUP(TRIM(A215), products!$A$2:$C$1352, 2, FALSE)</f>
        <v>Amazon Basics USB C to Lightning TPE MFi Certified Charging Cable (White, 1.2 meter)</v>
      </c>
      <c r="C215" s="20" t="s">
        <v>12</v>
      </c>
      <c r="D215" s="6" t="str">
        <f>INDEX(category!$A$1:$A$212, MATCH(Table13[[#This Row],[category]], category!$B$1:$B$212, 0))</f>
        <v>Computers&amp;Accessories|Accessories&amp;Peripherals|Cables&amp;Accessories|Cables|USBCables</v>
      </c>
      <c r="E215" s="6" t="str">
        <f t="shared" si="6"/>
        <v>Computers &amp; Accessories</v>
      </c>
      <c r="F215" s="8">
        <v>1999</v>
      </c>
      <c r="G215" s="30">
        <v>0.6</v>
      </c>
      <c r="H215" s="8">
        <f>Table13[[#This Row],[actual_price]] - (Table13[[#This Row],[actual_price]] * Table13[[#This Row],[discount_percentage]])</f>
        <v>799.60000000000014</v>
      </c>
      <c r="I215" s="8">
        <f>Table13[[#This Row],[actual_price]]-Table13[[#This Row],[discounted_price]]</f>
        <v>1199.3999999999999</v>
      </c>
      <c r="J215" s="9">
        <v>4.2</v>
      </c>
      <c r="K215" s="13">
        <v>8583</v>
      </c>
      <c r="L215" s="14">
        <v>0.625</v>
      </c>
      <c r="M215" s="14" t="str">
        <f t="shared" si="7"/>
        <v>Afternoon</v>
      </c>
      <c r="N215" s="20">
        <v>5</v>
      </c>
      <c r="O215" s="6" t="str">
        <f>VLOOKUP(Table13[[#This Row],[day of the week]],'day of the week'!$A$1:$B$7,2,0)</f>
        <v>Friday</v>
      </c>
      <c r="P215" s="20" t="s">
        <v>755</v>
      </c>
      <c r="Q215" s="20" t="s">
        <v>756</v>
      </c>
    </row>
    <row r="216" spans="1:17" x14ac:dyDescent="0.2">
      <c r="A216" s="20" t="s">
        <v>757</v>
      </c>
      <c r="B216" s="6" t="str">
        <f>VLOOKUP(TRIM(A216), products!$A$2:$C$1352, 2, FALSE)</f>
        <v>Crypoâ„¢ Universal Remote Compatible with Tata Sky Universal HD &amp; SD Set top Box (Also Works with All TV)</v>
      </c>
      <c r="C216" s="20" t="s">
        <v>194</v>
      </c>
      <c r="D216" s="6" t="str">
        <f>INDEX(category!$A$1:$A$212, MATCH(Table13[[#This Row],[category]], category!$B$1:$B$212, 0))</f>
        <v>Electronics|HomeTheater,TV&amp;Video|Accessories|RemoteControls</v>
      </c>
      <c r="E216" s="6" t="str">
        <f t="shared" si="6"/>
        <v>Electronics</v>
      </c>
      <c r="F216" s="8">
        <v>999</v>
      </c>
      <c r="G216" s="30">
        <v>0.7</v>
      </c>
      <c r="H216" s="8">
        <f>Table13[[#This Row],[actual_price]] - (Table13[[#This Row],[actual_price]] * Table13[[#This Row],[discount_percentage]])</f>
        <v>299.70000000000005</v>
      </c>
      <c r="I216" s="8">
        <f>Table13[[#This Row],[actual_price]]-Table13[[#This Row],[discounted_price]]</f>
        <v>699.3</v>
      </c>
      <c r="J216" s="9">
        <v>3.8</v>
      </c>
      <c r="K216" s="13">
        <v>928</v>
      </c>
      <c r="L216" s="14">
        <v>4.1666666666666664E-2</v>
      </c>
      <c r="M216" s="14" t="str">
        <f t="shared" si="7"/>
        <v>Morning</v>
      </c>
      <c r="N216" s="20">
        <v>7</v>
      </c>
      <c r="O216" s="6" t="str">
        <f>VLOOKUP(Table13[[#This Row],[day of the week]],'day of the week'!$A$1:$B$7,2,0)</f>
        <v>Sunday</v>
      </c>
      <c r="P216" s="20" t="s">
        <v>758</v>
      </c>
      <c r="Q216" s="20" t="s">
        <v>759</v>
      </c>
    </row>
    <row r="217" spans="1:17" x14ac:dyDescent="0.2">
      <c r="A217" s="20" t="s">
        <v>760</v>
      </c>
      <c r="B217" s="6" t="str">
        <f>VLOOKUP(TRIM(A217), products!$A$2:$C$1352, 2, FALSE)</f>
        <v>Karbonn 80 cm (32 Inches) Millennium Series HD Ready LED TV KJW32NSHDF (Phantom Black) with Bezel-Less Design</v>
      </c>
      <c r="C217" s="20" t="s">
        <v>214</v>
      </c>
      <c r="D217" s="6" t="str">
        <f>INDEX(category!$A$1:$A$212, MATCH(Table13[[#This Row],[category]], category!$B$1:$B$212, 0))</f>
        <v>Electronics|HomeTheater,TV&amp;Video|Televisions|StandardTelevisions</v>
      </c>
      <c r="E217" s="6" t="str">
        <f t="shared" si="6"/>
        <v>Electronics</v>
      </c>
      <c r="F217" s="8">
        <v>16990</v>
      </c>
      <c r="G217" s="30">
        <v>0.59</v>
      </c>
      <c r="H217" s="8">
        <f>Table13[[#This Row],[actual_price]] - (Table13[[#This Row],[actual_price]] * Table13[[#This Row],[discount_percentage]])</f>
        <v>6965.9</v>
      </c>
      <c r="I217" s="8">
        <f>Table13[[#This Row],[actual_price]]-Table13[[#This Row],[discounted_price]]</f>
        <v>10024.1</v>
      </c>
      <c r="J217" s="9">
        <v>3.8</v>
      </c>
      <c r="K217" s="13">
        <v>110</v>
      </c>
      <c r="L217" s="14">
        <v>0.95833333333333326</v>
      </c>
      <c r="M217" s="14" t="str">
        <f t="shared" si="7"/>
        <v>Evening</v>
      </c>
      <c r="N217" s="20">
        <v>7</v>
      </c>
      <c r="O217" s="6" t="str">
        <f>VLOOKUP(Table13[[#This Row],[day of the week]],'day of the week'!$A$1:$B$7,2,0)</f>
        <v>Sunday</v>
      </c>
      <c r="P217" s="20" t="s">
        <v>762</v>
      </c>
      <c r="Q217" s="20" t="s">
        <v>763</v>
      </c>
    </row>
    <row r="218" spans="1:17" x14ac:dyDescent="0.2">
      <c r="A218" s="20" t="s">
        <v>764</v>
      </c>
      <c r="B218" s="6" t="str">
        <f>VLOOKUP(TRIM(A218), products!$A$2:$C$1352, 2, FALSE)</f>
        <v>OnePlus 138.7 cm (55 inches) U Series 4K LED Smart Android TV 55U1S (Black)</v>
      </c>
      <c r="C218" s="20" t="s">
        <v>78</v>
      </c>
      <c r="D218" s="6" t="str">
        <f>INDEX(category!$A$1:$A$212, MATCH(Table13[[#This Row],[category]], category!$B$1:$B$212, 0))</f>
        <v>Electronics|HomeTheater,TV&amp;Video|Televisions|SmartTelevisions</v>
      </c>
      <c r="E218" s="6" t="str">
        <f t="shared" si="6"/>
        <v>Electronics</v>
      </c>
      <c r="F218" s="8">
        <v>59999</v>
      </c>
      <c r="G218" s="30">
        <v>0.28000000000000003</v>
      </c>
      <c r="H218" s="8">
        <f>Table13[[#This Row],[actual_price]] - (Table13[[#This Row],[actual_price]] * Table13[[#This Row],[discount_percentage]])</f>
        <v>43199.28</v>
      </c>
      <c r="I218" s="8">
        <f>Table13[[#This Row],[actual_price]]-Table13[[#This Row],[discounted_price]]</f>
        <v>16799.72</v>
      </c>
      <c r="J218" s="9">
        <v>4.0999999999999996</v>
      </c>
      <c r="K218" s="13">
        <v>6753</v>
      </c>
      <c r="L218" s="14">
        <v>0.54166666666666663</v>
      </c>
      <c r="M218" s="14" t="str">
        <f t="shared" si="7"/>
        <v>Afternoon</v>
      </c>
      <c r="N218" s="20">
        <v>7</v>
      </c>
      <c r="O218" s="6" t="str">
        <f>VLOOKUP(Table13[[#This Row],[day of the week]],'day of the week'!$A$1:$B$7,2,0)</f>
        <v>Sunday</v>
      </c>
      <c r="P218" s="20" t="s">
        <v>766</v>
      </c>
      <c r="Q218" s="20" t="s">
        <v>767</v>
      </c>
    </row>
    <row r="219" spans="1:17" x14ac:dyDescent="0.2">
      <c r="A219" s="20" t="s">
        <v>768</v>
      </c>
      <c r="B219" s="6" t="str">
        <f>VLOOKUP(TRIM(A219), products!$A$2:$C$1352, 2, FALSE)</f>
        <v>Posh 1.5 Meter High Speed Gold Plated HDMI Male to Female Extension Cable (Black)</v>
      </c>
      <c r="C219" s="20" t="s">
        <v>62</v>
      </c>
      <c r="D219" s="6" t="str">
        <f>INDEX(category!$A$1:$A$212, MATCH(Table13[[#This Row],[category]], category!$B$1:$B$212, 0))</f>
        <v>Electronics|HomeTheater,TV&amp;Video|Accessories|Cables|HDMICables</v>
      </c>
      <c r="E219" s="6" t="str">
        <f t="shared" si="6"/>
        <v>Electronics</v>
      </c>
      <c r="F219" s="8">
        <v>999</v>
      </c>
      <c r="G219" s="30">
        <v>0.83</v>
      </c>
      <c r="H219" s="8">
        <f>Table13[[#This Row],[actual_price]] - (Table13[[#This Row],[actual_price]] * Table13[[#This Row],[discount_percentage]])</f>
        <v>169.83000000000004</v>
      </c>
      <c r="I219" s="8">
        <f>Table13[[#This Row],[actual_price]]-Table13[[#This Row],[discounted_price]]</f>
        <v>829.17</v>
      </c>
      <c r="J219" s="9">
        <v>4.3</v>
      </c>
      <c r="K219" s="13">
        <v>1237</v>
      </c>
      <c r="L219" s="14">
        <v>0.875</v>
      </c>
      <c r="M219" s="14" t="str">
        <f t="shared" si="7"/>
        <v>Evening</v>
      </c>
      <c r="N219" s="20">
        <v>7</v>
      </c>
      <c r="O219" s="6" t="str">
        <f>VLOOKUP(Table13[[#This Row],[day of the week]],'day of the week'!$A$1:$B$7,2,0)</f>
        <v>Sunday</v>
      </c>
      <c r="P219" s="20" t="s">
        <v>769</v>
      </c>
      <c r="Q219" s="20" t="s">
        <v>770</v>
      </c>
    </row>
    <row r="220" spans="1:17" x14ac:dyDescent="0.2">
      <c r="A220" s="20" t="s">
        <v>771</v>
      </c>
      <c r="B220" s="6" t="str">
        <f>VLOOKUP(TRIM(A220), products!$A$2:$C$1352, 2, FALSE)</f>
        <v>Amazon Basics HDMI Coupler,Black</v>
      </c>
      <c r="C220" s="20" t="s">
        <v>772</v>
      </c>
      <c r="D220" s="6" t="str">
        <f>INDEX(category!$A$1:$A$212, MATCH(Table13[[#This Row],[category]], category!$B$1:$B$212, 0))</f>
        <v>Electronics|HomeAudio|Accessories|Adapters</v>
      </c>
      <c r="E220" s="6" t="str">
        <f t="shared" si="6"/>
        <v>Electronics</v>
      </c>
      <c r="F220" s="8">
        <v>600</v>
      </c>
      <c r="G220" s="30">
        <v>0.65</v>
      </c>
      <c r="H220" s="8">
        <f>Table13[[#This Row],[actual_price]] - (Table13[[#This Row],[actual_price]] * Table13[[#This Row],[discount_percentage]])</f>
        <v>210</v>
      </c>
      <c r="I220" s="8">
        <f>Table13[[#This Row],[actual_price]]-Table13[[#This Row],[discounted_price]]</f>
        <v>390</v>
      </c>
      <c r="J220" s="9">
        <v>4.4000000000000004</v>
      </c>
      <c r="K220" s="13">
        <v>18872</v>
      </c>
      <c r="L220" s="14">
        <v>0.5</v>
      </c>
      <c r="M220" s="14" t="str">
        <f t="shared" si="7"/>
        <v>Afternoon</v>
      </c>
      <c r="N220" s="20">
        <v>7</v>
      </c>
      <c r="O220" s="6" t="str">
        <f>VLOOKUP(Table13[[#This Row],[day of the week]],'day of the week'!$A$1:$B$7,2,0)</f>
        <v>Sunday</v>
      </c>
      <c r="P220" s="20" t="s">
        <v>774</v>
      </c>
      <c r="Q220" s="20" t="s">
        <v>775</v>
      </c>
    </row>
    <row r="221" spans="1:17" x14ac:dyDescent="0.2">
      <c r="A221" s="20" t="s">
        <v>776</v>
      </c>
      <c r="B221" s="6" t="str">
        <f>VLOOKUP(TRIM(A221), products!$A$2:$C$1352, 2, FALSE)</f>
        <v>boAt LTG 550v3 Lightning Apple MFi Certified Cable with Spaceship Grade Aluminium Housing,Stress Resistance, Rapid 2.4A Charging &amp; 480mbps Data Sync, 1m Length &amp; 10000+ Bends Lifespan(Mercurial Black)</v>
      </c>
      <c r="C221" s="20" t="s">
        <v>12</v>
      </c>
      <c r="D221" s="6" t="str">
        <f>INDEX(category!$A$1:$A$212, MATCH(Table13[[#This Row],[category]], category!$B$1:$B$212, 0))</f>
        <v>Computers&amp;Accessories|Accessories&amp;Peripherals|Cables&amp;Accessories|Cables|USBCables</v>
      </c>
      <c r="E221" s="6" t="str">
        <f t="shared" si="6"/>
        <v>Computers &amp; Accessories</v>
      </c>
      <c r="F221" s="8">
        <v>1490</v>
      </c>
      <c r="G221" s="30">
        <v>0.43</v>
      </c>
      <c r="H221" s="8">
        <f>Table13[[#This Row],[actual_price]] - (Table13[[#This Row],[actual_price]] * Table13[[#This Row],[discount_percentage]])</f>
        <v>849.3</v>
      </c>
      <c r="I221" s="8">
        <f>Table13[[#This Row],[actual_price]]-Table13[[#This Row],[discounted_price]]</f>
        <v>640.70000000000005</v>
      </c>
      <c r="J221" s="9">
        <v>3.9</v>
      </c>
      <c r="K221" s="13">
        <v>356</v>
      </c>
      <c r="L221" s="14">
        <v>0.16666666666666666</v>
      </c>
      <c r="M221" s="14" t="str">
        <f t="shared" si="7"/>
        <v>Morning</v>
      </c>
      <c r="N221" s="20">
        <v>5</v>
      </c>
      <c r="O221" s="6" t="str">
        <f>VLOOKUP(Table13[[#This Row],[day of the week]],'day of the week'!$A$1:$B$7,2,0)</f>
        <v>Friday</v>
      </c>
      <c r="P221" s="20" t="s">
        <v>778</v>
      </c>
      <c r="Q221" s="20" t="s">
        <v>779</v>
      </c>
    </row>
    <row r="222" spans="1:17" x14ac:dyDescent="0.2">
      <c r="A222" s="20" t="s">
        <v>780</v>
      </c>
      <c r="B222" s="6" t="str">
        <f>VLOOKUP(TRIM(A222), products!$A$2:$C$1352, 2, FALSE)</f>
        <v>Wayona Nylon Braided Usb Syncing And Charging Cable Sync And Charging Cable For Iphone, Ipad (3 Ft, Black) - Pack Of 2</v>
      </c>
      <c r="C222" s="20" t="s">
        <v>12</v>
      </c>
      <c r="D222" s="6" t="str">
        <f>INDEX(category!$A$1:$A$212, MATCH(Table13[[#This Row],[category]], category!$B$1:$B$212, 0))</f>
        <v>Computers&amp;Accessories|Accessories&amp;Peripherals|Cables&amp;Accessories|Cables|USBCables</v>
      </c>
      <c r="E222" s="6" t="str">
        <f t="shared" si="6"/>
        <v>Computers &amp; Accessories</v>
      </c>
      <c r="F222" s="8">
        <v>1999</v>
      </c>
      <c r="G222" s="30">
        <v>0.68</v>
      </c>
      <c r="H222" s="8">
        <f>Table13[[#This Row],[actual_price]] - (Table13[[#This Row],[actual_price]] * Table13[[#This Row],[discount_percentage]])</f>
        <v>639.67999999999984</v>
      </c>
      <c r="I222" s="8">
        <f>Table13[[#This Row],[actual_price]]-Table13[[#This Row],[discounted_price]]</f>
        <v>1359.3200000000002</v>
      </c>
      <c r="J222" s="9">
        <v>4.2</v>
      </c>
      <c r="K222" s="13">
        <v>24269</v>
      </c>
      <c r="L222" s="14">
        <v>4.1666666666666664E-2</v>
      </c>
      <c r="M222" s="14" t="str">
        <f t="shared" si="7"/>
        <v>Morning</v>
      </c>
      <c r="N222" s="20">
        <v>7</v>
      </c>
      <c r="O222" s="6" t="str">
        <f>VLOOKUP(Table13[[#This Row],[day of the week]],'day of the week'!$A$1:$B$7,2,0)</f>
        <v>Sunday</v>
      </c>
      <c r="P222" s="20" t="s">
        <v>781</v>
      </c>
      <c r="Q222" s="20" t="s">
        <v>782</v>
      </c>
    </row>
    <row r="223" spans="1:17" x14ac:dyDescent="0.2">
      <c r="A223" s="20" t="s">
        <v>783</v>
      </c>
      <c r="B223" s="6" t="str">
        <f>VLOOKUP(TRIM(A223), products!$A$2:$C$1352, 2, FALSE)</f>
        <v>Astigo Compatible Remote for Airtel Digital Set Top Box (Pairing Required with TV Remote)</v>
      </c>
      <c r="C223" s="20" t="s">
        <v>194</v>
      </c>
      <c r="D223" s="6" t="str">
        <f>INDEX(category!$A$1:$A$212, MATCH(Table13[[#This Row],[category]], category!$B$1:$B$212, 0))</f>
        <v>Electronics|HomeTheater,TV&amp;Video|Accessories|RemoteControls</v>
      </c>
      <c r="E223" s="6" t="str">
        <f t="shared" si="6"/>
        <v>Electronics</v>
      </c>
      <c r="F223" s="8">
        <v>899</v>
      </c>
      <c r="G223" s="30">
        <v>0.67</v>
      </c>
      <c r="H223" s="8">
        <f>Table13[[#This Row],[actual_price]] - (Table13[[#This Row],[actual_price]] * Table13[[#This Row],[discount_percentage]])</f>
        <v>296.66999999999996</v>
      </c>
      <c r="I223" s="8">
        <f>Table13[[#This Row],[actual_price]]-Table13[[#This Row],[discounted_price]]</f>
        <v>602.33000000000004</v>
      </c>
      <c r="J223" s="9">
        <v>3.8</v>
      </c>
      <c r="K223" s="13">
        <v>425</v>
      </c>
      <c r="L223" s="14">
        <v>0.79166666666666663</v>
      </c>
      <c r="M223" s="14" t="str">
        <f t="shared" si="7"/>
        <v>Evening</v>
      </c>
      <c r="N223" s="20">
        <v>6</v>
      </c>
      <c r="O223" s="6" t="str">
        <f>VLOOKUP(Table13[[#This Row],[day of the week]],'day of the week'!$A$1:$B$7,2,0)</f>
        <v>Saturday</v>
      </c>
      <c r="P223" s="20" t="s">
        <v>784</v>
      </c>
      <c r="Q223" s="20" t="s">
        <v>785</v>
      </c>
    </row>
    <row r="224" spans="1:17" x14ac:dyDescent="0.2">
      <c r="A224" s="20" t="s">
        <v>786</v>
      </c>
      <c r="B224" s="6" t="str">
        <f>VLOOKUP(TRIM(A224), products!$A$2:$C$1352, 2, FALSE)</f>
        <v>Caprigo Heavy Duty TV Wall Mount Stand for 12 to 27 inches LED/LCD/Monitor Screen's, Full Motion Rotatable Universal TV &amp; Monitor Wall Mount Bracket with Swivel &amp; Tilt Adjustments (Single Arm - M416)</v>
      </c>
      <c r="C224" s="20" t="s">
        <v>268</v>
      </c>
      <c r="D224" s="6" t="str">
        <f>INDEX(category!$A$1:$A$212, MATCH(Table13[[#This Row],[category]], category!$B$1:$B$212, 0))</f>
        <v>Electronics|HomeTheater,TV&amp;Video|Accessories|TVMounts,Stands&amp;Turntables|TVWall&amp;CeilingMounts</v>
      </c>
      <c r="E224" s="6" t="str">
        <f t="shared" si="6"/>
        <v>Electronics</v>
      </c>
      <c r="F224" s="8">
        <v>799</v>
      </c>
      <c r="G224" s="30">
        <v>0.5</v>
      </c>
      <c r="H224" s="8">
        <f>Table13[[#This Row],[actual_price]] - (Table13[[#This Row],[actual_price]] * Table13[[#This Row],[discount_percentage]])</f>
        <v>399.5</v>
      </c>
      <c r="I224" s="8">
        <f>Table13[[#This Row],[actual_price]]-Table13[[#This Row],[discounted_price]]</f>
        <v>399.5</v>
      </c>
      <c r="J224" s="9">
        <v>4.0999999999999996</v>
      </c>
      <c r="K224" s="13">
        <v>1161</v>
      </c>
      <c r="L224" s="14">
        <v>0.875</v>
      </c>
      <c r="M224" s="14" t="str">
        <f t="shared" si="7"/>
        <v>Evening</v>
      </c>
      <c r="N224" s="20">
        <v>3</v>
      </c>
      <c r="O224" s="6" t="str">
        <f>VLOOKUP(Table13[[#This Row],[day of the week]],'day of the week'!$A$1:$B$7,2,0)</f>
        <v>Wednesday</v>
      </c>
      <c r="P224" s="20" t="s">
        <v>787</v>
      </c>
      <c r="Q224" s="20" t="s">
        <v>788</v>
      </c>
    </row>
    <row r="225" spans="1:17" x14ac:dyDescent="0.2">
      <c r="A225" s="20" t="s">
        <v>789</v>
      </c>
      <c r="B225" s="6" t="str">
        <f>VLOOKUP(TRIM(A225), products!$A$2:$C$1352, 2, FALSE)</f>
        <v>Portronics Konnect L 60W PD Type C to Type C Mobile Charging Cable, 1.2M, Fast Data Sync, Tangle Resistant, TPE+Nylon Braided(Grey)</v>
      </c>
      <c r="C225" s="20" t="s">
        <v>12</v>
      </c>
      <c r="D225" s="6" t="str">
        <f>INDEX(category!$A$1:$A$212, MATCH(Table13[[#This Row],[category]], category!$B$1:$B$212, 0))</f>
        <v>Computers&amp;Accessories|Accessories&amp;Peripherals|Cables&amp;Accessories|Cables|USBCables</v>
      </c>
      <c r="E225" s="6" t="str">
        <f t="shared" si="6"/>
        <v>Computers &amp; Accessories</v>
      </c>
      <c r="F225" s="8">
        <v>499</v>
      </c>
      <c r="G225" s="30">
        <v>0.5</v>
      </c>
      <c r="H225" s="8">
        <f>Table13[[#This Row],[actual_price]] - (Table13[[#This Row],[actual_price]] * Table13[[#This Row],[discount_percentage]])</f>
        <v>249.5</v>
      </c>
      <c r="I225" s="8">
        <f>Table13[[#This Row],[actual_price]]-Table13[[#This Row],[discounted_price]]</f>
        <v>249.5</v>
      </c>
      <c r="J225" s="9">
        <v>4.0999999999999996</v>
      </c>
      <c r="K225" s="13">
        <v>1508</v>
      </c>
      <c r="L225" s="14">
        <v>0.20833333333333331</v>
      </c>
      <c r="M225" s="14" t="str">
        <f t="shared" si="7"/>
        <v>Morning</v>
      </c>
      <c r="N225" s="20">
        <v>6</v>
      </c>
      <c r="O225" s="6" t="str">
        <f>VLOOKUP(Table13[[#This Row],[day of the week]],'day of the week'!$A$1:$B$7,2,0)</f>
        <v>Saturday</v>
      </c>
      <c r="P225" s="20" t="s">
        <v>790</v>
      </c>
      <c r="Q225" s="20" t="s">
        <v>791</v>
      </c>
    </row>
    <row r="226" spans="1:17" x14ac:dyDescent="0.2">
      <c r="A226" s="20" t="s">
        <v>792</v>
      </c>
      <c r="B226" s="6" t="str">
        <f>VLOOKUP(TRIM(A226), products!$A$2:$C$1352, 2, FALSE)</f>
        <v>TATA SKY HD Connection with 1 month basic package and free installation</v>
      </c>
      <c r="C226" s="20" t="s">
        <v>793</v>
      </c>
      <c r="D226" s="6" t="str">
        <f>INDEX(category!$A$1:$A$212, MATCH(Table13[[#This Row],[category]], category!$B$1:$B$212, 0))</f>
        <v>Electronics|HomeTheater,TV&amp;Video|SatelliteEquipment|SatelliteReceivers</v>
      </c>
      <c r="E226" s="6" t="str">
        <f t="shared" si="6"/>
        <v>Electronics</v>
      </c>
      <c r="F226" s="8">
        <v>2299</v>
      </c>
      <c r="G226" s="30">
        <v>0.46</v>
      </c>
      <c r="H226" s="8">
        <f>Table13[[#This Row],[actual_price]] - (Table13[[#This Row],[actual_price]] * Table13[[#This Row],[discount_percentage]])</f>
        <v>1241.46</v>
      </c>
      <c r="I226" s="8">
        <f>Table13[[#This Row],[actual_price]]-Table13[[#This Row],[discounted_price]]</f>
        <v>1057.54</v>
      </c>
      <c r="J226" s="9">
        <v>4.3</v>
      </c>
      <c r="K226" s="13">
        <v>7636</v>
      </c>
      <c r="L226" s="14">
        <v>0.875</v>
      </c>
      <c r="M226" s="14" t="str">
        <f t="shared" si="7"/>
        <v>Evening</v>
      </c>
      <c r="N226" s="20">
        <v>4</v>
      </c>
      <c r="O226" s="6" t="str">
        <f>VLOOKUP(Table13[[#This Row],[day of the week]],'day of the week'!$A$1:$B$7,2,0)</f>
        <v>Thursday</v>
      </c>
      <c r="P226" s="20" t="s">
        <v>795</v>
      </c>
      <c r="Q226" s="20" t="s">
        <v>796</v>
      </c>
    </row>
    <row r="227" spans="1:17" x14ac:dyDescent="0.2">
      <c r="A227" s="20" t="s">
        <v>797</v>
      </c>
      <c r="B227" s="6" t="str">
        <f>VLOOKUP(TRIM(A227), products!$A$2:$C$1352, 2, FALSE)</f>
        <v>Remote Compatible for Samsung LED/LCD Remote Control Works with Samsung LED/LCD TV by Trend Trail</v>
      </c>
      <c r="C227" s="20" t="s">
        <v>194</v>
      </c>
      <c r="D227" s="6" t="str">
        <f>INDEX(category!$A$1:$A$212, MATCH(Table13[[#This Row],[category]], category!$B$1:$B$212, 0))</f>
        <v>Electronics|HomeTheater,TV&amp;Video|Accessories|RemoteControls</v>
      </c>
      <c r="E227" s="6" t="str">
        <f t="shared" si="6"/>
        <v>Electronics</v>
      </c>
      <c r="F227" s="8">
        <v>499</v>
      </c>
      <c r="G227" s="30">
        <v>0.56999999999999995</v>
      </c>
      <c r="H227" s="8">
        <f>Table13[[#This Row],[actual_price]] - (Table13[[#This Row],[actual_price]] * Table13[[#This Row],[discount_percentage]])</f>
        <v>214.57000000000005</v>
      </c>
      <c r="I227" s="8">
        <f>Table13[[#This Row],[actual_price]]-Table13[[#This Row],[discounted_price]]</f>
        <v>284.42999999999995</v>
      </c>
      <c r="J227" s="9">
        <v>3.7</v>
      </c>
      <c r="K227" s="13">
        <v>246</v>
      </c>
      <c r="L227" s="14">
        <v>0.54166666666666663</v>
      </c>
      <c r="M227" s="14" t="str">
        <f t="shared" si="7"/>
        <v>Afternoon</v>
      </c>
      <c r="N227" s="20">
        <v>3</v>
      </c>
      <c r="O227" s="6" t="str">
        <f>VLOOKUP(Table13[[#This Row],[day of the week]],'day of the week'!$A$1:$B$7,2,0)</f>
        <v>Wednesday</v>
      </c>
      <c r="P227" s="20" t="s">
        <v>798</v>
      </c>
      <c r="Q227" s="20" t="s">
        <v>799</v>
      </c>
    </row>
    <row r="228" spans="1:17" x14ac:dyDescent="0.2">
      <c r="A228" s="20" t="s">
        <v>800</v>
      </c>
      <c r="B228" s="6" t="str">
        <f>VLOOKUP(TRIM(A228), products!$A$2:$C$1352, 2, FALSE)</f>
        <v>SoniVision SA-D10 SA-D100 SA-D40 Home Theater Systems Remote Compatible with Sony RM-ANU156</v>
      </c>
      <c r="C228" s="20" t="s">
        <v>194</v>
      </c>
      <c r="D228" s="6" t="str">
        <f>INDEX(category!$A$1:$A$212, MATCH(Table13[[#This Row],[category]], category!$B$1:$B$212, 0))</f>
        <v>Electronics|HomeTheater,TV&amp;Video|Accessories|RemoteControls</v>
      </c>
      <c r="E228" s="6" t="str">
        <f t="shared" si="6"/>
        <v>Electronics</v>
      </c>
      <c r="F228" s="8">
        <v>499</v>
      </c>
      <c r="G228" s="30">
        <v>0.57999999999999996</v>
      </c>
      <c r="H228" s="8">
        <f>Table13[[#This Row],[actual_price]] - (Table13[[#This Row],[actual_price]] * Table13[[#This Row],[discount_percentage]])</f>
        <v>209.58000000000004</v>
      </c>
      <c r="I228" s="8">
        <f>Table13[[#This Row],[actual_price]]-Table13[[#This Row],[discounted_price]]</f>
        <v>289.41999999999996</v>
      </c>
      <c r="J228" s="9">
        <v>4</v>
      </c>
      <c r="K228" s="13">
        <v>479</v>
      </c>
      <c r="L228" s="14">
        <v>0.20833333333333331</v>
      </c>
      <c r="M228" s="14" t="str">
        <f t="shared" si="7"/>
        <v>Morning</v>
      </c>
      <c r="N228" s="20">
        <v>4</v>
      </c>
      <c r="O228" s="6" t="str">
        <f>VLOOKUP(Table13[[#This Row],[day of the week]],'day of the week'!$A$1:$B$7,2,0)</f>
        <v>Thursday</v>
      </c>
      <c r="P228" s="20" t="s">
        <v>801</v>
      </c>
      <c r="Q228" s="20" t="s">
        <v>802</v>
      </c>
    </row>
    <row r="229" spans="1:17" x14ac:dyDescent="0.2">
      <c r="A229" s="20" t="s">
        <v>803</v>
      </c>
      <c r="B229" s="6" t="str">
        <f>VLOOKUP(TRIM(A229), products!$A$2:$C$1352, 2, FALSE)</f>
        <v>Rtsâ„¢ High Speed 3D Full HD 1080p Support (10 Meters) HDMI Male to HDMI Male Cable TV Lead 1.4V for All Hdmi Devices- Black (10M - 30 FEET)</v>
      </c>
      <c r="C229" s="20" t="s">
        <v>62</v>
      </c>
      <c r="D229" s="6" t="str">
        <f>INDEX(category!$A$1:$A$212, MATCH(Table13[[#This Row],[category]], category!$B$1:$B$212, 0))</f>
        <v>Electronics|HomeTheater,TV&amp;Video|Accessories|Cables|HDMICables</v>
      </c>
      <c r="E229" s="6" t="str">
        <f t="shared" si="6"/>
        <v>Electronics</v>
      </c>
      <c r="F229" s="8">
        <v>4999</v>
      </c>
      <c r="G229" s="30">
        <v>0.88</v>
      </c>
      <c r="H229" s="8">
        <f>Table13[[#This Row],[actual_price]] - (Table13[[#This Row],[actual_price]] * Table13[[#This Row],[discount_percentage]])</f>
        <v>599.88000000000011</v>
      </c>
      <c r="I229" s="8">
        <f>Table13[[#This Row],[actual_price]]-Table13[[#This Row],[discounted_price]]</f>
        <v>4399.12</v>
      </c>
      <c r="J229" s="9">
        <v>4.2</v>
      </c>
      <c r="K229" s="13">
        <v>910</v>
      </c>
      <c r="L229" s="14">
        <v>0.79166666666666663</v>
      </c>
      <c r="M229" s="14" t="str">
        <f t="shared" si="7"/>
        <v>Evening</v>
      </c>
      <c r="N229" s="20">
        <v>5</v>
      </c>
      <c r="O229" s="6" t="str">
        <f>VLOOKUP(Table13[[#This Row],[day of the week]],'day of the week'!$A$1:$B$7,2,0)</f>
        <v>Friday</v>
      </c>
      <c r="P229" s="20" t="s">
        <v>805</v>
      </c>
      <c r="Q229" s="20" t="s">
        <v>806</v>
      </c>
    </row>
    <row r="230" spans="1:17" x14ac:dyDescent="0.2">
      <c r="A230" s="20" t="s">
        <v>807</v>
      </c>
      <c r="B230" s="6" t="str">
        <f>VLOOKUP(TRIM(A230), products!$A$2:$C$1352, 2, FALSE)</f>
        <v>boAt LTG 500 Apple MFI Certified for iPhone, iPad and iPod 2Mtr Data Cable(Metallic Silver)</v>
      </c>
      <c r="C230" s="20" t="s">
        <v>12</v>
      </c>
      <c r="D230" s="6" t="str">
        <f>INDEX(category!$A$1:$A$212, MATCH(Table13[[#This Row],[category]], category!$B$1:$B$212, 0))</f>
        <v>Computers&amp;Accessories|Accessories&amp;Peripherals|Cables&amp;Accessories|Cables|USBCables</v>
      </c>
      <c r="E230" s="6" t="str">
        <f t="shared" si="6"/>
        <v>Computers &amp; Accessories</v>
      </c>
      <c r="F230" s="8">
        <v>1749</v>
      </c>
      <c r="G230" s="30">
        <v>0.54</v>
      </c>
      <c r="H230" s="8">
        <f>Table13[[#This Row],[actual_price]] - (Table13[[#This Row],[actual_price]] * Table13[[#This Row],[discount_percentage]])</f>
        <v>804.54</v>
      </c>
      <c r="I230" s="8">
        <f>Table13[[#This Row],[actual_price]]-Table13[[#This Row],[discounted_price]]</f>
        <v>944.46</v>
      </c>
      <c r="J230" s="9">
        <v>4.0999999999999996</v>
      </c>
      <c r="K230" s="13">
        <v>5626</v>
      </c>
      <c r="L230" s="14">
        <v>0.33333333333333337</v>
      </c>
      <c r="M230" s="14" t="str">
        <f t="shared" si="7"/>
        <v>Morning</v>
      </c>
      <c r="N230" s="20">
        <v>4</v>
      </c>
      <c r="O230" s="6" t="str">
        <f>VLOOKUP(Table13[[#This Row],[day of the week]],'day of the week'!$A$1:$B$7,2,0)</f>
        <v>Thursday</v>
      </c>
      <c r="P230" s="20" t="s">
        <v>809</v>
      </c>
      <c r="Q230" s="20" t="s">
        <v>810</v>
      </c>
    </row>
    <row r="231" spans="1:17" x14ac:dyDescent="0.2">
      <c r="A231" s="20" t="s">
        <v>811</v>
      </c>
      <c r="B231" s="6" t="str">
        <f>VLOOKUP(TRIM(A231), products!$A$2:$C$1352, 2, FALSE)</f>
        <v>Agaro Blaze USBA to micro +Type C 2in1 Braided 1.2M Cable</v>
      </c>
      <c r="C231" s="20" t="s">
        <v>12</v>
      </c>
      <c r="D231" s="6" t="str">
        <f>INDEX(category!$A$1:$A$212, MATCH(Table13[[#This Row],[category]], category!$B$1:$B$212, 0))</f>
        <v>Computers&amp;Accessories|Accessories&amp;Peripherals|Cables&amp;Accessories|Cables|USBCables</v>
      </c>
      <c r="E231" s="6" t="str">
        <f t="shared" si="6"/>
        <v>Computers &amp; Accessories</v>
      </c>
      <c r="F231" s="8">
        <v>595</v>
      </c>
      <c r="G231" s="30">
        <v>0.73</v>
      </c>
      <c r="H231" s="8">
        <f>Table13[[#This Row],[actual_price]] - (Table13[[#This Row],[actual_price]] * Table13[[#This Row],[discount_percentage]])</f>
        <v>160.65000000000003</v>
      </c>
      <c r="I231" s="8">
        <f>Table13[[#This Row],[actual_price]]-Table13[[#This Row],[discounted_price]]</f>
        <v>434.34999999999997</v>
      </c>
      <c r="J231" s="9">
        <v>4.3</v>
      </c>
      <c r="K231" s="13">
        <v>14184</v>
      </c>
      <c r="L231" s="14">
        <v>0.58333333333333326</v>
      </c>
      <c r="M231" s="14" t="str">
        <f t="shared" si="7"/>
        <v>Afternoon</v>
      </c>
      <c r="N231" s="20">
        <v>5</v>
      </c>
      <c r="O231" s="6" t="str">
        <f>VLOOKUP(Table13[[#This Row],[day of the week]],'day of the week'!$A$1:$B$7,2,0)</f>
        <v>Friday</v>
      </c>
      <c r="P231" s="20" t="s">
        <v>812</v>
      </c>
      <c r="Q231" s="20" t="s">
        <v>813</v>
      </c>
    </row>
    <row r="232" spans="1:17" x14ac:dyDescent="0.2">
      <c r="A232" s="20" t="s">
        <v>814</v>
      </c>
      <c r="B232" s="6" t="str">
        <f>VLOOKUP(TRIM(A232), products!$A$2:$C$1352, 2, FALSE)</f>
        <v>AmazonBasics 6 Feet DisplayPort to DisplayPort Cable - (Not HDMI Cable) (Gold)</v>
      </c>
      <c r="C232" s="20" t="s">
        <v>815</v>
      </c>
      <c r="D232" s="6" t="str">
        <f>INDEX(category!$A$1:$A$212, MATCH(Table13[[#This Row],[category]], category!$B$1:$B$212, 0))</f>
        <v>Computers&amp;Accessories|Accessories&amp;Peripherals|Cables&amp;Accessories|Cables|DVICables</v>
      </c>
      <c r="E232" s="6" t="str">
        <f t="shared" si="6"/>
        <v>Computers &amp; Accessories</v>
      </c>
      <c r="F232" s="8">
        <v>1100</v>
      </c>
      <c r="G232" s="30">
        <v>0.55000000000000004</v>
      </c>
      <c r="H232" s="8">
        <f>Table13[[#This Row],[actual_price]] - (Table13[[#This Row],[actual_price]] * Table13[[#This Row],[discount_percentage]])</f>
        <v>495</v>
      </c>
      <c r="I232" s="8">
        <f>Table13[[#This Row],[actual_price]]-Table13[[#This Row],[discounted_price]]</f>
        <v>605</v>
      </c>
      <c r="J232" s="9">
        <v>4.4000000000000004</v>
      </c>
      <c r="K232" s="13">
        <v>25177</v>
      </c>
      <c r="L232" s="14">
        <v>0.125</v>
      </c>
      <c r="M232" s="14" t="str">
        <f t="shared" si="7"/>
        <v>Morning</v>
      </c>
      <c r="N232" s="20">
        <v>6</v>
      </c>
      <c r="O232" s="6" t="str">
        <f>VLOOKUP(Table13[[#This Row],[day of the week]],'day of the week'!$A$1:$B$7,2,0)</f>
        <v>Saturday</v>
      </c>
      <c r="P232" s="20" t="s">
        <v>817</v>
      </c>
      <c r="Q232" s="20" t="s">
        <v>818</v>
      </c>
    </row>
    <row r="233" spans="1:17" x14ac:dyDescent="0.2">
      <c r="A233" s="20" t="s">
        <v>819</v>
      </c>
      <c r="B233" s="6" t="str">
        <f>VLOOKUP(TRIM(A233), products!$A$2:$C$1352, 2, FALSE)</f>
        <v>MI 108 cm (43 inches) 5X Series 4K Ultra HD LED Smart Android TV L43M6-ES (Grey)</v>
      </c>
      <c r="C233" s="20" t="s">
        <v>78</v>
      </c>
      <c r="D233" s="6" t="str">
        <f>INDEX(category!$A$1:$A$212, MATCH(Table13[[#This Row],[category]], category!$B$1:$B$212, 0))</f>
        <v>Electronics|HomeTheater,TV&amp;Video|Televisions|SmartTelevisions</v>
      </c>
      <c r="E233" s="6" t="str">
        <f t="shared" si="6"/>
        <v>Electronics</v>
      </c>
      <c r="F233" s="8">
        <v>49999</v>
      </c>
      <c r="G233" s="30">
        <v>0.36</v>
      </c>
      <c r="H233" s="8">
        <f>Table13[[#This Row],[actual_price]] - (Table13[[#This Row],[actual_price]] * Table13[[#This Row],[discount_percentage]])</f>
        <v>31999.360000000001</v>
      </c>
      <c r="I233" s="8">
        <f>Table13[[#This Row],[actual_price]]-Table13[[#This Row],[discounted_price]]</f>
        <v>17999.64</v>
      </c>
      <c r="J233" s="9">
        <v>4.3</v>
      </c>
      <c r="K233" s="13">
        <v>21252</v>
      </c>
      <c r="L233" s="14">
        <v>0.125</v>
      </c>
      <c r="M233" s="14" t="str">
        <f t="shared" si="7"/>
        <v>Morning</v>
      </c>
      <c r="N233" s="20">
        <v>7</v>
      </c>
      <c r="O233" s="6" t="str">
        <f>VLOOKUP(Table13[[#This Row],[day of the week]],'day of the week'!$A$1:$B$7,2,0)</f>
        <v>Sunday</v>
      </c>
      <c r="P233" s="20" t="s">
        <v>821</v>
      </c>
      <c r="Q233" s="20" t="s">
        <v>822</v>
      </c>
    </row>
    <row r="234" spans="1:17" x14ac:dyDescent="0.2">
      <c r="A234" s="20" t="s">
        <v>823</v>
      </c>
      <c r="B234" s="6" t="str">
        <f>VLOOKUP(TRIM(A234), products!$A$2:$C$1352, 2, FALSE)</f>
        <v>Sansui 140cm (55 inches) 4K Ultra HD Certified Android LED TV with Dolby Audio &amp; Dolby Vision JSW55ASUHD (Mystique Black)</v>
      </c>
      <c r="C234" s="20" t="s">
        <v>78</v>
      </c>
      <c r="D234" s="6" t="str">
        <f>INDEX(category!$A$1:$A$212, MATCH(Table13[[#This Row],[category]], category!$B$1:$B$212, 0))</f>
        <v>Electronics|HomeTheater,TV&amp;Video|Televisions|SmartTelevisions</v>
      </c>
      <c r="E234" s="6" t="str">
        <f t="shared" si="6"/>
        <v>Electronics</v>
      </c>
      <c r="F234" s="8">
        <v>56790</v>
      </c>
      <c r="G234" s="30">
        <v>0.42</v>
      </c>
      <c r="H234" s="8">
        <f>Table13[[#This Row],[actual_price]] - (Table13[[#This Row],[actual_price]] * Table13[[#This Row],[discount_percentage]])</f>
        <v>32938.199999999997</v>
      </c>
      <c r="I234" s="8">
        <f>Table13[[#This Row],[actual_price]]-Table13[[#This Row],[discounted_price]]</f>
        <v>23851.800000000003</v>
      </c>
      <c r="J234" s="9">
        <v>4.3</v>
      </c>
      <c r="K234" s="13">
        <v>567</v>
      </c>
      <c r="L234" s="14">
        <v>0.16666666666666666</v>
      </c>
      <c r="M234" s="14" t="str">
        <f t="shared" si="7"/>
        <v>Morning</v>
      </c>
      <c r="N234" s="20">
        <v>6</v>
      </c>
      <c r="O234" s="6" t="str">
        <f>VLOOKUP(Table13[[#This Row],[day of the week]],'day of the week'!$A$1:$B$7,2,0)</f>
        <v>Saturday</v>
      </c>
      <c r="P234" s="20" t="s">
        <v>825</v>
      </c>
      <c r="Q234" s="20" t="s">
        <v>826</v>
      </c>
    </row>
    <row r="235" spans="1:17" x14ac:dyDescent="0.2">
      <c r="A235" s="20" t="s">
        <v>827</v>
      </c>
      <c r="B235" s="6" t="str">
        <f>VLOOKUP(TRIM(A235), products!$A$2:$C$1352, 2, FALSE)</f>
        <v>LOHAYA LCD/LED Remote Compatible for Sony Bravia Smart LCD LED UHD OLED QLED 4K Ultra HD TV Remote Control with YouTube &amp; Netflix Function [ Compatible for Sony Tv Remote Control ]</v>
      </c>
      <c r="C235" s="20" t="s">
        <v>194</v>
      </c>
      <c r="D235" s="6" t="str">
        <f>INDEX(category!$A$1:$A$212, MATCH(Table13[[#This Row],[category]], category!$B$1:$B$212, 0))</f>
        <v>Electronics|HomeTheater,TV&amp;Video|Accessories|RemoteControls</v>
      </c>
      <c r="E235" s="6" t="str">
        <f t="shared" si="6"/>
        <v>Electronics</v>
      </c>
      <c r="F235" s="8">
        <v>1199</v>
      </c>
      <c r="G235" s="30">
        <v>0.75</v>
      </c>
      <c r="H235" s="8">
        <f>Table13[[#This Row],[actual_price]] - (Table13[[#This Row],[actual_price]] * Table13[[#This Row],[discount_percentage]])</f>
        <v>299.75</v>
      </c>
      <c r="I235" s="8">
        <f>Table13[[#This Row],[actual_price]]-Table13[[#This Row],[discounted_price]]</f>
        <v>899.25</v>
      </c>
      <c r="J235" s="9">
        <v>3.5</v>
      </c>
      <c r="K235" s="13">
        <v>466</v>
      </c>
      <c r="L235" s="14">
        <v>0.375</v>
      </c>
      <c r="M235" s="14" t="str">
        <f t="shared" si="7"/>
        <v>Morning</v>
      </c>
      <c r="N235" s="20">
        <v>7</v>
      </c>
      <c r="O235" s="6" t="str">
        <f>VLOOKUP(Table13[[#This Row],[day of the week]],'day of the week'!$A$1:$B$7,2,0)</f>
        <v>Sunday</v>
      </c>
      <c r="P235" s="20" t="s">
        <v>828</v>
      </c>
      <c r="Q235" s="20" t="s">
        <v>829</v>
      </c>
    </row>
    <row r="236" spans="1:17" x14ac:dyDescent="0.2">
      <c r="A236" s="20" t="s">
        <v>830</v>
      </c>
      <c r="B236" s="6" t="str">
        <f>VLOOKUP(TRIM(A236), products!$A$2:$C$1352, 2, FALSE)</f>
        <v>Zebronics CU3100V Fast charging Type C cable with QC 18W support, 3A max capacity, 1 meter braided cable, Data transfer and Superior durability (Braided Black )</v>
      </c>
      <c r="C236" s="20" t="s">
        <v>12</v>
      </c>
      <c r="D236" s="6" t="str">
        <f>INDEX(category!$A$1:$A$212, MATCH(Table13[[#This Row],[category]], category!$B$1:$B$212, 0))</f>
        <v>Computers&amp;Accessories|Accessories&amp;Peripherals|Cables&amp;Accessories|Cables|USBCables</v>
      </c>
      <c r="E236" s="6" t="str">
        <f t="shared" si="6"/>
        <v>Computers &amp; Accessories</v>
      </c>
      <c r="F236" s="8">
        <v>549</v>
      </c>
      <c r="G236" s="30">
        <v>0.77</v>
      </c>
      <c r="H236" s="8">
        <f>Table13[[#This Row],[actual_price]] - (Table13[[#This Row],[actual_price]] * Table13[[#This Row],[discount_percentage]])</f>
        <v>126.26999999999998</v>
      </c>
      <c r="I236" s="8">
        <f>Table13[[#This Row],[actual_price]]-Table13[[#This Row],[discounted_price]]</f>
        <v>422.73</v>
      </c>
      <c r="J236" s="9">
        <v>3.9</v>
      </c>
      <c r="K236" s="13">
        <v>61</v>
      </c>
      <c r="L236" s="14">
        <v>0.625</v>
      </c>
      <c r="M236" s="14" t="str">
        <f t="shared" si="7"/>
        <v>Afternoon</v>
      </c>
      <c r="N236" s="20">
        <v>3</v>
      </c>
      <c r="O236" s="6" t="str">
        <f>VLOOKUP(Table13[[#This Row],[day of the week]],'day of the week'!$A$1:$B$7,2,0)</f>
        <v>Wednesday</v>
      </c>
      <c r="P236" s="20" t="s">
        <v>831</v>
      </c>
      <c r="Q236" s="20" t="s">
        <v>832</v>
      </c>
    </row>
    <row r="237" spans="1:17" x14ac:dyDescent="0.2">
      <c r="A237" s="20" t="s">
        <v>833</v>
      </c>
      <c r="B237" s="6" t="str">
        <f>VLOOKUP(TRIM(A237), products!$A$2:$C$1352, 2, FALSE)</f>
        <v>Belkin USB C to USB-C Fast Charging Type C Cable, 60W PD, 3.3 feet (1 meter) for Laptop, Personal Computer, Tablet, Smartphone - White, USB-IF Certified</v>
      </c>
      <c r="C237" s="20" t="s">
        <v>12</v>
      </c>
      <c r="D237" s="6" t="str">
        <f>INDEX(category!$A$1:$A$212, MATCH(Table13[[#This Row],[category]], category!$B$1:$B$212, 0))</f>
        <v>Computers&amp;Accessories|Accessories&amp;Peripherals|Cables&amp;Accessories|Cables|USBCables</v>
      </c>
      <c r="E237" s="6" t="str">
        <f t="shared" si="6"/>
        <v>Computers &amp; Accessories</v>
      </c>
      <c r="F237" s="8">
        <v>849</v>
      </c>
      <c r="G237" s="30">
        <v>0.28999999999999998</v>
      </c>
      <c r="H237" s="8">
        <f>Table13[[#This Row],[actual_price]] - (Table13[[#This Row],[actual_price]] * Table13[[#This Row],[discount_percentage]])</f>
        <v>602.79</v>
      </c>
      <c r="I237" s="8">
        <f>Table13[[#This Row],[actual_price]]-Table13[[#This Row],[discounted_price]]</f>
        <v>246.21000000000004</v>
      </c>
      <c r="J237" s="9">
        <v>4.5</v>
      </c>
      <c r="K237" s="13">
        <v>474</v>
      </c>
      <c r="L237" s="14">
        <v>0.20833333333333331</v>
      </c>
      <c r="M237" s="14" t="str">
        <f t="shared" si="7"/>
        <v>Morning</v>
      </c>
      <c r="N237" s="20">
        <v>6</v>
      </c>
      <c r="O237" s="6" t="str">
        <f>VLOOKUP(Table13[[#This Row],[day of the week]],'day of the week'!$A$1:$B$7,2,0)</f>
        <v>Saturday</v>
      </c>
      <c r="P237" s="20" t="s">
        <v>834</v>
      </c>
      <c r="Q237" s="20" t="s">
        <v>835</v>
      </c>
    </row>
    <row r="238" spans="1:17" x14ac:dyDescent="0.2">
      <c r="A238" s="20" t="s">
        <v>836</v>
      </c>
      <c r="B238" s="6" t="str">
        <f>VLOOKUP(TRIM(A238), products!$A$2:$C$1352, 2, FALSE)</f>
        <v>7SEVENÂ® TCL Remote Control Smart TV RC802V Remote Compatible for TCL TV Remote Original 55EP680 40A325 49S6500 55P8S 55P8 50P8 65P8 40S6500 43S6500FS 49S6800FS 49S6800 49S6510FS(Without Voice Function/Google Assistant and Non-Bluetooth remote)</v>
      </c>
      <c r="C238" s="20" t="s">
        <v>194</v>
      </c>
      <c r="D238" s="6" t="str">
        <f>INDEX(category!$A$1:$A$212, MATCH(Table13[[#This Row],[category]], category!$B$1:$B$212, 0))</f>
        <v>Electronics|HomeTheater,TV&amp;Video|Accessories|RemoteControls</v>
      </c>
      <c r="E238" s="6" t="str">
        <f t="shared" si="6"/>
        <v>Electronics</v>
      </c>
      <c r="F238" s="8">
        <v>899</v>
      </c>
      <c r="G238" s="30">
        <v>0.56000000000000005</v>
      </c>
      <c r="H238" s="8">
        <f>Table13[[#This Row],[actual_price]] - (Table13[[#This Row],[actual_price]] * Table13[[#This Row],[discount_percentage]])</f>
        <v>395.55999999999995</v>
      </c>
      <c r="I238" s="8">
        <f>Table13[[#This Row],[actual_price]]-Table13[[#This Row],[discounted_price]]</f>
        <v>503.44000000000005</v>
      </c>
      <c r="J238" s="9">
        <v>3.4</v>
      </c>
      <c r="K238" s="13">
        <v>431</v>
      </c>
      <c r="L238" s="14">
        <v>0.20833333333333331</v>
      </c>
      <c r="M238" s="14" t="str">
        <f t="shared" si="7"/>
        <v>Morning</v>
      </c>
      <c r="N238" s="20">
        <v>6</v>
      </c>
      <c r="O238" s="6" t="str">
        <f>VLOOKUP(Table13[[#This Row],[day of the week]],'day of the week'!$A$1:$B$7,2,0)</f>
        <v>Saturday</v>
      </c>
      <c r="P238" s="20" t="s">
        <v>837</v>
      </c>
      <c r="Q238" s="20" t="s">
        <v>838</v>
      </c>
    </row>
    <row r="239" spans="1:17" x14ac:dyDescent="0.2">
      <c r="A239" s="20" t="s">
        <v>839</v>
      </c>
      <c r="B239" s="6" t="str">
        <f>VLOOKUP(TRIM(A239), products!$A$2:$C$1352, 2, FALSE)</f>
        <v>Wayona 3in1 Nylon Braided 66W USB Fast Charging Cable with Type C, Lightening and Micro USB Port, Compatible with iPhone, iPad, Samsung Galaxy, OnePlus, Mi, Oppo, Vivo, iQOO, Xiaomi (1M, Black)</v>
      </c>
      <c r="C239" s="20" t="s">
        <v>12</v>
      </c>
      <c r="D239" s="6" t="str">
        <f>INDEX(category!$A$1:$A$212, MATCH(Table13[[#This Row],[category]], category!$B$1:$B$212, 0))</f>
        <v>Computers&amp;Accessories|Accessories&amp;Peripherals|Cables&amp;Accessories|Cables|USBCables</v>
      </c>
      <c r="E239" s="6" t="str">
        <f t="shared" si="6"/>
        <v>Computers &amp; Accessories</v>
      </c>
      <c r="F239" s="8">
        <v>1099</v>
      </c>
      <c r="G239" s="30">
        <v>0.59</v>
      </c>
      <c r="H239" s="8">
        <f>Table13[[#This Row],[actual_price]] - (Table13[[#This Row],[actual_price]] * Table13[[#This Row],[discount_percentage]])</f>
        <v>450.59000000000003</v>
      </c>
      <c r="I239" s="8">
        <f>Table13[[#This Row],[actual_price]]-Table13[[#This Row],[discounted_price]]</f>
        <v>648.41</v>
      </c>
      <c r="J239" s="9">
        <v>4</v>
      </c>
      <c r="K239" s="13">
        <v>242</v>
      </c>
      <c r="L239" s="14">
        <v>0.54166666666666663</v>
      </c>
      <c r="M239" s="14" t="str">
        <f t="shared" si="7"/>
        <v>Afternoon</v>
      </c>
      <c r="N239" s="20">
        <v>3</v>
      </c>
      <c r="O239" s="6" t="str">
        <f>VLOOKUP(Table13[[#This Row],[day of the week]],'day of the week'!$A$1:$B$7,2,0)</f>
        <v>Wednesday</v>
      </c>
      <c r="P239" s="20" t="s">
        <v>840</v>
      </c>
      <c r="Q239" s="20" t="s">
        <v>841</v>
      </c>
    </row>
    <row r="240" spans="1:17" x14ac:dyDescent="0.2">
      <c r="A240" s="20" t="s">
        <v>842</v>
      </c>
      <c r="B240" s="6" t="str">
        <f>VLOOKUP(TRIM(A240), products!$A$2:$C$1352, 2, FALSE)</f>
        <v>Hi-Mobiler iPhone Charger Lightning Cable,2 Pack Apple MFi Certified USB iPhone Fast Chargering Cord,Data Sync Transfer for 13/12/11 Pro Max Xs X XR 8 7 6 5 5s iPad iPod More Model Cell Phone Cables</v>
      </c>
      <c r="C240" s="20" t="s">
        <v>12</v>
      </c>
      <c r="D240" s="6" t="str">
        <f>INDEX(category!$A$1:$A$212, MATCH(Table13[[#This Row],[category]], category!$B$1:$B$212, 0))</f>
        <v>Computers&amp;Accessories|Accessories&amp;Peripherals|Cables&amp;Accessories|Cables|USBCables</v>
      </c>
      <c r="E240" s="6" t="str">
        <f t="shared" si="6"/>
        <v>Computers &amp; Accessories</v>
      </c>
      <c r="F240" s="8">
        <v>799</v>
      </c>
      <c r="G240" s="30">
        <v>0.68</v>
      </c>
      <c r="H240" s="8">
        <f>Table13[[#This Row],[actual_price]] - (Table13[[#This Row],[actual_price]] * Table13[[#This Row],[discount_percentage]])</f>
        <v>255.67999999999995</v>
      </c>
      <c r="I240" s="8">
        <f>Table13[[#This Row],[actual_price]]-Table13[[#This Row],[discounted_price]]</f>
        <v>543.32000000000005</v>
      </c>
      <c r="J240" s="9">
        <v>4</v>
      </c>
      <c r="K240" s="13">
        <v>2905</v>
      </c>
      <c r="L240" s="14">
        <v>0.75</v>
      </c>
      <c r="M240" s="14" t="str">
        <f t="shared" si="7"/>
        <v>Evening</v>
      </c>
      <c r="N240" s="20">
        <v>5</v>
      </c>
      <c r="O240" s="6" t="str">
        <f>VLOOKUP(Table13[[#This Row],[day of the week]],'day of the week'!$A$1:$B$7,2,0)</f>
        <v>Friday</v>
      </c>
      <c r="P240" s="20" t="s">
        <v>843</v>
      </c>
      <c r="Q240" s="20" t="s">
        <v>844</v>
      </c>
    </row>
    <row r="241" spans="1:17" x14ac:dyDescent="0.2">
      <c r="A241" s="20" t="s">
        <v>845</v>
      </c>
      <c r="B241" s="6" t="str">
        <f>VLOOKUP(TRIM(A241), products!$A$2:$C$1352, 2, FALSE)</f>
        <v>Amazon Basics 16-Gauge Speaker Wire - 50 Feet</v>
      </c>
      <c r="C241" s="20" t="s">
        <v>846</v>
      </c>
      <c r="D241" s="6" t="str">
        <f>INDEX(category!$A$1:$A$212, MATCH(Table13[[#This Row],[category]], category!$B$1:$B$212, 0))</f>
        <v>Electronics|HomeTheater,TV&amp;Video|Accessories|Cables|SpeakerCables</v>
      </c>
      <c r="E241" s="6" t="str">
        <f t="shared" si="6"/>
        <v>Electronics</v>
      </c>
      <c r="F241" s="8">
        <v>795</v>
      </c>
      <c r="G241" s="30">
        <v>0.5</v>
      </c>
      <c r="H241" s="8">
        <f>Table13[[#This Row],[actual_price]] - (Table13[[#This Row],[actual_price]] * Table13[[#This Row],[discount_percentage]])</f>
        <v>397.5</v>
      </c>
      <c r="I241" s="8">
        <f>Table13[[#This Row],[actual_price]]-Table13[[#This Row],[discounted_price]]</f>
        <v>397.5</v>
      </c>
      <c r="J241" s="9">
        <v>4.4000000000000004</v>
      </c>
      <c r="K241" s="13">
        <v>12091</v>
      </c>
      <c r="L241" s="14">
        <v>4.1666666666666664E-2</v>
      </c>
      <c r="M241" s="14" t="str">
        <f t="shared" si="7"/>
        <v>Morning</v>
      </c>
      <c r="N241" s="20">
        <v>4</v>
      </c>
      <c r="O241" s="6" t="str">
        <f>VLOOKUP(Table13[[#This Row],[day of the week]],'day of the week'!$A$1:$B$7,2,0)</f>
        <v>Thursday</v>
      </c>
      <c r="P241" s="20" t="s">
        <v>848</v>
      </c>
      <c r="Q241" s="20" t="s">
        <v>849</v>
      </c>
    </row>
    <row r="242" spans="1:17" x14ac:dyDescent="0.2">
      <c r="A242" s="20" t="s">
        <v>850</v>
      </c>
      <c r="B242" s="6" t="str">
        <f>VLOOKUP(TRIM(A242), products!$A$2:$C$1352, 2, FALSE)</f>
        <v>Ambrane 60W / 3A Fast Charging Output Cable with Type-C to USB for Mobile, Neckband, True Wireless Earphone Charging, 480mbps Data Sync Speed, 1m Length (ACT - AZ10, White)</v>
      </c>
      <c r="C242" s="20" t="s">
        <v>12</v>
      </c>
      <c r="D242" s="6" t="str">
        <f>INDEX(category!$A$1:$A$212, MATCH(Table13[[#This Row],[category]], category!$B$1:$B$212, 0))</f>
        <v>Computers&amp;Accessories|Accessories&amp;Peripherals|Cables&amp;Accessories|Cables|USBCables</v>
      </c>
      <c r="E242" s="6" t="str">
        <f t="shared" si="6"/>
        <v>Computers &amp; Accessories</v>
      </c>
      <c r="F242" s="8">
        <v>399</v>
      </c>
      <c r="G242" s="30">
        <v>0.55000000000000004</v>
      </c>
      <c r="H242" s="8">
        <f>Table13[[#This Row],[actual_price]] - (Table13[[#This Row],[actual_price]] * Table13[[#This Row],[discount_percentage]])</f>
        <v>179.54999999999998</v>
      </c>
      <c r="I242" s="8">
        <f>Table13[[#This Row],[actual_price]]-Table13[[#This Row],[discounted_price]]</f>
        <v>219.45000000000002</v>
      </c>
      <c r="J242" s="9">
        <v>4</v>
      </c>
      <c r="K242" s="13">
        <v>1423</v>
      </c>
      <c r="L242" s="14">
        <v>0.375</v>
      </c>
      <c r="M242" s="14" t="str">
        <f t="shared" si="7"/>
        <v>Morning</v>
      </c>
      <c r="N242" s="20">
        <v>4</v>
      </c>
      <c r="O242" s="6" t="str">
        <f>VLOOKUP(Table13[[#This Row],[day of the week]],'day of the week'!$A$1:$B$7,2,0)</f>
        <v>Thursday</v>
      </c>
      <c r="P242" s="20" t="s">
        <v>851</v>
      </c>
      <c r="Q242" s="20" t="s">
        <v>852</v>
      </c>
    </row>
    <row r="243" spans="1:17" x14ac:dyDescent="0.2">
      <c r="A243" s="20" t="s">
        <v>853</v>
      </c>
      <c r="B243" s="6" t="str">
        <f>VLOOKUP(TRIM(A243), products!$A$2:$C$1352, 2, FALSE)</f>
        <v>Wayona Usb Type C To Usb Nylon Braided Quick Charger Fast Charging Short Cable For Smartphone (Samsung Galaxy S21/S20/S10/S9/S9+/Note 9/S8/Note 8, Lg G7 G5 G6, Moto G6 G7) (0.25M,Grey)</v>
      </c>
      <c r="C243" s="20" t="s">
        <v>12</v>
      </c>
      <c r="D243" s="6" t="str">
        <f>INDEX(category!$A$1:$A$212, MATCH(Table13[[#This Row],[category]], category!$B$1:$B$212, 0))</f>
        <v>Computers&amp;Accessories|Accessories&amp;Peripherals|Cables&amp;Accessories|Cables|USBCables</v>
      </c>
      <c r="E243" s="6" t="str">
        <f t="shared" si="6"/>
        <v>Computers &amp; Accessories</v>
      </c>
      <c r="F243" s="8">
        <v>999</v>
      </c>
      <c r="G243" s="30">
        <v>0.66</v>
      </c>
      <c r="H243" s="8">
        <f>Table13[[#This Row],[actual_price]] - (Table13[[#This Row],[actual_price]] * Table13[[#This Row],[discount_percentage]])</f>
        <v>339.65999999999997</v>
      </c>
      <c r="I243" s="8">
        <f>Table13[[#This Row],[actual_price]]-Table13[[#This Row],[discounted_price]]</f>
        <v>659.34</v>
      </c>
      <c r="J243" s="9">
        <v>4.3</v>
      </c>
      <c r="K243" s="13">
        <v>6255</v>
      </c>
      <c r="L243" s="14">
        <v>0.79166666666666663</v>
      </c>
      <c r="M243" s="14" t="str">
        <f t="shared" si="7"/>
        <v>Evening</v>
      </c>
      <c r="N243" s="20">
        <v>5</v>
      </c>
      <c r="O243" s="6" t="str">
        <f>VLOOKUP(Table13[[#This Row],[day of the week]],'day of the week'!$A$1:$B$7,2,0)</f>
        <v>Friday</v>
      </c>
      <c r="P243" s="20" t="s">
        <v>854</v>
      </c>
      <c r="Q243" s="20" t="s">
        <v>855</v>
      </c>
    </row>
    <row r="244" spans="1:17" x14ac:dyDescent="0.2">
      <c r="A244" s="20" t="s">
        <v>856</v>
      </c>
      <c r="B244" s="6" t="str">
        <f>VLOOKUP(TRIM(A244), products!$A$2:$C$1352, 2, FALSE)</f>
        <v>Caprigo Heavy Duty TV Wall Mount Bracket for 14 to 32 Inch LED/HD/Smart TVâ€™s, Universal Fixed TV Wall Mount Stand (M452)</v>
      </c>
      <c r="C244" s="20" t="s">
        <v>268</v>
      </c>
      <c r="D244" s="6" t="str">
        <f>INDEX(category!$A$1:$A$212, MATCH(Table13[[#This Row],[category]], category!$B$1:$B$212, 0))</f>
        <v>Electronics|HomeTheater,TV&amp;Video|Accessories|TVMounts,Stands&amp;Turntables|TVWall&amp;CeilingMounts</v>
      </c>
      <c r="E244" s="6" t="str">
        <f t="shared" si="6"/>
        <v>Electronics</v>
      </c>
      <c r="F244" s="8">
        <v>999</v>
      </c>
      <c r="G244" s="30">
        <v>0.6</v>
      </c>
      <c r="H244" s="8">
        <f>Table13[[#This Row],[actual_price]] - (Table13[[#This Row],[actual_price]] * Table13[[#This Row],[discount_percentage]])</f>
        <v>399.6</v>
      </c>
      <c r="I244" s="8">
        <f>Table13[[#This Row],[actual_price]]-Table13[[#This Row],[discounted_price]]</f>
        <v>599.4</v>
      </c>
      <c r="J244" s="9">
        <v>4</v>
      </c>
      <c r="K244" s="13">
        <v>1236</v>
      </c>
      <c r="L244" s="14">
        <v>0.875</v>
      </c>
      <c r="M244" s="14" t="str">
        <f t="shared" si="7"/>
        <v>Evening</v>
      </c>
      <c r="N244" s="20">
        <v>7</v>
      </c>
      <c r="O244" s="6" t="str">
        <f>VLOOKUP(Table13[[#This Row],[day of the week]],'day of the week'!$A$1:$B$7,2,0)</f>
        <v>Sunday</v>
      </c>
      <c r="P244" s="20" t="s">
        <v>857</v>
      </c>
      <c r="Q244" s="20" t="s">
        <v>858</v>
      </c>
    </row>
    <row r="245" spans="1:17" x14ac:dyDescent="0.2">
      <c r="A245" s="20" t="s">
        <v>859</v>
      </c>
      <c r="B245" s="6" t="str">
        <f>VLOOKUP(TRIM(A245), products!$A$2:$C$1352, 2, FALSE)</f>
        <v>SmashtronicsÂ® - Case for Firetv Remote, Fire Stick Remote Cover Case, Silicone Cover for TV Firestick 4K/TV 2nd Gen(3rd Gen) Remote Control - Light Weight/Anti Slip/Shockproof (Black)</v>
      </c>
      <c r="C245" s="20" t="s">
        <v>194</v>
      </c>
      <c r="D245" s="6" t="str">
        <f>INDEX(category!$A$1:$A$212, MATCH(Table13[[#This Row],[category]], category!$B$1:$B$212, 0))</f>
        <v>Electronics|HomeTheater,TV&amp;Video|Accessories|RemoteControls</v>
      </c>
      <c r="E245" s="6" t="str">
        <f t="shared" si="6"/>
        <v>Electronics</v>
      </c>
      <c r="F245" s="8">
        <v>399</v>
      </c>
      <c r="G245" s="30">
        <v>0.5</v>
      </c>
      <c r="H245" s="8">
        <f>Table13[[#This Row],[actual_price]] - (Table13[[#This Row],[actual_price]] * Table13[[#This Row],[discount_percentage]])</f>
        <v>199.5</v>
      </c>
      <c r="I245" s="8">
        <f>Table13[[#This Row],[actual_price]]-Table13[[#This Row],[discounted_price]]</f>
        <v>199.5</v>
      </c>
      <c r="J245" s="9">
        <v>4.2</v>
      </c>
      <c r="K245" s="13">
        <v>1335</v>
      </c>
      <c r="L245" s="14">
        <v>0.25</v>
      </c>
      <c r="M245" s="14" t="str">
        <f t="shared" si="7"/>
        <v>Morning</v>
      </c>
      <c r="N245" s="20">
        <v>5</v>
      </c>
      <c r="O245" s="6" t="str">
        <f>VLOOKUP(Table13[[#This Row],[day of the week]],'day of the week'!$A$1:$B$7,2,0)</f>
        <v>Friday</v>
      </c>
      <c r="P245" s="20" t="s">
        <v>860</v>
      </c>
      <c r="Q245" s="20" t="s">
        <v>861</v>
      </c>
    </row>
    <row r="246" spans="1:17" x14ac:dyDescent="0.2">
      <c r="A246" s="20" t="s">
        <v>862</v>
      </c>
      <c r="B246" s="6" t="str">
        <f>VLOOKUP(TRIM(A246), products!$A$2:$C$1352, 2, FALSE)</f>
        <v>Electvision Remote Control for led Smart tv Compatible with VU Smart Led (Without Voice)</v>
      </c>
      <c r="C246" s="20" t="s">
        <v>194</v>
      </c>
      <c r="D246" s="6" t="str">
        <f>INDEX(category!$A$1:$A$212, MATCH(Table13[[#This Row],[category]], category!$B$1:$B$212, 0))</f>
        <v>Electronics|HomeTheater,TV&amp;Video|Accessories|RemoteControls</v>
      </c>
      <c r="E246" s="6" t="str">
        <f t="shared" si="6"/>
        <v>Electronics</v>
      </c>
      <c r="F246" s="8">
        <v>1999</v>
      </c>
      <c r="G246" s="30">
        <v>0.83</v>
      </c>
      <c r="H246" s="8">
        <f>Table13[[#This Row],[actual_price]] - (Table13[[#This Row],[actual_price]] * Table13[[#This Row],[discount_percentage]])</f>
        <v>339.83000000000015</v>
      </c>
      <c r="I246" s="8">
        <f>Table13[[#This Row],[actual_price]]-Table13[[#This Row],[discounted_price]]</f>
        <v>1659.1699999999998</v>
      </c>
      <c r="J246" s="9">
        <v>3.8</v>
      </c>
      <c r="K246" s="13">
        <v>197</v>
      </c>
      <c r="L246" s="14">
        <v>0.41666666666666669</v>
      </c>
      <c r="M246" s="14" t="str">
        <f t="shared" si="7"/>
        <v>Morning</v>
      </c>
      <c r="N246" s="20">
        <v>5</v>
      </c>
      <c r="O246" s="6" t="str">
        <f>VLOOKUP(Table13[[#This Row],[day of the week]],'day of the week'!$A$1:$B$7,2,0)</f>
        <v>Friday</v>
      </c>
      <c r="P246" s="20" t="s">
        <v>863</v>
      </c>
      <c r="Q246" s="20" t="s">
        <v>864</v>
      </c>
    </row>
    <row r="247" spans="1:17" x14ac:dyDescent="0.2">
      <c r="A247" s="20" t="s">
        <v>865</v>
      </c>
      <c r="B247" s="6" t="str">
        <f>VLOOKUP(TRIM(A247), products!$A$2:$C$1352, 2, FALSE)</f>
        <v>Boat A 350 Type C Cable 1.5m(Jet Black)</v>
      </c>
      <c r="C247" s="20" t="s">
        <v>12</v>
      </c>
      <c r="D247" s="6" t="str">
        <f>INDEX(category!$A$1:$A$212, MATCH(Table13[[#This Row],[category]], category!$B$1:$B$212, 0))</f>
        <v>Computers&amp;Accessories|Accessories&amp;Peripherals|Cables&amp;Accessories|Cables|USBCables</v>
      </c>
      <c r="E247" s="6" t="str">
        <f t="shared" si="6"/>
        <v>Computers &amp; Accessories</v>
      </c>
      <c r="F247" s="8">
        <v>798</v>
      </c>
      <c r="G247" s="30">
        <v>0.63</v>
      </c>
      <c r="H247" s="8">
        <f>Table13[[#This Row],[actual_price]] - (Table13[[#This Row],[actual_price]] * Table13[[#This Row],[discount_percentage]])</f>
        <v>295.26</v>
      </c>
      <c r="I247" s="8">
        <f>Table13[[#This Row],[actual_price]]-Table13[[#This Row],[discounted_price]]</f>
        <v>502.74</v>
      </c>
      <c r="J247" s="9">
        <v>4.4000000000000004</v>
      </c>
      <c r="K247" s="13">
        <v>28791</v>
      </c>
      <c r="L247" s="14">
        <v>0.20833333333333331</v>
      </c>
      <c r="M247" s="14" t="str">
        <f t="shared" si="7"/>
        <v>Morning</v>
      </c>
      <c r="N247" s="20">
        <v>5</v>
      </c>
      <c r="O247" s="6" t="str">
        <f>VLOOKUP(Table13[[#This Row],[day of the week]],'day of the week'!$A$1:$B$7,2,0)</f>
        <v>Friday</v>
      </c>
      <c r="P247" s="20" t="s">
        <v>320</v>
      </c>
      <c r="Q247" s="20" t="s">
        <v>867</v>
      </c>
    </row>
    <row r="248" spans="1:17" x14ac:dyDescent="0.2">
      <c r="A248" s="20" t="s">
        <v>868</v>
      </c>
      <c r="B248" s="6" t="str">
        <f>VLOOKUP(TRIM(A248), products!$A$2:$C$1352, 2, FALSE)</f>
        <v>pTron Solero M241 2.4A Micro USB Data &amp; Charging Cable, Made in India, 480Mbps Data Sync, Durable 1-Meter Long USB Cable for Micro USB Devices (White)</v>
      </c>
      <c r="C248" s="20" t="s">
        <v>12</v>
      </c>
      <c r="D248" s="6" t="str">
        <f>INDEX(category!$A$1:$A$212, MATCH(Table13[[#This Row],[category]], category!$B$1:$B$212, 0))</f>
        <v>Computers&amp;Accessories|Accessories&amp;Peripherals|Cables&amp;Accessories|Cables|USBCables</v>
      </c>
      <c r="E248" s="6" t="str">
        <f t="shared" si="6"/>
        <v>Computers &amp; Accessories</v>
      </c>
      <c r="F248" s="8">
        <v>800</v>
      </c>
      <c r="G248" s="30">
        <v>0.89</v>
      </c>
      <c r="H248" s="8">
        <f>Table13[[#This Row],[actual_price]] - (Table13[[#This Row],[actual_price]] * Table13[[#This Row],[discount_percentage]])</f>
        <v>88</v>
      </c>
      <c r="I248" s="8">
        <f>Table13[[#This Row],[actual_price]]-Table13[[#This Row],[discounted_price]]</f>
        <v>712</v>
      </c>
      <c r="J248" s="9">
        <v>3.9</v>
      </c>
      <c r="K248" s="13">
        <v>1075</v>
      </c>
      <c r="L248" s="14">
        <v>0.625</v>
      </c>
      <c r="M248" s="14" t="str">
        <f t="shared" si="7"/>
        <v>Afternoon</v>
      </c>
      <c r="N248" s="20">
        <v>7</v>
      </c>
      <c r="O248" s="6" t="str">
        <f>VLOOKUP(Table13[[#This Row],[day of the week]],'day of the week'!$A$1:$B$7,2,0)</f>
        <v>Sunday</v>
      </c>
      <c r="P248" s="20" t="s">
        <v>869</v>
      </c>
      <c r="Q248" s="20" t="s">
        <v>870</v>
      </c>
    </row>
    <row r="249" spans="1:17" x14ac:dyDescent="0.2">
      <c r="A249" s="20" t="s">
        <v>871</v>
      </c>
      <c r="B249" s="6" t="str">
        <f>VLOOKUP(TRIM(A249), products!$A$2:$C$1352, 2, FALSE)</f>
        <v>AmazonBasics USB Type-C to USB Type-C 2.0 Cable for Charging Adapter, Smartphone - 9 Feet (2.7 Meters) - White</v>
      </c>
      <c r="C249" s="20" t="s">
        <v>12</v>
      </c>
      <c r="D249" s="6" t="str">
        <f>INDEX(category!$A$1:$A$212, MATCH(Table13[[#This Row],[category]], category!$B$1:$B$212, 0))</f>
        <v>Computers&amp;Accessories|Accessories&amp;Peripherals|Cables&amp;Accessories|Cables|USBCables</v>
      </c>
      <c r="E249" s="6" t="str">
        <f t="shared" si="6"/>
        <v>Computers &amp; Accessories</v>
      </c>
      <c r="F249" s="8">
        <v>995</v>
      </c>
      <c r="G249" s="30">
        <v>0.45</v>
      </c>
      <c r="H249" s="8">
        <f>Table13[[#This Row],[actual_price]] - (Table13[[#This Row],[actual_price]] * Table13[[#This Row],[discount_percentage]])</f>
        <v>547.25</v>
      </c>
      <c r="I249" s="8">
        <f>Table13[[#This Row],[actual_price]]-Table13[[#This Row],[discounted_price]]</f>
        <v>447.75</v>
      </c>
      <c r="J249" s="9">
        <v>4.2</v>
      </c>
      <c r="K249" s="13">
        <v>29746</v>
      </c>
      <c r="L249" s="14">
        <v>0.70833333333333326</v>
      </c>
      <c r="M249" s="14" t="str">
        <f t="shared" si="7"/>
        <v>Afternoon</v>
      </c>
      <c r="N249" s="20">
        <v>7</v>
      </c>
      <c r="O249" s="6" t="str">
        <f>VLOOKUP(Table13[[#This Row],[day of the week]],'day of the week'!$A$1:$B$7,2,0)</f>
        <v>Sunday</v>
      </c>
      <c r="P249" s="20" t="s">
        <v>873</v>
      </c>
      <c r="Q249" s="20" t="s">
        <v>874</v>
      </c>
    </row>
    <row r="250" spans="1:17" x14ac:dyDescent="0.2">
      <c r="A250" s="20" t="s">
        <v>875</v>
      </c>
      <c r="B250" s="6" t="str">
        <f>VLOOKUP(TRIM(A250), products!$A$2:$C$1352, 2, FALSE)</f>
        <v>Croma 3A Fast charge 1m Type-C to All Type-C Phones sync and charge cable, Made in India, 480Mbps Data transfer rate, Tested Durability with 8000+ bends (12 months warranty) - CRCMA0106sTC10, Black</v>
      </c>
      <c r="C250" s="20" t="s">
        <v>12</v>
      </c>
      <c r="D250" s="6" t="str">
        <f>INDEX(category!$A$1:$A$212, MATCH(Table13[[#This Row],[category]], category!$B$1:$B$212, 0))</f>
        <v>Computers&amp;Accessories|Accessories&amp;Peripherals|Cables&amp;Accessories|Cables|USBCables</v>
      </c>
      <c r="E250" s="6" t="str">
        <f t="shared" si="6"/>
        <v>Computers &amp; Accessories</v>
      </c>
      <c r="F250" s="8">
        <v>1000</v>
      </c>
      <c r="G250" s="30">
        <v>0.87</v>
      </c>
      <c r="H250" s="8">
        <f>Table13[[#This Row],[actual_price]] - (Table13[[#This Row],[actual_price]] * Table13[[#This Row],[discount_percentage]])</f>
        <v>130</v>
      </c>
      <c r="I250" s="8">
        <f>Table13[[#This Row],[actual_price]]-Table13[[#This Row],[discounted_price]]</f>
        <v>870</v>
      </c>
      <c r="J250" s="9">
        <v>3.9</v>
      </c>
      <c r="K250" s="13">
        <v>295</v>
      </c>
      <c r="L250" s="14">
        <v>8.3333333333333329E-2</v>
      </c>
      <c r="M250" s="14" t="str">
        <f t="shared" si="7"/>
        <v>Morning</v>
      </c>
      <c r="N250" s="20">
        <v>7</v>
      </c>
      <c r="O250" s="6" t="str">
        <f>VLOOKUP(Table13[[#This Row],[day of the week]],'day of the week'!$A$1:$B$7,2,0)</f>
        <v>Sunday</v>
      </c>
      <c r="P250" s="20" t="s">
        <v>876</v>
      </c>
      <c r="Q250" s="20" t="s">
        <v>877</v>
      </c>
    </row>
    <row r="251" spans="1:17" x14ac:dyDescent="0.2">
      <c r="A251" s="20" t="s">
        <v>878</v>
      </c>
      <c r="B251" s="6" t="str">
        <f>VLOOKUP(TRIM(A251), products!$A$2:$C$1352, 2, FALSE)</f>
        <v>Sony Bravia 164 cm (65 inches) 4K Ultra HD Smart LED Google TV KD-65X74K (Black)</v>
      </c>
      <c r="C251" s="20" t="s">
        <v>78</v>
      </c>
      <c r="D251" s="6" t="str">
        <f>INDEX(category!$A$1:$A$212, MATCH(Table13[[#This Row],[category]], category!$B$1:$B$212, 0))</f>
        <v>Electronics|HomeTheater,TV&amp;Video|Televisions|SmartTelevisions</v>
      </c>
      <c r="E251" s="6" t="str">
        <f t="shared" si="6"/>
        <v>Electronics</v>
      </c>
      <c r="F251" s="8">
        <v>139900</v>
      </c>
      <c r="G251" s="30">
        <v>0.44</v>
      </c>
      <c r="H251" s="8">
        <f>Table13[[#This Row],[actual_price]] - (Table13[[#This Row],[actual_price]] * Table13[[#This Row],[discount_percentage]])</f>
        <v>78344</v>
      </c>
      <c r="I251" s="8">
        <f>Table13[[#This Row],[actual_price]]-Table13[[#This Row],[discounted_price]]</f>
        <v>61556</v>
      </c>
      <c r="J251" s="9">
        <v>4.7</v>
      </c>
      <c r="K251" s="13">
        <v>5935</v>
      </c>
      <c r="L251" s="14">
        <v>0.58333333333333326</v>
      </c>
      <c r="M251" s="14" t="str">
        <f t="shared" si="7"/>
        <v>Afternoon</v>
      </c>
      <c r="N251" s="20">
        <v>5</v>
      </c>
      <c r="O251" s="6" t="str">
        <f>VLOOKUP(Table13[[#This Row],[day of the week]],'day of the week'!$A$1:$B$7,2,0)</f>
        <v>Friday</v>
      </c>
      <c r="P251" s="20" t="s">
        <v>880</v>
      </c>
      <c r="Q251" s="20" t="s">
        <v>881</v>
      </c>
    </row>
    <row r="252" spans="1:17" x14ac:dyDescent="0.2">
      <c r="A252" s="20" t="s">
        <v>882</v>
      </c>
      <c r="B252" s="6" t="str">
        <f>VLOOKUP(TRIM(A252), products!$A$2:$C$1352, 2, FALSE)</f>
        <v>7SEVENÂ® Compatible for Mi tv Remote Control Original Suitable with Smart Android 4K LED Non Voice Command Xiaomi Redmi Remote of 4A Model 32 43 55 65 inches</v>
      </c>
      <c r="C252" s="20" t="s">
        <v>194</v>
      </c>
      <c r="D252" s="6" t="str">
        <f>INDEX(category!$A$1:$A$212, MATCH(Table13[[#This Row],[category]], category!$B$1:$B$212, 0))</f>
        <v>Electronics|HomeTheater,TV&amp;Video|Accessories|RemoteControls</v>
      </c>
      <c r="E252" s="6" t="str">
        <f t="shared" si="6"/>
        <v>Electronics</v>
      </c>
      <c r="F252" s="8">
        <v>799</v>
      </c>
      <c r="G252" s="30">
        <v>0.56000000000000005</v>
      </c>
      <c r="H252" s="8">
        <f>Table13[[#This Row],[actual_price]] - (Table13[[#This Row],[actual_price]] * Table13[[#This Row],[discount_percentage]])</f>
        <v>351.55999999999995</v>
      </c>
      <c r="I252" s="8">
        <f>Table13[[#This Row],[actual_price]]-Table13[[#This Row],[discounted_price]]</f>
        <v>447.44000000000005</v>
      </c>
      <c r="J252" s="9">
        <v>3.6</v>
      </c>
      <c r="K252" s="13">
        <v>323</v>
      </c>
      <c r="L252" s="14">
        <v>0.875</v>
      </c>
      <c r="M252" s="14" t="str">
        <f t="shared" si="7"/>
        <v>Evening</v>
      </c>
      <c r="N252" s="20">
        <v>6</v>
      </c>
      <c r="O252" s="6" t="str">
        <f>VLOOKUP(Table13[[#This Row],[day of the week]],'day of the week'!$A$1:$B$7,2,0)</f>
        <v>Saturday</v>
      </c>
      <c r="P252" s="20" t="s">
        <v>883</v>
      </c>
      <c r="Q252" s="20" t="s">
        <v>884</v>
      </c>
    </row>
    <row r="253" spans="1:17" x14ac:dyDescent="0.2">
      <c r="A253" s="20" t="s">
        <v>885</v>
      </c>
      <c r="B253" s="6" t="str">
        <f>VLOOKUP(TRIM(A253), products!$A$2:$C$1352, 2, FALSE)</f>
        <v>7SEVENÂ® Compatible Vu Smart Tv Remote Control Suitable for Original 4K Android LED Ultra HD UHD Vu Tv Remote with Non Voice Feature without google assistant</v>
      </c>
      <c r="C253" s="20" t="s">
        <v>194</v>
      </c>
      <c r="D253" s="6" t="str">
        <f>INDEX(category!$A$1:$A$212, MATCH(Table13[[#This Row],[category]], category!$B$1:$B$212, 0))</f>
        <v>Electronics|HomeTheater,TV&amp;Video|Accessories|RemoteControls</v>
      </c>
      <c r="E253" s="6" t="str">
        <f t="shared" si="6"/>
        <v>Electronics</v>
      </c>
      <c r="F253" s="8">
        <v>899</v>
      </c>
      <c r="G253" s="30">
        <v>0.44</v>
      </c>
      <c r="H253" s="8">
        <f>Table13[[#This Row],[actual_price]] - (Table13[[#This Row],[actual_price]] * Table13[[#This Row],[discount_percentage]])</f>
        <v>503.44</v>
      </c>
      <c r="I253" s="8">
        <f>Table13[[#This Row],[actual_price]]-Table13[[#This Row],[discounted_price]]</f>
        <v>395.56</v>
      </c>
      <c r="J253" s="9">
        <v>3.7</v>
      </c>
      <c r="K253" s="13">
        <v>185</v>
      </c>
      <c r="L253" s="14">
        <v>0.25</v>
      </c>
      <c r="M253" s="14" t="str">
        <f t="shared" si="7"/>
        <v>Morning</v>
      </c>
      <c r="N253" s="20">
        <v>3</v>
      </c>
      <c r="O253" s="6" t="str">
        <f>VLOOKUP(Table13[[#This Row],[day of the week]],'day of the week'!$A$1:$B$7,2,0)</f>
        <v>Wednesday</v>
      </c>
      <c r="P253" s="20" t="s">
        <v>886</v>
      </c>
      <c r="Q253" s="20" t="s">
        <v>887</v>
      </c>
    </row>
    <row r="254" spans="1:17" x14ac:dyDescent="0.2">
      <c r="A254" s="20" t="s">
        <v>888</v>
      </c>
      <c r="B254" s="6" t="str">
        <f>VLOOKUP(TRIM(A254), products!$A$2:$C$1352, 2, FALSE)</f>
        <v>Storite High Speed Micro USB 3.0 Cable A to Micro B for External &amp; Desktop Hard Drives 45cm</v>
      </c>
      <c r="C254" s="20" t="s">
        <v>12</v>
      </c>
      <c r="D254" s="6" t="str">
        <f>INDEX(category!$A$1:$A$212, MATCH(Table13[[#This Row],[category]], category!$B$1:$B$212, 0))</f>
        <v>Computers&amp;Accessories|Accessories&amp;Peripherals|Cables&amp;Accessories|Cables|USBCables</v>
      </c>
      <c r="E254" s="6" t="str">
        <f t="shared" si="6"/>
        <v>Computers &amp; Accessories</v>
      </c>
      <c r="F254" s="8">
        <v>799</v>
      </c>
      <c r="G254" s="30">
        <v>0.63</v>
      </c>
      <c r="H254" s="8">
        <f>Table13[[#This Row],[actual_price]] - (Table13[[#This Row],[actual_price]] * Table13[[#This Row],[discount_percentage]])</f>
        <v>295.63</v>
      </c>
      <c r="I254" s="8">
        <f>Table13[[#This Row],[actual_price]]-Table13[[#This Row],[discounted_price]]</f>
        <v>503.37</v>
      </c>
      <c r="J254" s="9">
        <v>4.2</v>
      </c>
      <c r="K254" s="13">
        <v>2117</v>
      </c>
      <c r="L254" s="14">
        <v>0.58333333333333326</v>
      </c>
      <c r="M254" s="14" t="str">
        <f t="shared" si="7"/>
        <v>Afternoon</v>
      </c>
      <c r="N254" s="20">
        <v>7</v>
      </c>
      <c r="O254" s="6" t="str">
        <f>VLOOKUP(Table13[[#This Row],[day of the week]],'day of the week'!$A$1:$B$7,2,0)</f>
        <v>Sunday</v>
      </c>
      <c r="P254" s="20" t="s">
        <v>889</v>
      </c>
      <c r="Q254" s="20" t="s">
        <v>890</v>
      </c>
    </row>
    <row r="255" spans="1:17" x14ac:dyDescent="0.2">
      <c r="A255" s="20" t="s">
        <v>891</v>
      </c>
      <c r="B255" s="6" t="str">
        <f>VLOOKUP(TRIM(A255), products!$A$2:$C$1352, 2, FALSE)</f>
        <v>FLiX (Beetel) 3in1 (Type C|Micro|Iphone Lightening) Textured Pattern 3A Fast Charging Cable with QC &amp; PD Support for Type C,Micro USB &amp; Lightning Iphone Cable,Made in India,1.5 Meter Long Cable(T101)</v>
      </c>
      <c r="C255" s="20" t="s">
        <v>12</v>
      </c>
      <c r="D255" s="6" t="str">
        <f>INDEX(category!$A$1:$A$212, MATCH(Table13[[#This Row],[category]], category!$B$1:$B$212, 0))</f>
        <v>Computers&amp;Accessories|Accessories&amp;Peripherals|Cables&amp;Accessories|Cables|USBCables</v>
      </c>
      <c r="E255" s="6" t="str">
        <f t="shared" si="6"/>
        <v>Computers &amp; Accessories</v>
      </c>
      <c r="F255" s="8">
        <v>599</v>
      </c>
      <c r="G255" s="30">
        <v>0.7</v>
      </c>
      <c r="H255" s="8">
        <f>Table13[[#This Row],[actual_price]] - (Table13[[#This Row],[actual_price]] * Table13[[#This Row],[discount_percentage]])</f>
        <v>179.70000000000005</v>
      </c>
      <c r="I255" s="8">
        <f>Table13[[#This Row],[actual_price]]-Table13[[#This Row],[discounted_price]]</f>
        <v>419.29999999999995</v>
      </c>
      <c r="J255" s="9">
        <v>4</v>
      </c>
      <c r="K255" s="13">
        <v>9378</v>
      </c>
      <c r="L255" s="14">
        <v>0.54166666666666663</v>
      </c>
      <c r="M255" s="14" t="str">
        <f t="shared" si="7"/>
        <v>Afternoon</v>
      </c>
      <c r="N255" s="20">
        <v>7</v>
      </c>
      <c r="O255" s="6" t="str">
        <f>VLOOKUP(Table13[[#This Row],[day of the week]],'day of the week'!$A$1:$B$7,2,0)</f>
        <v>Sunday</v>
      </c>
      <c r="P255" s="20" t="s">
        <v>892</v>
      </c>
      <c r="Q255" s="20" t="s">
        <v>893</v>
      </c>
    </row>
    <row r="256" spans="1:17" x14ac:dyDescent="0.2">
      <c r="A256" s="20" t="s">
        <v>894</v>
      </c>
      <c r="B256" s="6" t="str">
        <f>VLOOKUP(TRIM(A256), products!$A$2:$C$1352, 2, FALSE)</f>
        <v>SVM Products Unbreakable Set Top Box Stand with Dual Remote Holder (Black)</v>
      </c>
      <c r="C256" s="20" t="s">
        <v>268</v>
      </c>
      <c r="D256" s="6" t="str">
        <f>INDEX(category!$A$1:$A$212, MATCH(Table13[[#This Row],[category]], category!$B$1:$B$212, 0))</f>
        <v>Electronics|HomeTheater,TV&amp;Video|Accessories|TVMounts,Stands&amp;Turntables|TVWall&amp;CeilingMounts</v>
      </c>
      <c r="E256" s="6" t="str">
        <f t="shared" si="6"/>
        <v>Electronics</v>
      </c>
      <c r="F256" s="8">
        <v>399</v>
      </c>
      <c r="G256" s="30">
        <v>0.76</v>
      </c>
      <c r="H256" s="8">
        <f>Table13[[#This Row],[actual_price]] - (Table13[[#This Row],[actual_price]] * Table13[[#This Row],[discount_percentage]])</f>
        <v>95.759999999999991</v>
      </c>
      <c r="I256" s="8">
        <f>Table13[[#This Row],[actual_price]]-Table13[[#This Row],[discounted_price]]</f>
        <v>303.24</v>
      </c>
      <c r="J256" s="9">
        <v>3.6</v>
      </c>
      <c r="K256" s="13">
        <v>1796</v>
      </c>
      <c r="L256" s="14">
        <v>0.375</v>
      </c>
      <c r="M256" s="14" t="str">
        <f t="shared" si="7"/>
        <v>Morning</v>
      </c>
      <c r="N256" s="20">
        <v>3</v>
      </c>
      <c r="O256" s="6" t="str">
        <f>VLOOKUP(Table13[[#This Row],[day of the week]],'day of the week'!$A$1:$B$7,2,0)</f>
        <v>Wednesday</v>
      </c>
      <c r="P256" s="20" t="s">
        <v>895</v>
      </c>
      <c r="Q256" s="20" t="s">
        <v>896</v>
      </c>
    </row>
    <row r="257" spans="1:17" x14ac:dyDescent="0.2">
      <c r="A257" s="20" t="s">
        <v>897</v>
      </c>
      <c r="B257" s="6" t="str">
        <f>VLOOKUP(TRIM(A257), products!$A$2:$C$1352, 2, FALSE)</f>
        <v>VU 164 cm (65 inches) The GloLED Series 4K Smart LED Google TV 65GloLED (Grey)</v>
      </c>
      <c r="C257" s="20" t="s">
        <v>78</v>
      </c>
      <c r="D257" s="6" t="str">
        <f>INDEX(category!$A$1:$A$212, MATCH(Table13[[#This Row],[category]], category!$B$1:$B$212, 0))</f>
        <v>Electronics|HomeTheater,TV&amp;Video|Televisions|SmartTelevisions</v>
      </c>
      <c r="E257" s="6" t="str">
        <f t="shared" si="6"/>
        <v>Electronics</v>
      </c>
      <c r="F257" s="8">
        <v>85000</v>
      </c>
      <c r="G257" s="30">
        <v>0.35</v>
      </c>
      <c r="H257" s="8">
        <f>Table13[[#This Row],[actual_price]] - (Table13[[#This Row],[actual_price]] * Table13[[#This Row],[discount_percentage]])</f>
        <v>55250</v>
      </c>
      <c r="I257" s="8">
        <f>Table13[[#This Row],[actual_price]]-Table13[[#This Row],[discounted_price]]</f>
        <v>29750</v>
      </c>
      <c r="J257" s="9">
        <v>4.3</v>
      </c>
      <c r="K257" s="13">
        <v>3587</v>
      </c>
      <c r="L257" s="14">
        <v>0.83333333333333326</v>
      </c>
      <c r="M257" s="14" t="str">
        <f t="shared" si="7"/>
        <v>Evening</v>
      </c>
      <c r="N257" s="20">
        <v>5</v>
      </c>
      <c r="O257" s="6" t="str">
        <f>VLOOKUP(Table13[[#This Row],[day of the week]],'day of the week'!$A$1:$B$7,2,0)</f>
        <v>Friday</v>
      </c>
      <c r="P257" s="20" t="s">
        <v>899</v>
      </c>
      <c r="Q257" s="20" t="s">
        <v>900</v>
      </c>
    </row>
    <row r="258" spans="1:17" x14ac:dyDescent="0.2">
      <c r="A258" s="20" t="s">
        <v>901</v>
      </c>
      <c r="B258" s="6" t="str">
        <f>VLOOKUP(TRIM(A258), products!$A$2:$C$1352, 2, FALSE)</f>
        <v>CableCreation RCA to 3.5mm Male Audio Cable, 3.5mm to 2RCA Cable Male RCA Cable,Y Splitter Stereo Jack Cable for Home Theater,Subwoofer, Receiver, Speakers and More (3Feet/0.9Meter,Black)</v>
      </c>
      <c r="C258" s="20" t="s">
        <v>473</v>
      </c>
      <c r="D258" s="6" t="str">
        <f>INDEX(category!$A$1:$A$212, MATCH(Table13[[#This Row],[category]], category!$B$1:$B$212, 0))</f>
        <v>Electronics|HomeTheater,TV&amp;Video|Accessories|Cables|RCACables</v>
      </c>
      <c r="E258" s="6" t="str">
        <f t="shared" ref="E258:E321" si="8">IF(ISNUMBER(SEARCH("Computers&amp;Accessories",D258)),"Computers &amp; Accessories",
IF(ISNUMBER(SEARCH("Electronics",D258)),"Electronics",
IF(ISNUMBER(SEARCH("MusicalInstruments",D258)),"Musical Instruments",
IF(ISNUMBER(SEARCH("OfficeProducts",D258)),"Office Products",
IF(ISNUMBER(SEARCH("Home&amp;Kitchen",D258)),"Home &amp; Kitchen",
IF(ISNUMBER(SEARCH("Car&amp;Motorbike",D258)),"Car &amp; Motorbike",
IF(ISNUMBER(SEARCH("HomeImprovement",D258)),"Home Improvement",
IF(ISNUMBER(SEARCH("Health&amp;PersonalCare",D258)),"Health &amp; Personal Care",
IF(ISNUMBER(SEARCH("Toys&amp;Games",D258)),"Toys &amp; Games","Unknown")))))))))</f>
        <v>Electronics</v>
      </c>
      <c r="F258" s="8">
        <v>758</v>
      </c>
      <c r="G258" s="30">
        <v>0.42</v>
      </c>
      <c r="H258" s="8">
        <f>Table13[[#This Row],[actual_price]] - (Table13[[#This Row],[actual_price]] * Table13[[#This Row],[discount_percentage]])</f>
        <v>439.64</v>
      </c>
      <c r="I258" s="8">
        <f>Table13[[#This Row],[actual_price]]-Table13[[#This Row],[discounted_price]]</f>
        <v>318.36</v>
      </c>
      <c r="J258" s="9">
        <v>4.2</v>
      </c>
      <c r="K258" s="13">
        <v>4296</v>
      </c>
      <c r="L258" s="14">
        <v>0.33333333333333337</v>
      </c>
      <c r="M258" s="14" t="str">
        <f t="shared" ref="M258:M321" si="9">IF(L258&lt;TIME(12,0,0),"Morning",IF(L258&lt;TIME(18,0,0),"Afternoon","Evening"))</f>
        <v>Morning</v>
      </c>
      <c r="N258" s="20">
        <v>3</v>
      </c>
      <c r="O258" s="6" t="str">
        <f>VLOOKUP(Table13[[#This Row],[day of the week]],'day of the week'!$A$1:$B$7,2,0)</f>
        <v>Wednesday</v>
      </c>
      <c r="P258" s="20" t="s">
        <v>903</v>
      </c>
      <c r="Q258" s="20" t="s">
        <v>904</v>
      </c>
    </row>
    <row r="259" spans="1:17" x14ac:dyDescent="0.2">
      <c r="A259" s="20" t="s">
        <v>905</v>
      </c>
      <c r="B259" s="6" t="str">
        <f>VLOOKUP(TRIM(A259), products!$A$2:$C$1352, 2, FALSE)</f>
        <v>Wayona USB Type C Fast Charging Cable Charger Cord 3A QC 3.0 Data Cable Compatible with Samsung Galaxy S10e S10 S9 S8 S20 Plus, Note 10 9 8, M51 A40 A50 A70, Moto G7 G8 (1M, Grey)</v>
      </c>
      <c r="C259" s="20" t="s">
        <v>12</v>
      </c>
      <c r="D259" s="6" t="str">
        <f>INDEX(category!$A$1:$A$212, MATCH(Table13[[#This Row],[category]], category!$B$1:$B$212, 0))</f>
        <v>Computers&amp;Accessories|Accessories&amp;Peripherals|Cables&amp;Accessories|Cables|USBCables</v>
      </c>
      <c r="E259" s="6" t="str">
        <f t="shared" si="8"/>
        <v>Computers &amp; Accessories</v>
      </c>
      <c r="F259" s="8">
        <v>999</v>
      </c>
      <c r="G259" s="30">
        <v>0.7</v>
      </c>
      <c r="H259" s="8">
        <f>Table13[[#This Row],[actual_price]] - (Table13[[#This Row],[actual_price]] * Table13[[#This Row],[discount_percentage]])</f>
        <v>299.70000000000005</v>
      </c>
      <c r="I259" s="8">
        <f>Table13[[#This Row],[actual_price]]-Table13[[#This Row],[discounted_price]]</f>
        <v>699.3</v>
      </c>
      <c r="J259" s="9">
        <v>4.3</v>
      </c>
      <c r="K259" s="13">
        <v>2651</v>
      </c>
      <c r="L259" s="14">
        <v>0.58333333333333326</v>
      </c>
      <c r="M259" s="14" t="str">
        <f t="shared" si="9"/>
        <v>Afternoon</v>
      </c>
      <c r="N259" s="20">
        <v>4</v>
      </c>
      <c r="O259" s="6" t="str">
        <f>VLOOKUP(Table13[[#This Row],[day of the week]],'day of the week'!$A$1:$B$7,2,0)</f>
        <v>Thursday</v>
      </c>
      <c r="P259" s="20" t="s">
        <v>625</v>
      </c>
      <c r="Q259" s="20" t="s">
        <v>906</v>
      </c>
    </row>
    <row r="260" spans="1:17" x14ac:dyDescent="0.2">
      <c r="A260" s="20" t="s">
        <v>907</v>
      </c>
      <c r="B260" s="6" t="str">
        <f>VLOOKUP(TRIM(A260), products!$A$2:$C$1352, 2, FALSE)</f>
        <v>boAt Rugged V3 Braided Micro USB Cable (Pearl White)</v>
      </c>
      <c r="C260" s="20" t="s">
        <v>12</v>
      </c>
      <c r="D260" s="6" t="str">
        <f>INDEX(category!$A$1:$A$212, MATCH(Table13[[#This Row],[category]], category!$B$1:$B$212, 0))</f>
        <v>Computers&amp;Accessories|Accessories&amp;Peripherals|Cables&amp;Accessories|Cables|USBCables</v>
      </c>
      <c r="E260" s="6" t="str">
        <f t="shared" si="8"/>
        <v>Computers &amp; Accessories</v>
      </c>
      <c r="F260" s="8">
        <v>799</v>
      </c>
      <c r="G260" s="30">
        <v>0.63</v>
      </c>
      <c r="H260" s="8">
        <f>Table13[[#This Row],[actual_price]] - (Table13[[#This Row],[actual_price]] * Table13[[#This Row],[discount_percentage]])</f>
        <v>295.63</v>
      </c>
      <c r="I260" s="8">
        <f>Table13[[#This Row],[actual_price]]-Table13[[#This Row],[discounted_price]]</f>
        <v>503.37</v>
      </c>
      <c r="J260" s="9">
        <v>4.2</v>
      </c>
      <c r="K260" s="13">
        <v>94363</v>
      </c>
      <c r="L260" s="14">
        <v>0.29166666666666669</v>
      </c>
      <c r="M260" s="14" t="str">
        <f t="shared" si="9"/>
        <v>Morning</v>
      </c>
      <c r="N260" s="20">
        <v>7</v>
      </c>
      <c r="O260" s="6" t="str">
        <f>VLOOKUP(Table13[[#This Row],[day of the week]],'day of the week'!$A$1:$B$7,2,0)</f>
        <v>Sunday</v>
      </c>
      <c r="P260" s="20" t="s">
        <v>908</v>
      </c>
      <c r="Q260" s="20" t="s">
        <v>909</v>
      </c>
    </row>
    <row r="261" spans="1:17" x14ac:dyDescent="0.2">
      <c r="A261" s="20" t="s">
        <v>910</v>
      </c>
      <c r="B261" s="6" t="str">
        <f>VLOOKUP(TRIM(A261), products!$A$2:$C$1352, 2, FALSE)</f>
        <v>Amazon Basics USB A to Lightning PVC Molded Nylon MFi Certified Charging Cable (Black, 1.2 meter)</v>
      </c>
      <c r="C261" s="20" t="s">
        <v>12</v>
      </c>
      <c r="D261" s="6" t="str">
        <f>INDEX(category!$A$1:$A$212, MATCH(Table13[[#This Row],[category]], category!$B$1:$B$212, 0))</f>
        <v>Computers&amp;Accessories|Accessories&amp;Peripherals|Cables&amp;Accessories|Cables|USBCables</v>
      </c>
      <c r="E261" s="6" t="str">
        <f t="shared" si="8"/>
        <v>Computers &amp; Accessories</v>
      </c>
      <c r="F261" s="8">
        <v>1999</v>
      </c>
      <c r="G261" s="30">
        <v>0.61</v>
      </c>
      <c r="H261" s="8">
        <f>Table13[[#This Row],[actual_price]] - (Table13[[#This Row],[actual_price]] * Table13[[#This Row],[discount_percentage]])</f>
        <v>779.61000000000013</v>
      </c>
      <c r="I261" s="8">
        <f>Table13[[#This Row],[actual_price]]-Table13[[#This Row],[discounted_price]]</f>
        <v>1219.3899999999999</v>
      </c>
      <c r="J261" s="9">
        <v>4.2</v>
      </c>
      <c r="K261" s="13">
        <v>34540</v>
      </c>
      <c r="L261" s="14">
        <v>0.16666666666666666</v>
      </c>
      <c r="M261" s="14" t="str">
        <f t="shared" si="9"/>
        <v>Morning</v>
      </c>
      <c r="N261" s="20">
        <v>7</v>
      </c>
      <c r="O261" s="6" t="str">
        <f>VLOOKUP(Table13[[#This Row],[day of the week]],'day of the week'!$A$1:$B$7,2,0)</f>
        <v>Sunday</v>
      </c>
      <c r="P261" s="20" t="s">
        <v>911</v>
      </c>
      <c r="Q261" s="20" t="s">
        <v>912</v>
      </c>
    </row>
    <row r="262" spans="1:17" x14ac:dyDescent="0.2">
      <c r="A262" s="20" t="s">
        <v>913</v>
      </c>
      <c r="B262" s="6" t="str">
        <f>VLOOKUP(TRIM(A262), products!$A$2:$C$1352, 2, FALSE)</f>
        <v>AmazonBasics - High-Speed Male to Female HDMI Extension Cable - 6 Feet</v>
      </c>
      <c r="C262" s="20" t="s">
        <v>62</v>
      </c>
      <c r="D262" s="6" t="str">
        <f>INDEX(category!$A$1:$A$212, MATCH(Table13[[#This Row],[category]], category!$B$1:$B$212, 0))</f>
        <v>Electronics|HomeTheater,TV&amp;Video|Accessories|Cables|HDMICables</v>
      </c>
      <c r="E262" s="6" t="str">
        <f t="shared" si="8"/>
        <v>Electronics</v>
      </c>
      <c r="F262" s="8">
        <v>700</v>
      </c>
      <c r="G262" s="30">
        <v>0.56999999999999995</v>
      </c>
      <c r="H262" s="8">
        <f>Table13[[#This Row],[actual_price]] - (Table13[[#This Row],[actual_price]] * Table13[[#This Row],[discount_percentage]])</f>
        <v>301.00000000000006</v>
      </c>
      <c r="I262" s="8">
        <f>Table13[[#This Row],[actual_price]]-Table13[[#This Row],[discounted_price]]</f>
        <v>398.99999999999994</v>
      </c>
      <c r="J262" s="9">
        <v>4.4000000000000004</v>
      </c>
      <c r="K262" s="13">
        <v>8714</v>
      </c>
      <c r="L262" s="14">
        <v>0.5</v>
      </c>
      <c r="M262" s="14" t="str">
        <f t="shared" si="9"/>
        <v>Afternoon</v>
      </c>
      <c r="N262" s="20">
        <v>6</v>
      </c>
      <c r="O262" s="6" t="str">
        <f>VLOOKUP(Table13[[#This Row],[day of the week]],'day of the week'!$A$1:$B$7,2,0)</f>
        <v>Saturday</v>
      </c>
      <c r="P262" s="20" t="s">
        <v>914</v>
      </c>
      <c r="Q262" s="20" t="s">
        <v>915</v>
      </c>
    </row>
    <row r="263" spans="1:17" x14ac:dyDescent="0.2">
      <c r="A263" s="20" t="s">
        <v>916</v>
      </c>
      <c r="B263" s="6" t="str">
        <f>VLOOKUP(TRIM(A263), products!$A$2:$C$1352, 2, FALSE)</f>
        <v>Wayona Nylon Braided Usb Type C 3Ft 1M 3A Fast Charger Cable For Samsung Galaxy S9 S8 (Wc3Cb1, Black)</v>
      </c>
      <c r="C263" s="20" t="s">
        <v>12</v>
      </c>
      <c r="D263" s="6" t="str">
        <f>INDEX(category!$A$1:$A$212, MATCH(Table13[[#This Row],[category]], category!$B$1:$B$212, 0))</f>
        <v>Computers&amp;Accessories|Accessories&amp;Peripherals|Cables&amp;Accessories|Cables|USBCables</v>
      </c>
      <c r="E263" s="6" t="str">
        <f t="shared" si="8"/>
        <v>Computers &amp; Accessories</v>
      </c>
      <c r="F263" s="8">
        <v>1099</v>
      </c>
      <c r="G263" s="30">
        <v>0.7</v>
      </c>
      <c r="H263" s="8">
        <f>Table13[[#This Row],[actual_price]] - (Table13[[#This Row],[actual_price]] * Table13[[#This Row],[discount_percentage]])</f>
        <v>329.70000000000005</v>
      </c>
      <c r="I263" s="8">
        <f>Table13[[#This Row],[actual_price]]-Table13[[#This Row],[discounted_price]]</f>
        <v>769.3</v>
      </c>
      <c r="J263" s="9">
        <v>4.2</v>
      </c>
      <c r="K263" s="13">
        <v>10576</v>
      </c>
      <c r="L263" s="14">
        <v>0.58333333333333326</v>
      </c>
      <c r="M263" s="14" t="str">
        <f t="shared" si="9"/>
        <v>Afternoon</v>
      </c>
      <c r="N263" s="20">
        <v>5</v>
      </c>
      <c r="O263" s="6" t="str">
        <f>VLOOKUP(Table13[[#This Row],[day of the week]],'day of the week'!$A$1:$B$7,2,0)</f>
        <v>Friday</v>
      </c>
      <c r="P263" s="20" t="s">
        <v>917</v>
      </c>
      <c r="Q263" s="20" t="s">
        <v>918</v>
      </c>
    </row>
    <row r="264" spans="1:17" x14ac:dyDescent="0.2">
      <c r="A264" s="20" t="s">
        <v>919</v>
      </c>
      <c r="B264" s="6" t="str">
        <f>VLOOKUP(TRIM(A264), products!$A$2:$C$1352, 2, FALSE)</f>
        <v>Belkin Apple Certified Lightning to USB Charge and Sync Tough Braided Cable for iPhone, iPad, Air Pods, 3.3 feet (1 meters) â€“ Black</v>
      </c>
      <c r="C264" s="20" t="s">
        <v>12</v>
      </c>
      <c r="D264" s="6" t="str">
        <f>INDEX(category!$A$1:$A$212, MATCH(Table13[[#This Row],[category]], category!$B$1:$B$212, 0))</f>
        <v>Computers&amp;Accessories|Accessories&amp;Peripherals|Cables&amp;Accessories|Cables|USBCables</v>
      </c>
      <c r="E264" s="6" t="str">
        <f t="shared" si="8"/>
        <v>Computers &amp; Accessories</v>
      </c>
      <c r="F264" s="8">
        <v>1999</v>
      </c>
      <c r="G264" s="30">
        <v>0.35</v>
      </c>
      <c r="H264" s="8">
        <f>Table13[[#This Row],[actual_price]] - (Table13[[#This Row],[actual_price]] * Table13[[#This Row],[discount_percentage]])</f>
        <v>1299.3499999999999</v>
      </c>
      <c r="I264" s="8">
        <f>Table13[[#This Row],[actual_price]]-Table13[[#This Row],[discounted_price]]</f>
        <v>699.65000000000009</v>
      </c>
      <c r="J264" s="9">
        <v>4.4000000000000004</v>
      </c>
      <c r="K264" s="13">
        <v>7318</v>
      </c>
      <c r="L264" s="14">
        <v>0.45833333333333337</v>
      </c>
      <c r="M264" s="14" t="str">
        <f t="shared" si="9"/>
        <v>Morning</v>
      </c>
      <c r="N264" s="20">
        <v>3</v>
      </c>
      <c r="O264" s="6" t="str">
        <f>VLOOKUP(Table13[[#This Row],[day of the week]],'day of the week'!$A$1:$B$7,2,0)</f>
        <v>Wednesday</v>
      </c>
      <c r="P264" s="20" t="s">
        <v>920</v>
      </c>
      <c r="Q264" s="20" t="s">
        <v>921</v>
      </c>
    </row>
    <row r="265" spans="1:17" x14ac:dyDescent="0.2">
      <c r="A265" s="20" t="s">
        <v>922</v>
      </c>
      <c r="B265" s="6" t="str">
        <f>VLOOKUP(TRIM(A265), products!$A$2:$C$1352, 2, FALSE)</f>
        <v>7SEVEN Compatible LG TV Remote Suitable for LG Non Magic Smart tv Remote Control (Mouse &amp; Voice Non-Support) MR20GA Prime Video and Netflix Hotkeys</v>
      </c>
      <c r="C265" s="20" t="s">
        <v>194</v>
      </c>
      <c r="D265" s="6" t="str">
        <f>INDEX(category!$A$1:$A$212, MATCH(Table13[[#This Row],[category]], category!$B$1:$B$212, 0))</f>
        <v>Electronics|HomeTheater,TV&amp;Video|Accessories|RemoteControls</v>
      </c>
      <c r="E265" s="6" t="str">
        <f t="shared" si="8"/>
        <v>Electronics</v>
      </c>
      <c r="F265" s="8">
        <v>1999</v>
      </c>
      <c r="G265" s="30">
        <v>0.6</v>
      </c>
      <c r="H265" s="8">
        <f>Table13[[#This Row],[actual_price]] - (Table13[[#This Row],[actual_price]] * Table13[[#This Row],[discount_percentage]])</f>
        <v>799.60000000000014</v>
      </c>
      <c r="I265" s="8">
        <f>Table13[[#This Row],[actual_price]]-Table13[[#This Row],[discounted_price]]</f>
        <v>1199.3999999999999</v>
      </c>
      <c r="J265" s="9">
        <v>3</v>
      </c>
      <c r="K265" s="13">
        <v>103</v>
      </c>
      <c r="L265" s="14">
        <v>0.41666666666666669</v>
      </c>
      <c r="M265" s="14" t="str">
        <f t="shared" si="9"/>
        <v>Morning</v>
      </c>
      <c r="N265" s="20">
        <v>3</v>
      </c>
      <c r="O265" s="6" t="str">
        <f>VLOOKUP(Table13[[#This Row],[day of the week]],'day of the week'!$A$1:$B$7,2,0)</f>
        <v>Wednesday</v>
      </c>
      <c r="P265" s="20" t="s">
        <v>923</v>
      </c>
      <c r="Q265" s="20" t="s">
        <v>924</v>
      </c>
    </row>
    <row r="266" spans="1:17" x14ac:dyDescent="0.2">
      <c r="A266" s="20" t="s">
        <v>925</v>
      </c>
      <c r="B266" s="6" t="str">
        <f>VLOOKUP(TRIM(A266), products!$A$2:$C$1352, 2, FALSE)</f>
        <v>Realme Smart TV Stick 4K</v>
      </c>
      <c r="C266" s="20" t="s">
        <v>926</v>
      </c>
      <c r="D266" s="6" t="str">
        <f>INDEX(category!$A$1:$A$212, MATCH(Table13[[#This Row],[category]], category!$B$1:$B$212, 0))</f>
        <v>Electronics|HomeAudio|MediaStreamingDevices|StreamingClients</v>
      </c>
      <c r="E266" s="6" t="str">
        <f t="shared" si="8"/>
        <v>Electronics</v>
      </c>
      <c r="F266" s="8">
        <v>4699</v>
      </c>
      <c r="G266" s="30">
        <v>0</v>
      </c>
      <c r="H266" s="8">
        <f>Table13[[#This Row],[actual_price]] - (Table13[[#This Row],[actual_price]] * Table13[[#This Row],[discount_percentage]])</f>
        <v>4699</v>
      </c>
      <c r="I266" s="8">
        <f>Table13[[#This Row],[actual_price]]-Table13[[#This Row],[discounted_price]]</f>
        <v>0</v>
      </c>
      <c r="J266" s="9">
        <v>4.5</v>
      </c>
      <c r="K266" s="13">
        <v>224</v>
      </c>
      <c r="L266" s="14">
        <v>0.91666666666666663</v>
      </c>
      <c r="M266" s="14" t="str">
        <f t="shared" si="9"/>
        <v>Evening</v>
      </c>
      <c r="N266" s="20">
        <v>6</v>
      </c>
      <c r="O266" s="6" t="str">
        <f>VLOOKUP(Table13[[#This Row],[day of the week]],'day of the week'!$A$1:$B$7,2,0)</f>
        <v>Saturday</v>
      </c>
      <c r="P266" s="20" t="s">
        <v>928</v>
      </c>
      <c r="Q266" s="20" t="s">
        <v>929</v>
      </c>
    </row>
    <row r="267" spans="1:17" x14ac:dyDescent="0.2">
      <c r="A267" s="20" t="s">
        <v>930</v>
      </c>
      <c r="B267" s="6" t="str">
        <f>VLOOKUP(TRIM(A267), products!$A$2:$C$1352, 2, FALSE)</f>
        <v>Acer 100 cm (40 inches) P Series Full HD Android Smart LED TV AR40AR2841FDFL (Black)</v>
      </c>
      <c r="C267" s="20" t="s">
        <v>78</v>
      </c>
      <c r="D267" s="6" t="str">
        <f>INDEX(category!$A$1:$A$212, MATCH(Table13[[#This Row],[category]], category!$B$1:$B$212, 0))</f>
        <v>Electronics|HomeTheater,TV&amp;Video|Televisions|SmartTelevisions</v>
      </c>
      <c r="E267" s="6" t="str">
        <f t="shared" si="8"/>
        <v>Electronics</v>
      </c>
      <c r="F267" s="8">
        <v>24990</v>
      </c>
      <c r="G267" s="30">
        <v>0.24</v>
      </c>
      <c r="H267" s="8">
        <f>Table13[[#This Row],[actual_price]] - (Table13[[#This Row],[actual_price]] * Table13[[#This Row],[discount_percentage]])</f>
        <v>18992.400000000001</v>
      </c>
      <c r="I267" s="8">
        <f>Table13[[#This Row],[actual_price]]-Table13[[#This Row],[discounted_price]]</f>
        <v>5997.5999999999985</v>
      </c>
      <c r="J267" s="9">
        <v>4.3</v>
      </c>
      <c r="K267" s="13">
        <v>4702</v>
      </c>
      <c r="L267" s="14">
        <v>0.625</v>
      </c>
      <c r="M267" s="14" t="str">
        <f t="shared" si="9"/>
        <v>Afternoon</v>
      </c>
      <c r="N267" s="20">
        <v>6</v>
      </c>
      <c r="O267" s="6" t="str">
        <f>VLOOKUP(Table13[[#This Row],[day of the week]],'day of the week'!$A$1:$B$7,2,0)</f>
        <v>Saturday</v>
      </c>
      <c r="P267" s="20" t="s">
        <v>932</v>
      </c>
      <c r="Q267" s="20" t="s">
        <v>933</v>
      </c>
    </row>
    <row r="268" spans="1:17" x14ac:dyDescent="0.2">
      <c r="A268" s="20" t="s">
        <v>934</v>
      </c>
      <c r="B268" s="6" t="str">
        <f>VLOOKUP(TRIM(A268), products!$A$2:$C$1352, 2, FALSE)</f>
        <v>Lapster usb 2.0 mantra cable, mantra mfs 100 data cable (black)</v>
      </c>
      <c r="C268" s="20" t="s">
        <v>12</v>
      </c>
      <c r="D268" s="6" t="str">
        <f>INDEX(category!$A$1:$A$212, MATCH(Table13[[#This Row],[category]], category!$B$1:$B$212, 0))</f>
        <v>Computers&amp;Accessories|Accessories&amp;Peripherals|Cables&amp;Accessories|Cables|USBCables</v>
      </c>
      <c r="E268" s="6" t="str">
        <f t="shared" si="8"/>
        <v>Computers &amp; Accessories</v>
      </c>
      <c r="F268" s="8">
        <v>999</v>
      </c>
      <c r="G268" s="30">
        <v>0.8</v>
      </c>
      <c r="H268" s="8">
        <f>Table13[[#This Row],[actual_price]] - (Table13[[#This Row],[actual_price]] * Table13[[#This Row],[discount_percentage]])</f>
        <v>199.79999999999995</v>
      </c>
      <c r="I268" s="8">
        <f>Table13[[#This Row],[actual_price]]-Table13[[#This Row],[discounted_price]]</f>
        <v>799.2</v>
      </c>
      <c r="J268" s="9">
        <v>4.2</v>
      </c>
      <c r="K268" s="13">
        <v>85</v>
      </c>
      <c r="L268" s="14">
        <v>0.33333333333333337</v>
      </c>
      <c r="M268" s="14" t="str">
        <f t="shared" si="9"/>
        <v>Morning</v>
      </c>
      <c r="N268" s="20">
        <v>6</v>
      </c>
      <c r="O268" s="6" t="str">
        <f>VLOOKUP(Table13[[#This Row],[day of the week]],'day of the week'!$A$1:$B$7,2,0)</f>
        <v>Saturday</v>
      </c>
      <c r="P268" s="20" t="s">
        <v>935</v>
      </c>
      <c r="Q268" s="20" t="s">
        <v>936</v>
      </c>
    </row>
    <row r="269" spans="1:17" x14ac:dyDescent="0.2">
      <c r="A269" s="20" t="s">
        <v>937</v>
      </c>
      <c r="B269" s="6" t="str">
        <f>VLOOKUP(TRIM(A269), products!$A$2:$C$1352, 2, FALSE)</f>
        <v>AmazonBasics High-Speed Braided HDMI Cable - 3 Feet - Supports Ethernet, 3D, 4K and Audio Return (Black)</v>
      </c>
      <c r="C269" s="20" t="s">
        <v>62</v>
      </c>
      <c r="D269" s="6" t="str">
        <f>INDEX(category!$A$1:$A$212, MATCH(Table13[[#This Row],[category]], category!$B$1:$B$212, 0))</f>
        <v>Electronics|HomeTheater,TV&amp;Video|Accessories|Cables|HDMICables</v>
      </c>
      <c r="E269" s="6" t="str">
        <f t="shared" si="8"/>
        <v>Electronics</v>
      </c>
      <c r="F269" s="8">
        <v>650</v>
      </c>
      <c r="G269" s="30">
        <v>0.59</v>
      </c>
      <c r="H269" s="8">
        <f>Table13[[#This Row],[actual_price]] - (Table13[[#This Row],[actual_price]] * Table13[[#This Row],[discount_percentage]])</f>
        <v>266.5</v>
      </c>
      <c r="I269" s="8">
        <f>Table13[[#This Row],[actual_price]]-Table13[[#This Row],[discounted_price]]</f>
        <v>383.5</v>
      </c>
      <c r="J269" s="9">
        <v>4.4000000000000004</v>
      </c>
      <c r="K269" s="13">
        <v>35877</v>
      </c>
      <c r="L269" s="14">
        <v>0.66666666666666663</v>
      </c>
      <c r="M269" s="14" t="str">
        <f t="shared" si="9"/>
        <v>Afternoon</v>
      </c>
      <c r="N269" s="20">
        <v>6</v>
      </c>
      <c r="O269" s="6" t="str">
        <f>VLOOKUP(Table13[[#This Row],[day of the week]],'day of the week'!$A$1:$B$7,2,0)</f>
        <v>Saturday</v>
      </c>
      <c r="P269" s="20" t="s">
        <v>939</v>
      </c>
      <c r="Q269" s="20" t="s">
        <v>940</v>
      </c>
    </row>
    <row r="270" spans="1:17" x14ac:dyDescent="0.2">
      <c r="A270" s="20" t="s">
        <v>941</v>
      </c>
      <c r="B270" s="6" t="str">
        <f>VLOOKUP(TRIM(A270), products!$A$2:$C$1352, 2, FALSE)</f>
        <v>Cubetek 3 in 1 LCD Display V5.0 Bluetooth Transmitter Receiver, Bypass Audio Adapter with Aux, Optical, Dual Link Support for TV, Home Stereo, PC, Headphones, Speakers, Model: CB-BT27</v>
      </c>
      <c r="C270" s="20" t="s">
        <v>942</v>
      </c>
      <c r="D270" s="6" t="str">
        <f>INDEX(category!$A$1:$A$212, MATCH(Table13[[#This Row],[category]], category!$B$1:$B$212, 0))</f>
        <v>Electronics|HomeTheater,TV&amp;Video|AVReceivers&amp;Amplifiers</v>
      </c>
      <c r="E270" s="6" t="str">
        <f t="shared" si="8"/>
        <v>Electronics</v>
      </c>
      <c r="F270" s="8">
        <v>3100</v>
      </c>
      <c r="G270" s="30">
        <v>0.36</v>
      </c>
      <c r="H270" s="8">
        <f>Table13[[#This Row],[actual_price]] - (Table13[[#This Row],[actual_price]] * Table13[[#This Row],[discount_percentage]])</f>
        <v>1984</v>
      </c>
      <c r="I270" s="8">
        <f>Table13[[#This Row],[actual_price]]-Table13[[#This Row],[discounted_price]]</f>
        <v>1116</v>
      </c>
      <c r="J270" s="9">
        <v>4</v>
      </c>
      <c r="K270" s="13">
        <v>897</v>
      </c>
      <c r="L270" s="14">
        <v>4.1666666666666664E-2</v>
      </c>
      <c r="M270" s="14" t="str">
        <f t="shared" si="9"/>
        <v>Morning</v>
      </c>
      <c r="N270" s="20">
        <v>2</v>
      </c>
      <c r="O270" s="6" t="str">
        <f>VLOOKUP(Table13[[#This Row],[day of the week]],'day of the week'!$A$1:$B$7,2,0)</f>
        <v>Tuesday</v>
      </c>
      <c r="P270" s="20" t="s">
        <v>944</v>
      </c>
      <c r="Q270" s="20" t="s">
        <v>945</v>
      </c>
    </row>
    <row r="271" spans="1:17" x14ac:dyDescent="0.2">
      <c r="A271" s="20" t="s">
        <v>946</v>
      </c>
      <c r="B271" s="6" t="str">
        <f>VLOOKUP(TRIM(A271), products!$A$2:$C$1352, 2, FALSE)</f>
        <v>KRISONS Thunder Speaker, Multimedia Home Theatre, Floor Standing Speaker, LED Display with Bluetooth, FM, USB, Micro SD Card, AUX Connectivity</v>
      </c>
      <c r="C271" s="20" t="s">
        <v>947</v>
      </c>
      <c r="D271" s="6" t="str">
        <f>INDEX(category!$A$1:$A$212, MATCH(Table13[[#This Row],[category]], category!$B$1:$B$212, 0))</f>
        <v>Electronics|HomeAudio|Speakers|TowerSpeakers</v>
      </c>
      <c r="E271" s="6" t="str">
        <f t="shared" si="8"/>
        <v>Electronics</v>
      </c>
      <c r="F271" s="8">
        <v>3999</v>
      </c>
      <c r="G271" s="30">
        <v>0.43</v>
      </c>
      <c r="H271" s="8">
        <f>Table13[[#This Row],[actual_price]] - (Table13[[#This Row],[actual_price]] * Table13[[#This Row],[discount_percentage]])</f>
        <v>2279.4300000000003</v>
      </c>
      <c r="I271" s="8">
        <f>Table13[[#This Row],[actual_price]]-Table13[[#This Row],[discounted_price]]</f>
        <v>1719.5699999999997</v>
      </c>
      <c r="J271" s="9">
        <v>3.8</v>
      </c>
      <c r="K271" s="13">
        <v>282</v>
      </c>
      <c r="L271" s="14">
        <v>8.3333333333333329E-2</v>
      </c>
      <c r="M271" s="14" t="str">
        <f t="shared" si="9"/>
        <v>Morning</v>
      </c>
      <c r="N271" s="20">
        <v>7</v>
      </c>
      <c r="O271" s="6" t="str">
        <f>VLOOKUP(Table13[[#This Row],[day of the week]],'day of the week'!$A$1:$B$7,2,0)</f>
        <v>Sunday</v>
      </c>
      <c r="P271" s="20" t="s">
        <v>948</v>
      </c>
      <c r="Q271" s="20" t="s">
        <v>949</v>
      </c>
    </row>
    <row r="272" spans="1:17" x14ac:dyDescent="0.2">
      <c r="A272" s="20" t="s">
        <v>950</v>
      </c>
      <c r="B272" s="6" t="str">
        <f>VLOOKUP(TRIM(A272), products!$A$2:$C$1352, 2, FALSE)</f>
        <v>Acer 139 cm (55 inches) H Series 4K Ultra HD Android Smart LED TV AR55AR2851UDPRO (Black)</v>
      </c>
      <c r="C272" s="20" t="s">
        <v>78</v>
      </c>
      <c r="D272" s="6" t="str">
        <f>INDEX(category!$A$1:$A$212, MATCH(Table13[[#This Row],[category]], category!$B$1:$B$212, 0))</f>
        <v>Electronics|HomeTheater,TV&amp;Video|Televisions|SmartTelevisions</v>
      </c>
      <c r="E272" s="6" t="str">
        <f t="shared" si="8"/>
        <v>Electronics</v>
      </c>
      <c r="F272" s="8">
        <v>49990</v>
      </c>
      <c r="G272" s="30">
        <v>0.28000000000000003</v>
      </c>
      <c r="H272" s="8">
        <f>Table13[[#This Row],[actual_price]] - (Table13[[#This Row],[actual_price]] * Table13[[#This Row],[discount_percentage]])</f>
        <v>35992.800000000003</v>
      </c>
      <c r="I272" s="8">
        <f>Table13[[#This Row],[actual_price]]-Table13[[#This Row],[discounted_price]]</f>
        <v>13997.199999999997</v>
      </c>
      <c r="J272" s="9">
        <v>4.3</v>
      </c>
      <c r="K272" s="13">
        <v>1611</v>
      </c>
      <c r="L272" s="14">
        <v>0.5</v>
      </c>
      <c r="M272" s="14" t="str">
        <f t="shared" si="9"/>
        <v>Afternoon</v>
      </c>
      <c r="N272" s="20">
        <v>7</v>
      </c>
      <c r="O272" s="6" t="str">
        <f>VLOOKUP(Table13[[#This Row],[day of the week]],'day of the week'!$A$1:$B$7,2,0)</f>
        <v>Sunday</v>
      </c>
      <c r="P272" s="20" t="s">
        <v>951</v>
      </c>
      <c r="Q272" s="20" t="s">
        <v>952</v>
      </c>
    </row>
    <row r="273" spans="1:17" x14ac:dyDescent="0.2">
      <c r="A273" s="20" t="s">
        <v>953</v>
      </c>
      <c r="B273" s="6" t="str">
        <f>VLOOKUP(TRIM(A273), products!$A$2:$C$1352, 2, FALSE)</f>
        <v>Dealfreez Case Compatible for Fire TV Stick 4K All Alexa Voice Remote Shockproof Silicone Anti-Lost Cover with Loop (C-Black)</v>
      </c>
      <c r="C273" s="20" t="s">
        <v>194</v>
      </c>
      <c r="D273" s="6" t="str">
        <f>INDEX(category!$A$1:$A$212, MATCH(Table13[[#This Row],[category]], category!$B$1:$B$212, 0))</f>
        <v>Electronics|HomeTheater,TV&amp;Video|Accessories|RemoteControls</v>
      </c>
      <c r="E273" s="6" t="str">
        <f t="shared" si="8"/>
        <v>Electronics</v>
      </c>
      <c r="F273" s="8">
        <v>999</v>
      </c>
      <c r="G273" s="30">
        <v>0.65</v>
      </c>
      <c r="H273" s="8">
        <f>Table13[[#This Row],[actual_price]] - (Table13[[#This Row],[actual_price]] * Table13[[#This Row],[discount_percentage]])</f>
        <v>349.65</v>
      </c>
      <c r="I273" s="8">
        <f>Table13[[#This Row],[actual_price]]-Table13[[#This Row],[discounted_price]]</f>
        <v>649.35</v>
      </c>
      <c r="J273" s="9">
        <v>4.2</v>
      </c>
      <c r="K273" s="13">
        <v>513</v>
      </c>
      <c r="L273" s="14">
        <v>0.54166666666666663</v>
      </c>
      <c r="M273" s="14" t="str">
        <f t="shared" si="9"/>
        <v>Afternoon</v>
      </c>
      <c r="N273" s="20">
        <v>3</v>
      </c>
      <c r="O273" s="6" t="str">
        <f>VLOOKUP(Table13[[#This Row],[day of the week]],'day of the week'!$A$1:$B$7,2,0)</f>
        <v>Wednesday</v>
      </c>
      <c r="P273" s="20" t="s">
        <v>954</v>
      </c>
      <c r="Q273" s="20" t="s">
        <v>955</v>
      </c>
    </row>
    <row r="274" spans="1:17" x14ac:dyDescent="0.2">
      <c r="A274" s="20" t="s">
        <v>956</v>
      </c>
      <c r="B274" s="6" t="str">
        <f>VLOOKUP(TRIM(A274), products!$A$2:$C$1352, 2, FALSE)</f>
        <v>Wayona Type C to Lightning MFI Certified 20W Fast charging Nylon Braided USB C Cable for iPhone 14 Pro, 14 Pro Max, 14, 14 Plus, 13, 13 Pro, 13 Pro Max, 13 Mini, 12, 12 Pro, 11, 11 Pro Max, iPhone 12 Mini (2M, Black)</v>
      </c>
      <c r="C274" s="20" t="s">
        <v>12</v>
      </c>
      <c r="D274" s="6" t="str">
        <f>INDEX(category!$A$1:$A$212, MATCH(Table13[[#This Row],[category]], category!$B$1:$B$212, 0))</f>
        <v>Computers&amp;Accessories|Accessories&amp;Peripherals|Cables&amp;Accessories|Cables|USBCables</v>
      </c>
      <c r="E274" s="6" t="str">
        <f t="shared" si="8"/>
        <v>Computers &amp; Accessories</v>
      </c>
      <c r="F274" s="8">
        <v>1499</v>
      </c>
      <c r="G274" s="30">
        <v>0.52</v>
      </c>
      <c r="H274" s="8">
        <f>Table13[[#This Row],[actual_price]] - (Table13[[#This Row],[actual_price]] * Table13[[#This Row],[discount_percentage]])</f>
        <v>719.52</v>
      </c>
      <c r="I274" s="8">
        <f>Table13[[#This Row],[actual_price]]-Table13[[#This Row],[discounted_price]]</f>
        <v>779.48</v>
      </c>
      <c r="J274" s="9">
        <v>4.0999999999999996</v>
      </c>
      <c r="K274" s="13">
        <v>1045</v>
      </c>
      <c r="L274" s="14">
        <v>8.3333333333333329E-2</v>
      </c>
      <c r="M274" s="14" t="str">
        <f t="shared" si="9"/>
        <v>Morning</v>
      </c>
      <c r="N274" s="20">
        <v>5</v>
      </c>
      <c r="O274" s="6" t="str">
        <f>VLOOKUP(Table13[[#This Row],[day of the week]],'day of the week'!$A$1:$B$7,2,0)</f>
        <v>Friday</v>
      </c>
      <c r="P274" s="20" t="s">
        <v>957</v>
      </c>
      <c r="Q274" s="20" t="s">
        <v>958</v>
      </c>
    </row>
    <row r="275" spans="1:17" x14ac:dyDescent="0.2">
      <c r="A275" s="20" t="s">
        <v>959</v>
      </c>
      <c r="B275" s="6" t="str">
        <f>VLOOKUP(TRIM(A275), products!$A$2:$C$1352, 2, FALSE)</f>
        <v>VW 80 cm (32 inches) HD Ready Android Smart LED TV VW32PRO (Black)</v>
      </c>
      <c r="C275" s="20" t="s">
        <v>78</v>
      </c>
      <c r="D275" s="6" t="str">
        <f>INDEX(category!$A$1:$A$212, MATCH(Table13[[#This Row],[category]], category!$B$1:$B$212, 0))</f>
        <v>Electronics|HomeTheater,TV&amp;Video|Televisions|SmartTelevisions</v>
      </c>
      <c r="E275" s="6" t="str">
        <f t="shared" si="8"/>
        <v>Electronics</v>
      </c>
      <c r="F275" s="8">
        <v>18999</v>
      </c>
      <c r="G275" s="30">
        <v>0.53</v>
      </c>
      <c r="H275" s="8">
        <f>Table13[[#This Row],[actual_price]] - (Table13[[#This Row],[actual_price]] * Table13[[#This Row],[discount_percentage]])</f>
        <v>8929.5299999999988</v>
      </c>
      <c r="I275" s="8">
        <f>Table13[[#This Row],[actual_price]]-Table13[[#This Row],[discounted_price]]</f>
        <v>10069.470000000001</v>
      </c>
      <c r="J275" s="9">
        <v>4</v>
      </c>
      <c r="K275" s="13">
        <v>6347</v>
      </c>
      <c r="L275" s="14">
        <v>0.83333333333333326</v>
      </c>
      <c r="M275" s="14" t="str">
        <f t="shared" si="9"/>
        <v>Evening</v>
      </c>
      <c r="N275" s="20">
        <v>7</v>
      </c>
      <c r="O275" s="6" t="str">
        <f>VLOOKUP(Table13[[#This Row],[day of the week]],'day of the week'!$A$1:$B$7,2,0)</f>
        <v>Sunday</v>
      </c>
      <c r="P275" s="20" t="s">
        <v>961</v>
      </c>
      <c r="Q275" s="20" t="s">
        <v>962</v>
      </c>
    </row>
    <row r="276" spans="1:17" x14ac:dyDescent="0.2">
      <c r="A276" s="20" t="s">
        <v>963</v>
      </c>
      <c r="B276" s="6" t="str">
        <f>VLOOKUP(TRIM(A276), products!$A$2:$C$1352, 2, FALSE)</f>
        <v>Airtel Digital TV HD Set Top Box with 1 Month Basic Pack with Recording + Free Standard Installation</v>
      </c>
      <c r="C276" s="20" t="s">
        <v>793</v>
      </c>
      <c r="D276" s="6" t="str">
        <f>INDEX(category!$A$1:$A$212, MATCH(Table13[[#This Row],[category]], category!$B$1:$B$212, 0))</f>
        <v>Electronics|HomeTheater,TV&amp;Video|SatelliteEquipment|SatelliteReceivers</v>
      </c>
      <c r="E276" s="6" t="str">
        <f t="shared" si="8"/>
        <v>Electronics</v>
      </c>
      <c r="F276" s="8">
        <v>2299</v>
      </c>
      <c r="G276" s="30">
        <v>0.6</v>
      </c>
      <c r="H276" s="8">
        <f>Table13[[#This Row],[actual_price]] - (Table13[[#This Row],[actual_price]] * Table13[[#This Row],[discount_percentage]])</f>
        <v>919.60000000000014</v>
      </c>
      <c r="I276" s="8">
        <f>Table13[[#This Row],[actual_price]]-Table13[[#This Row],[discounted_price]]</f>
        <v>1379.3999999999999</v>
      </c>
      <c r="J276" s="9">
        <v>4.2</v>
      </c>
      <c r="K276" s="13">
        <v>3300</v>
      </c>
      <c r="L276" s="14">
        <v>0.375</v>
      </c>
      <c r="M276" s="14" t="str">
        <f t="shared" si="9"/>
        <v>Morning</v>
      </c>
      <c r="N276" s="20">
        <v>4</v>
      </c>
      <c r="O276" s="6" t="str">
        <f>VLOOKUP(Table13[[#This Row],[day of the week]],'day of the week'!$A$1:$B$7,2,0)</f>
        <v>Thursday</v>
      </c>
      <c r="P276" s="20" t="s">
        <v>964</v>
      </c>
      <c r="Q276" s="20" t="s">
        <v>965</v>
      </c>
    </row>
    <row r="277" spans="1:17" x14ac:dyDescent="0.2">
      <c r="A277" s="20" t="s">
        <v>966</v>
      </c>
      <c r="B277" s="6" t="str">
        <f>VLOOKUP(TRIM(A277), products!$A$2:$C$1352, 2, FALSE)</f>
        <v>LOHAYA Voice Assistant Remote Compatible for Airtel Xstream Set-Top Box Remote Control with Netflix Function (Black) (Non - Voice)</v>
      </c>
      <c r="C277" s="20" t="s">
        <v>194</v>
      </c>
      <c r="D277" s="6" t="str">
        <f>INDEX(category!$A$1:$A$212, MATCH(Table13[[#This Row],[category]], category!$B$1:$B$212, 0))</f>
        <v>Electronics|HomeTheater,TV&amp;Video|Accessories|RemoteControls</v>
      </c>
      <c r="E277" s="6" t="str">
        <f t="shared" si="8"/>
        <v>Electronics</v>
      </c>
      <c r="F277" s="8">
        <v>999</v>
      </c>
      <c r="G277" s="30">
        <v>0.6</v>
      </c>
      <c r="H277" s="8">
        <f>Table13[[#This Row],[actual_price]] - (Table13[[#This Row],[actual_price]] * Table13[[#This Row],[discount_percentage]])</f>
        <v>399.6</v>
      </c>
      <c r="I277" s="8">
        <f>Table13[[#This Row],[actual_price]]-Table13[[#This Row],[discounted_price]]</f>
        <v>599.4</v>
      </c>
      <c r="J277" s="9">
        <v>3.3</v>
      </c>
      <c r="K277" s="13">
        <v>23</v>
      </c>
      <c r="L277" s="14">
        <v>8.3333333333333329E-2</v>
      </c>
      <c r="M277" s="14" t="str">
        <f t="shared" si="9"/>
        <v>Morning</v>
      </c>
      <c r="N277" s="20">
        <v>7</v>
      </c>
      <c r="O277" s="6" t="str">
        <f>VLOOKUP(Table13[[#This Row],[day of the week]],'day of the week'!$A$1:$B$7,2,0)</f>
        <v>Sunday</v>
      </c>
      <c r="P277" s="20" t="s">
        <v>967</v>
      </c>
      <c r="Q277" s="20" t="s">
        <v>968</v>
      </c>
    </row>
    <row r="278" spans="1:17" x14ac:dyDescent="0.2">
      <c r="A278" s="20" t="s">
        <v>969</v>
      </c>
      <c r="B278" s="6" t="str">
        <f>VLOOKUP(TRIM(A278), products!$A$2:$C$1352, 2, FALSE)</f>
        <v>Samsung 138 cm (55 inches) Crystal 4K Series Ultra HD Smart LED TV UA55AUE60AKLXL (Black)</v>
      </c>
      <c r="C278" s="20" t="s">
        <v>78</v>
      </c>
      <c r="D278" s="6" t="str">
        <f>INDEX(category!$A$1:$A$212, MATCH(Table13[[#This Row],[category]], category!$B$1:$B$212, 0))</f>
        <v>Electronics|HomeTheater,TV&amp;Video|Televisions|SmartTelevisions</v>
      </c>
      <c r="E278" s="6" t="str">
        <f t="shared" si="8"/>
        <v>Electronics</v>
      </c>
      <c r="F278" s="8">
        <v>69900</v>
      </c>
      <c r="G278" s="30">
        <v>0.34</v>
      </c>
      <c r="H278" s="8">
        <f>Table13[[#This Row],[actual_price]] - (Table13[[#This Row],[actual_price]] * Table13[[#This Row],[discount_percentage]])</f>
        <v>46134</v>
      </c>
      <c r="I278" s="8">
        <f>Table13[[#This Row],[actual_price]]-Table13[[#This Row],[discounted_price]]</f>
        <v>23766</v>
      </c>
      <c r="J278" s="9">
        <v>4.3</v>
      </c>
      <c r="K278" s="13">
        <v>7109</v>
      </c>
      <c r="L278" s="14">
        <v>0.95833333333333326</v>
      </c>
      <c r="M278" s="14" t="str">
        <f t="shared" si="9"/>
        <v>Evening</v>
      </c>
      <c r="N278" s="20">
        <v>4</v>
      </c>
      <c r="O278" s="6" t="str">
        <f>VLOOKUP(Table13[[#This Row],[day of the week]],'day of the week'!$A$1:$B$7,2,0)</f>
        <v>Thursday</v>
      </c>
      <c r="P278" s="20" t="s">
        <v>971</v>
      </c>
      <c r="Q278" s="20" t="s">
        <v>972</v>
      </c>
    </row>
    <row r="279" spans="1:17" x14ac:dyDescent="0.2">
      <c r="A279" s="20" t="s">
        <v>973</v>
      </c>
      <c r="B279" s="6" t="str">
        <f>VLOOKUP(TRIM(A279), products!$A$2:$C$1352, 2, FALSE)</f>
        <v>Amazon Brand - Solimo 3A Fast Charging Tough Type C USB Data CableÂ  â€“ 1 Meter</v>
      </c>
      <c r="C279" s="20" t="s">
        <v>12</v>
      </c>
      <c r="D279" s="6" t="str">
        <f>INDEX(category!$A$1:$A$212, MATCH(Table13[[#This Row],[category]], category!$B$1:$B$212, 0))</f>
        <v>Computers&amp;Accessories|Accessories&amp;Peripherals|Cables&amp;Accessories|Cables|USBCables</v>
      </c>
      <c r="E279" s="6" t="str">
        <f t="shared" si="8"/>
        <v>Computers &amp; Accessories</v>
      </c>
      <c r="F279" s="8">
        <v>299</v>
      </c>
      <c r="G279" s="30">
        <v>0.6</v>
      </c>
      <c r="H279" s="8">
        <f>Table13[[#This Row],[actual_price]] - (Table13[[#This Row],[actual_price]] * Table13[[#This Row],[discount_percentage]])</f>
        <v>119.6</v>
      </c>
      <c r="I279" s="8">
        <f>Table13[[#This Row],[actual_price]]-Table13[[#This Row],[discounted_price]]</f>
        <v>179.4</v>
      </c>
      <c r="J279" s="9">
        <v>3.8</v>
      </c>
      <c r="K279" s="13">
        <v>51</v>
      </c>
      <c r="L279" s="14">
        <v>0.75</v>
      </c>
      <c r="M279" s="14" t="str">
        <f t="shared" si="9"/>
        <v>Evening</v>
      </c>
      <c r="N279" s="20">
        <v>5</v>
      </c>
      <c r="O279" s="6" t="str">
        <f>VLOOKUP(Table13[[#This Row],[day of the week]],'day of the week'!$A$1:$B$7,2,0)</f>
        <v>Friday</v>
      </c>
      <c r="P279" s="20" t="s">
        <v>974</v>
      </c>
      <c r="Q279" s="20" t="s">
        <v>975</v>
      </c>
    </row>
    <row r="280" spans="1:17" x14ac:dyDescent="0.2">
      <c r="A280" s="20" t="s">
        <v>976</v>
      </c>
      <c r="B280" s="6" t="str">
        <f>VLOOKUP(TRIM(A280), products!$A$2:$C$1352, 2, FALSE)</f>
        <v>Mi 100 cm (40 inches) Horizon Edition Full HD Android LED TV 4A | L40M6-EI (Black)</v>
      </c>
      <c r="C280" s="20" t="s">
        <v>78</v>
      </c>
      <c r="D280" s="6" t="str">
        <f>INDEX(category!$A$1:$A$212, MATCH(Table13[[#This Row],[category]], category!$B$1:$B$212, 0))</f>
        <v>Electronics|HomeTheater,TV&amp;Video|Televisions|SmartTelevisions</v>
      </c>
      <c r="E280" s="6" t="str">
        <f t="shared" si="8"/>
        <v>Electronics</v>
      </c>
      <c r="F280" s="8">
        <v>29999</v>
      </c>
      <c r="G280" s="30">
        <v>0.27</v>
      </c>
      <c r="H280" s="8">
        <f>Table13[[#This Row],[actual_price]] - (Table13[[#This Row],[actual_price]] * Table13[[#This Row],[discount_percentage]])</f>
        <v>21899.27</v>
      </c>
      <c r="I280" s="8">
        <f>Table13[[#This Row],[actual_price]]-Table13[[#This Row],[discounted_price]]</f>
        <v>8099.73</v>
      </c>
      <c r="J280" s="9">
        <v>4.2</v>
      </c>
      <c r="K280" s="13">
        <v>32840</v>
      </c>
      <c r="L280" s="14">
        <v>0.16666666666666666</v>
      </c>
      <c r="M280" s="14" t="str">
        <f t="shared" si="9"/>
        <v>Morning</v>
      </c>
      <c r="N280" s="20">
        <v>5</v>
      </c>
      <c r="O280" s="6" t="str">
        <f>VLOOKUP(Table13[[#This Row],[day of the week]],'day of the week'!$A$1:$B$7,2,0)</f>
        <v>Friday</v>
      </c>
      <c r="P280" s="20" t="s">
        <v>977</v>
      </c>
      <c r="Q280" s="20" t="s">
        <v>978</v>
      </c>
    </row>
    <row r="281" spans="1:17" x14ac:dyDescent="0.2">
      <c r="A281" s="20" t="s">
        <v>979</v>
      </c>
      <c r="B281" s="6" t="str">
        <f>VLOOKUP(TRIM(A281), products!$A$2:$C$1352, 2, FALSE)</f>
        <v>Astigo Compatible Remote Control for Mi Smart LED 4A (43"/32")</v>
      </c>
      <c r="C281" s="20" t="s">
        <v>194</v>
      </c>
      <c r="D281" s="6" t="str">
        <f>INDEX(category!$A$1:$A$212, MATCH(Table13[[#This Row],[category]], category!$B$1:$B$212, 0))</f>
        <v>Electronics|HomeTheater,TV&amp;Video|Accessories|RemoteControls</v>
      </c>
      <c r="E281" s="6" t="str">
        <f t="shared" si="8"/>
        <v>Electronics</v>
      </c>
      <c r="F281" s="8">
        <v>599</v>
      </c>
      <c r="G281" s="30">
        <v>0.5</v>
      </c>
      <c r="H281" s="8">
        <f>Table13[[#This Row],[actual_price]] - (Table13[[#This Row],[actual_price]] * Table13[[#This Row],[discount_percentage]])</f>
        <v>299.5</v>
      </c>
      <c r="I281" s="8">
        <f>Table13[[#This Row],[actual_price]]-Table13[[#This Row],[discounted_price]]</f>
        <v>299.5</v>
      </c>
      <c r="J281" s="9">
        <v>3.7</v>
      </c>
      <c r="K281" s="13">
        <v>708</v>
      </c>
      <c r="L281" s="14">
        <v>0.41666666666666669</v>
      </c>
      <c r="M281" s="14" t="str">
        <f t="shared" si="9"/>
        <v>Morning</v>
      </c>
      <c r="N281" s="20">
        <v>5</v>
      </c>
      <c r="O281" s="6" t="str">
        <f>VLOOKUP(Table13[[#This Row],[day of the week]],'day of the week'!$A$1:$B$7,2,0)</f>
        <v>Friday</v>
      </c>
      <c r="P281" s="20" t="s">
        <v>980</v>
      </c>
      <c r="Q281" s="20" t="s">
        <v>981</v>
      </c>
    </row>
    <row r="282" spans="1:17" x14ac:dyDescent="0.2">
      <c r="A282" s="20" t="s">
        <v>982</v>
      </c>
      <c r="B282" s="6" t="str">
        <f>VLOOKUP(TRIM(A282), products!$A$2:$C$1352, 2, FALSE)</f>
        <v>Toshiba 108 cm (43 inches) V Series Full HD Smart Android LED TV 43V35KP (Silver)</v>
      </c>
      <c r="C282" s="20" t="s">
        <v>78</v>
      </c>
      <c r="D282" s="6" t="str">
        <f>INDEX(category!$A$1:$A$212, MATCH(Table13[[#This Row],[category]], category!$B$1:$B$212, 0))</f>
        <v>Electronics|HomeTheater,TV&amp;Video|Televisions|SmartTelevisions</v>
      </c>
      <c r="E282" s="6" t="str">
        <f t="shared" si="8"/>
        <v>Electronics</v>
      </c>
      <c r="F282" s="8">
        <v>34990</v>
      </c>
      <c r="G282" s="30">
        <v>0.37</v>
      </c>
      <c r="H282" s="8">
        <f>Table13[[#This Row],[actual_price]] - (Table13[[#This Row],[actual_price]] * Table13[[#This Row],[discount_percentage]])</f>
        <v>22043.7</v>
      </c>
      <c r="I282" s="8">
        <f>Table13[[#This Row],[actual_price]]-Table13[[#This Row],[discounted_price]]</f>
        <v>12946.3</v>
      </c>
      <c r="J282" s="9">
        <v>4.3</v>
      </c>
      <c r="K282" s="13">
        <v>1657</v>
      </c>
      <c r="L282" s="14">
        <v>0.95833333333333326</v>
      </c>
      <c r="M282" s="14" t="str">
        <f t="shared" si="9"/>
        <v>Evening</v>
      </c>
      <c r="N282" s="20">
        <v>7</v>
      </c>
      <c r="O282" s="6" t="str">
        <f>VLOOKUP(Table13[[#This Row],[day of the week]],'day of the week'!$A$1:$B$7,2,0)</f>
        <v>Sunday</v>
      </c>
      <c r="P282" s="20" t="s">
        <v>983</v>
      </c>
      <c r="Q282" s="20" t="s">
        <v>984</v>
      </c>
    </row>
    <row r="283" spans="1:17" x14ac:dyDescent="0.2">
      <c r="A283" s="20" t="s">
        <v>985</v>
      </c>
      <c r="B283" s="6" t="str">
        <f>VLOOKUP(TRIM(A283), products!$A$2:$C$1352, 2, FALSE)</f>
        <v>Lenovo USB A to Type-C Tangle-freeÂ Â Aramid fiber braidedÂ 1.2m cable with 4A Fast charging &amp; 480 MBPS data transmission, certified 10000+ bend lifespan, Metallic Grey</v>
      </c>
      <c r="C283" s="20" t="s">
        <v>12</v>
      </c>
      <c r="D283" s="6" t="str">
        <f>INDEX(category!$A$1:$A$212, MATCH(Table13[[#This Row],[category]], category!$B$1:$B$212, 0))</f>
        <v>Computers&amp;Accessories|Accessories&amp;Peripherals|Cables&amp;Accessories|Cables|USBCables</v>
      </c>
      <c r="E283" s="6" t="str">
        <f t="shared" si="8"/>
        <v>Computers &amp; Accessories</v>
      </c>
      <c r="F283" s="8">
        <v>670</v>
      </c>
      <c r="G283" s="30">
        <v>0.38</v>
      </c>
      <c r="H283" s="8">
        <f>Table13[[#This Row],[actual_price]] - (Table13[[#This Row],[actual_price]] * Table13[[#This Row],[discount_percentage]])</f>
        <v>415.4</v>
      </c>
      <c r="I283" s="8">
        <f>Table13[[#This Row],[actual_price]]-Table13[[#This Row],[discounted_price]]</f>
        <v>254.60000000000002</v>
      </c>
      <c r="J283" s="9">
        <v>3.9</v>
      </c>
      <c r="K283" s="13">
        <v>523</v>
      </c>
      <c r="L283" s="14">
        <v>0.70833333333333326</v>
      </c>
      <c r="M283" s="14" t="str">
        <f t="shared" si="9"/>
        <v>Afternoon</v>
      </c>
      <c r="N283" s="20">
        <v>5</v>
      </c>
      <c r="O283" s="6" t="str">
        <f>VLOOKUP(Table13[[#This Row],[day of the week]],'day of the week'!$A$1:$B$7,2,0)</f>
        <v>Friday</v>
      </c>
      <c r="P283" s="20" t="s">
        <v>987</v>
      </c>
      <c r="Q283" s="20" t="s">
        <v>988</v>
      </c>
    </row>
    <row r="284" spans="1:17" x14ac:dyDescent="0.2">
      <c r="A284" s="20" t="s">
        <v>989</v>
      </c>
      <c r="B284" s="6" t="str">
        <f>VLOOKUP(TRIM(A284), products!$A$2:$C$1352, 2, FALSE)</f>
        <v>Amazon Brand - Solimo 65W Fast Charging Braided Type C to C Data Cable | Suitable For All Supported Mobile Phones (1 Meter, Black)</v>
      </c>
      <c r="C284" s="20" t="s">
        <v>12</v>
      </c>
      <c r="D284" s="6" t="str">
        <f>INDEX(category!$A$1:$A$212, MATCH(Table13[[#This Row],[category]], category!$B$1:$B$212, 0))</f>
        <v>Computers&amp;Accessories|Accessories&amp;Peripherals|Cables&amp;Accessories|Cables|USBCables</v>
      </c>
      <c r="E284" s="6" t="str">
        <f t="shared" si="8"/>
        <v>Computers &amp; Accessories</v>
      </c>
      <c r="F284" s="8">
        <v>999</v>
      </c>
      <c r="G284" s="30">
        <v>0.8</v>
      </c>
      <c r="H284" s="8">
        <f>Table13[[#This Row],[actual_price]] - (Table13[[#This Row],[actual_price]] * Table13[[#This Row],[discount_percentage]])</f>
        <v>199.79999999999995</v>
      </c>
      <c r="I284" s="8">
        <f>Table13[[#This Row],[actual_price]]-Table13[[#This Row],[discounted_price]]</f>
        <v>799.2</v>
      </c>
      <c r="J284" s="9">
        <v>3</v>
      </c>
      <c r="K284" s="13">
        <v>60</v>
      </c>
      <c r="L284" s="14">
        <v>0.83333333333333326</v>
      </c>
      <c r="M284" s="14" t="str">
        <f t="shared" si="9"/>
        <v>Evening</v>
      </c>
      <c r="N284" s="20">
        <v>6</v>
      </c>
      <c r="O284" s="6" t="str">
        <f>VLOOKUP(Table13[[#This Row],[day of the week]],'day of the week'!$A$1:$B$7,2,0)</f>
        <v>Saturday</v>
      </c>
      <c r="P284" s="20" t="s">
        <v>990</v>
      </c>
      <c r="Q284" s="20" t="s">
        <v>991</v>
      </c>
    </row>
    <row r="285" spans="1:17" x14ac:dyDescent="0.2">
      <c r="A285" s="20" t="s">
        <v>992</v>
      </c>
      <c r="B285" s="6" t="str">
        <f>VLOOKUP(TRIM(A285), products!$A$2:$C$1352, 2, FALSE)</f>
        <v>LG 139 cm (55 inches) 4K Ultra HD Smart LED TV 55UQ7500PSF (Ceramic Black)</v>
      </c>
      <c r="C285" s="20" t="s">
        <v>78</v>
      </c>
      <c r="D285" s="6" t="str">
        <f>INDEX(category!$A$1:$A$212, MATCH(Table13[[#This Row],[category]], category!$B$1:$B$212, 0))</f>
        <v>Electronics|HomeTheater,TV&amp;Video|Televisions|SmartTelevisions</v>
      </c>
      <c r="E285" s="6" t="str">
        <f t="shared" si="8"/>
        <v>Electronics</v>
      </c>
      <c r="F285" s="8">
        <v>79990</v>
      </c>
      <c r="G285" s="30">
        <v>0.4</v>
      </c>
      <c r="H285" s="8">
        <f>Table13[[#This Row],[actual_price]] - (Table13[[#This Row],[actual_price]] * Table13[[#This Row],[discount_percentage]])</f>
        <v>47994</v>
      </c>
      <c r="I285" s="8">
        <f>Table13[[#This Row],[actual_price]]-Table13[[#This Row],[discounted_price]]</f>
        <v>31996</v>
      </c>
      <c r="J285" s="9">
        <v>4.3</v>
      </c>
      <c r="K285" s="13">
        <v>1376</v>
      </c>
      <c r="L285" s="14">
        <v>0.70833333333333326</v>
      </c>
      <c r="M285" s="14" t="str">
        <f t="shared" si="9"/>
        <v>Afternoon</v>
      </c>
      <c r="N285" s="20">
        <v>2</v>
      </c>
      <c r="O285" s="6" t="str">
        <f>VLOOKUP(Table13[[#This Row],[day of the week]],'day of the week'!$A$1:$B$7,2,0)</f>
        <v>Tuesday</v>
      </c>
      <c r="P285" s="20" t="s">
        <v>994</v>
      </c>
      <c r="Q285" s="20" t="s">
        <v>995</v>
      </c>
    </row>
    <row r="286" spans="1:17" x14ac:dyDescent="0.2">
      <c r="A286" s="20" t="s">
        <v>996</v>
      </c>
      <c r="B286" s="6" t="str">
        <f>VLOOKUP(TRIM(A286), products!$A$2:$C$1352, 2, FALSE)</f>
        <v>Tata Sky Digital TV HD Setup Box Remote</v>
      </c>
      <c r="C286" s="20" t="s">
        <v>194</v>
      </c>
      <c r="D286" s="6" t="str">
        <f>INDEX(category!$A$1:$A$212, MATCH(Table13[[#This Row],[category]], category!$B$1:$B$212, 0))</f>
        <v>Electronics|HomeTheater,TV&amp;Video|Accessories|RemoteControls</v>
      </c>
      <c r="E286" s="6" t="str">
        <f t="shared" si="8"/>
        <v>Electronics</v>
      </c>
      <c r="F286" s="8">
        <v>499</v>
      </c>
      <c r="G286" s="30">
        <v>0.56999999999999995</v>
      </c>
      <c r="H286" s="8">
        <f>Table13[[#This Row],[actual_price]] - (Table13[[#This Row],[actual_price]] * Table13[[#This Row],[discount_percentage]])</f>
        <v>214.57000000000005</v>
      </c>
      <c r="I286" s="8">
        <f>Table13[[#This Row],[actual_price]]-Table13[[#This Row],[discounted_price]]</f>
        <v>284.42999999999995</v>
      </c>
      <c r="J286" s="9">
        <v>3.5</v>
      </c>
      <c r="K286" s="13">
        <v>121</v>
      </c>
      <c r="L286" s="14">
        <v>8.3333333333333329E-2</v>
      </c>
      <c r="M286" s="14" t="str">
        <f t="shared" si="9"/>
        <v>Morning</v>
      </c>
      <c r="N286" s="20">
        <v>4</v>
      </c>
      <c r="O286" s="6" t="str">
        <f>VLOOKUP(Table13[[#This Row],[day of the week]],'day of the week'!$A$1:$B$7,2,0)</f>
        <v>Thursday</v>
      </c>
      <c r="P286" s="20" t="s">
        <v>997</v>
      </c>
      <c r="Q286" s="20" t="s">
        <v>998</v>
      </c>
    </row>
    <row r="287" spans="1:17" x14ac:dyDescent="0.2">
      <c r="A287" s="20" t="s">
        <v>999</v>
      </c>
      <c r="B287" s="6" t="str">
        <f>VLOOKUP(TRIM(A287), products!$A$2:$C$1352, 2, FALSE)</f>
        <v>pTron Solero T241 2.4A Type-C Data &amp; Charging USB Cable, Made in India, 480Mbps Data Sync, Durable 1-Meter Long USB Cable for Smartphone, Type-C USB Devices (White)</v>
      </c>
      <c r="C287" s="20" t="s">
        <v>12</v>
      </c>
      <c r="D287" s="6" t="str">
        <f>INDEX(category!$A$1:$A$212, MATCH(Table13[[#This Row],[category]], category!$B$1:$B$212, 0))</f>
        <v>Computers&amp;Accessories|Accessories&amp;Peripherals|Cables&amp;Accessories|Cables|USBCables</v>
      </c>
      <c r="E287" s="6" t="str">
        <f t="shared" si="8"/>
        <v>Computers &amp; Accessories</v>
      </c>
      <c r="F287" s="8">
        <v>800</v>
      </c>
      <c r="G287" s="30">
        <v>0.88</v>
      </c>
      <c r="H287" s="8">
        <f>Table13[[#This Row],[actual_price]] - (Table13[[#This Row],[actual_price]] * Table13[[#This Row],[discount_percentage]])</f>
        <v>96</v>
      </c>
      <c r="I287" s="8">
        <f>Table13[[#This Row],[actual_price]]-Table13[[#This Row],[discounted_price]]</f>
        <v>704</v>
      </c>
      <c r="J287" s="9">
        <v>3.9</v>
      </c>
      <c r="K287" s="13">
        <v>1075</v>
      </c>
      <c r="L287" s="14">
        <v>0.33333333333333337</v>
      </c>
      <c r="M287" s="14" t="str">
        <f t="shared" si="9"/>
        <v>Morning</v>
      </c>
      <c r="N287" s="20">
        <v>3</v>
      </c>
      <c r="O287" s="6" t="str">
        <f>VLOOKUP(Table13[[#This Row],[day of the week]],'day of the week'!$A$1:$B$7,2,0)</f>
        <v>Wednesday</v>
      </c>
      <c r="P287" s="20" t="s">
        <v>1000</v>
      </c>
      <c r="Q287" s="20" t="s">
        <v>1001</v>
      </c>
    </row>
    <row r="288" spans="1:17" x14ac:dyDescent="0.2">
      <c r="A288" s="20" t="s">
        <v>1002</v>
      </c>
      <c r="B288" s="6" t="str">
        <f>VLOOKUP(TRIM(A288), products!$A$2:$C$1352, 2, FALSE)</f>
        <v>VU 108 cm (43 inches) Premium Series Full HD Smart LED TV 43GA (Black)</v>
      </c>
      <c r="C288" s="20" t="s">
        <v>78</v>
      </c>
      <c r="D288" s="6" t="str">
        <f>INDEX(category!$A$1:$A$212, MATCH(Table13[[#This Row],[category]], category!$B$1:$B$212, 0))</f>
        <v>Electronics|HomeTheater,TV&amp;Video|Televisions|SmartTelevisions</v>
      </c>
      <c r="E288" s="6" t="str">
        <f t="shared" si="8"/>
        <v>Electronics</v>
      </c>
      <c r="F288" s="8">
        <v>35000</v>
      </c>
      <c r="G288" s="30">
        <v>0.46</v>
      </c>
      <c r="H288" s="8">
        <f>Table13[[#This Row],[actual_price]] - (Table13[[#This Row],[actual_price]] * Table13[[#This Row],[discount_percentage]])</f>
        <v>18900</v>
      </c>
      <c r="I288" s="8">
        <f>Table13[[#This Row],[actual_price]]-Table13[[#This Row],[discounted_price]]</f>
        <v>16100</v>
      </c>
      <c r="J288" s="9">
        <v>4</v>
      </c>
      <c r="K288" s="13">
        <v>1001</v>
      </c>
      <c r="L288" s="14">
        <v>0.54166666666666663</v>
      </c>
      <c r="M288" s="14" t="str">
        <f t="shared" si="9"/>
        <v>Afternoon</v>
      </c>
      <c r="N288" s="20">
        <v>2</v>
      </c>
      <c r="O288" s="6" t="str">
        <f>VLOOKUP(Table13[[#This Row],[day of the week]],'day of the week'!$A$1:$B$7,2,0)</f>
        <v>Tuesday</v>
      </c>
      <c r="P288" s="20" t="s">
        <v>1004</v>
      </c>
      <c r="Q288" s="20" t="s">
        <v>1005</v>
      </c>
    </row>
    <row r="289" spans="1:17" x14ac:dyDescent="0.2">
      <c r="A289" s="20" t="s">
        <v>1006</v>
      </c>
      <c r="B289" s="6" t="str">
        <f>VLOOKUP(TRIM(A289), products!$A$2:$C$1352, 2, FALSE)</f>
        <v>Storite Super Speed USB 3.0 Male to Male Cable for Hard Drive Enclosures, Laptop Cooling Pad, DVD Players(60cm,Black)</v>
      </c>
      <c r="C289" s="20" t="s">
        <v>12</v>
      </c>
      <c r="D289" s="6" t="str">
        <f>INDEX(category!$A$1:$A$212, MATCH(Table13[[#This Row],[category]], category!$B$1:$B$212, 0))</f>
        <v>Computers&amp;Accessories|Accessories&amp;Peripherals|Cables&amp;Accessories|Cables|USBCables</v>
      </c>
      <c r="E289" s="6" t="str">
        <f t="shared" si="8"/>
        <v>Computers &amp; Accessories</v>
      </c>
      <c r="F289" s="8">
        <v>999</v>
      </c>
      <c r="G289" s="30">
        <v>0.75</v>
      </c>
      <c r="H289" s="8">
        <f>Table13[[#This Row],[actual_price]] - (Table13[[#This Row],[actual_price]] * Table13[[#This Row],[discount_percentage]])</f>
        <v>249.75</v>
      </c>
      <c r="I289" s="8">
        <f>Table13[[#This Row],[actual_price]]-Table13[[#This Row],[discounted_price]]</f>
        <v>749.25</v>
      </c>
      <c r="J289" s="9">
        <v>4.3</v>
      </c>
      <c r="K289" s="13">
        <v>112</v>
      </c>
      <c r="L289" s="14">
        <v>0.20833333333333331</v>
      </c>
      <c r="M289" s="14" t="str">
        <f t="shared" si="9"/>
        <v>Morning</v>
      </c>
      <c r="N289" s="20">
        <v>7</v>
      </c>
      <c r="O289" s="6" t="str">
        <f>VLOOKUP(Table13[[#This Row],[day of the week]],'day of the week'!$A$1:$B$7,2,0)</f>
        <v>Sunday</v>
      </c>
      <c r="P289" s="20" t="s">
        <v>1007</v>
      </c>
      <c r="Q289" s="20" t="s">
        <v>1008</v>
      </c>
    </row>
    <row r="290" spans="1:17" x14ac:dyDescent="0.2">
      <c r="A290" s="20" t="s">
        <v>1009</v>
      </c>
      <c r="B290" s="6" t="str">
        <f>VLOOKUP(TRIM(A290), products!$A$2:$C$1352, 2, FALSE)</f>
        <v>Kodak 80 cm (32 Inches) HD Ready LED TV Kodak 32HDX900S (Black)</v>
      </c>
      <c r="C290" s="20" t="s">
        <v>214</v>
      </c>
      <c r="D290" s="6" t="str">
        <f>INDEX(category!$A$1:$A$212, MATCH(Table13[[#This Row],[category]], category!$B$1:$B$212, 0))</f>
        <v>Electronics|HomeTheater,TV&amp;Video|Televisions|StandardTelevisions</v>
      </c>
      <c r="E290" s="6" t="str">
        <f t="shared" si="8"/>
        <v>Electronics</v>
      </c>
      <c r="F290" s="8">
        <v>15999</v>
      </c>
      <c r="G290" s="30">
        <v>0.5</v>
      </c>
      <c r="H290" s="8">
        <f>Table13[[#This Row],[actual_price]] - (Table13[[#This Row],[actual_price]] * Table13[[#This Row],[discount_percentage]])</f>
        <v>7999.5</v>
      </c>
      <c r="I290" s="8">
        <f>Table13[[#This Row],[actual_price]]-Table13[[#This Row],[discounted_price]]</f>
        <v>7999.5</v>
      </c>
      <c r="J290" s="9">
        <v>3.8</v>
      </c>
      <c r="K290" s="13">
        <v>3022</v>
      </c>
      <c r="L290" s="14">
        <v>0.29166666666666669</v>
      </c>
      <c r="M290" s="14" t="str">
        <f t="shared" si="9"/>
        <v>Morning</v>
      </c>
      <c r="N290" s="20">
        <v>5</v>
      </c>
      <c r="O290" s="6" t="str">
        <f>VLOOKUP(Table13[[#This Row],[day of the week]],'day of the week'!$A$1:$B$7,2,0)</f>
        <v>Friday</v>
      </c>
      <c r="P290" s="20" t="s">
        <v>1010</v>
      </c>
      <c r="Q290" s="20" t="s">
        <v>1011</v>
      </c>
    </row>
    <row r="291" spans="1:17" x14ac:dyDescent="0.2">
      <c r="A291" s="20" t="s">
        <v>1012</v>
      </c>
      <c r="B291" s="6" t="str">
        <f>VLOOKUP(TRIM(A291), products!$A$2:$C$1352, 2, FALSE)</f>
        <v>AmazonBasics Double Braided Nylon USB Type-C to Type-C 2.0 Cable, Charging Adapter, Smartphone 6 feet, Dark Grey</v>
      </c>
      <c r="C291" s="20" t="s">
        <v>12</v>
      </c>
      <c r="D291" s="6" t="str">
        <f>INDEX(category!$A$1:$A$212, MATCH(Table13[[#This Row],[category]], category!$B$1:$B$212, 0))</f>
        <v>Computers&amp;Accessories|Accessories&amp;Peripherals|Cables&amp;Accessories|Cables|USBCables</v>
      </c>
      <c r="E291" s="6" t="str">
        <f t="shared" si="8"/>
        <v>Computers &amp; Accessories</v>
      </c>
      <c r="F291" s="8">
        <v>1600</v>
      </c>
      <c r="G291" s="30">
        <v>0.59</v>
      </c>
      <c r="H291" s="8">
        <f>Table13[[#This Row],[actual_price]] - (Table13[[#This Row],[actual_price]] * Table13[[#This Row],[discount_percentage]])</f>
        <v>656</v>
      </c>
      <c r="I291" s="8">
        <f>Table13[[#This Row],[actual_price]]-Table13[[#This Row],[discounted_price]]</f>
        <v>944</v>
      </c>
      <c r="J291" s="9">
        <v>4.3</v>
      </c>
      <c r="K291" s="13">
        <v>5451</v>
      </c>
      <c r="L291" s="14">
        <v>0.54166666666666663</v>
      </c>
      <c r="M291" s="14" t="str">
        <f t="shared" si="9"/>
        <v>Afternoon</v>
      </c>
      <c r="N291" s="20">
        <v>6</v>
      </c>
      <c r="O291" s="6" t="str">
        <f>VLOOKUP(Table13[[#This Row],[day of the week]],'day of the week'!$A$1:$B$7,2,0)</f>
        <v>Saturday</v>
      </c>
      <c r="P291" s="20" t="s">
        <v>1013</v>
      </c>
      <c r="Q291" s="20" t="s">
        <v>1014</v>
      </c>
    </row>
    <row r="292" spans="1:17" x14ac:dyDescent="0.2">
      <c r="A292" s="20" t="s">
        <v>1015</v>
      </c>
      <c r="B292" s="6" t="str">
        <f>VLOOKUP(TRIM(A292), products!$A$2:$C$1352, 2, FALSE)</f>
        <v>Firestick Remote</v>
      </c>
      <c r="C292" s="20" t="s">
        <v>194</v>
      </c>
      <c r="D292" s="6" t="str">
        <f>INDEX(category!$A$1:$A$212, MATCH(Table13[[#This Row],[category]], category!$B$1:$B$212, 0))</f>
        <v>Electronics|HomeTheater,TV&amp;Video|Accessories|RemoteControls</v>
      </c>
      <c r="E292" s="6" t="str">
        <f t="shared" si="8"/>
        <v>Electronics</v>
      </c>
      <c r="F292" s="8">
        <v>2499</v>
      </c>
      <c r="G292" s="30">
        <v>0.48</v>
      </c>
      <c r="H292" s="8">
        <f>Table13[[#This Row],[actual_price]] - (Table13[[#This Row],[actual_price]] * Table13[[#This Row],[discount_percentage]])</f>
        <v>1299.48</v>
      </c>
      <c r="I292" s="8">
        <f>Table13[[#This Row],[actual_price]]-Table13[[#This Row],[discounted_price]]</f>
        <v>1199.52</v>
      </c>
      <c r="J292" s="9">
        <v>3.3</v>
      </c>
      <c r="K292" s="13">
        <v>73</v>
      </c>
      <c r="L292" s="14">
        <v>0.33333333333333337</v>
      </c>
      <c r="M292" s="14" t="str">
        <f t="shared" si="9"/>
        <v>Morning</v>
      </c>
      <c r="N292" s="20">
        <v>7</v>
      </c>
      <c r="O292" s="6" t="str">
        <f>VLOOKUP(Table13[[#This Row],[day of the week]],'day of the week'!$A$1:$B$7,2,0)</f>
        <v>Sunday</v>
      </c>
      <c r="P292" s="20" t="s">
        <v>1016</v>
      </c>
      <c r="Q292" s="20" t="s">
        <v>1017</v>
      </c>
    </row>
    <row r="293" spans="1:17" x14ac:dyDescent="0.2">
      <c r="A293" s="20" t="s">
        <v>1018</v>
      </c>
      <c r="B293" s="6" t="str">
        <f>VLOOKUP(TRIM(A293), products!$A$2:$C$1352, 2, FALSE)</f>
        <v>AmazonBasics 10.2 Gbps High-Speed 4K HDMI Cable with Braided Cord (10-Foot, Dark Grey)</v>
      </c>
      <c r="C293" s="20" t="s">
        <v>62</v>
      </c>
      <c r="D293" s="6" t="str">
        <f>INDEX(category!$A$1:$A$212, MATCH(Table13[[#This Row],[category]], category!$B$1:$B$212, 0))</f>
        <v>Electronics|HomeTheater,TV&amp;Video|Accessories|Cables|HDMICables</v>
      </c>
      <c r="E293" s="6" t="str">
        <f t="shared" si="8"/>
        <v>Electronics</v>
      </c>
      <c r="F293" s="8">
        <v>1500</v>
      </c>
      <c r="G293" s="30">
        <v>0.59</v>
      </c>
      <c r="H293" s="8">
        <f>Table13[[#This Row],[actual_price]] - (Table13[[#This Row],[actual_price]] * Table13[[#This Row],[discount_percentage]])</f>
        <v>615</v>
      </c>
      <c r="I293" s="8">
        <f>Table13[[#This Row],[actual_price]]-Table13[[#This Row],[discounted_price]]</f>
        <v>885</v>
      </c>
      <c r="J293" s="9">
        <v>4.5</v>
      </c>
      <c r="K293" s="13">
        <v>1029</v>
      </c>
      <c r="L293" s="14">
        <v>0.29166666666666669</v>
      </c>
      <c r="M293" s="14" t="str">
        <f t="shared" si="9"/>
        <v>Morning</v>
      </c>
      <c r="N293" s="20">
        <v>4</v>
      </c>
      <c r="O293" s="6" t="str">
        <f>VLOOKUP(Table13[[#This Row],[day of the week]],'day of the week'!$A$1:$B$7,2,0)</f>
        <v>Thursday</v>
      </c>
      <c r="P293" s="20" t="s">
        <v>1019</v>
      </c>
      <c r="Q293" s="20" t="s">
        <v>1020</v>
      </c>
    </row>
    <row r="294" spans="1:17" x14ac:dyDescent="0.2">
      <c r="A294" s="20" t="s">
        <v>1021</v>
      </c>
      <c r="B294" s="6" t="str">
        <f>VLOOKUP(TRIM(A294), products!$A$2:$C$1352, 2, FALSE)</f>
        <v>Hisense 126 cm (50 inches) Bezelless Series 4K Ultra HD Smart LED Google TV 50A6H (Black)</v>
      </c>
      <c r="C294" s="20" t="s">
        <v>78</v>
      </c>
      <c r="D294" s="6" t="str">
        <f>INDEX(category!$A$1:$A$212, MATCH(Table13[[#This Row],[category]], category!$B$1:$B$212, 0))</f>
        <v>Electronics|HomeTheater,TV&amp;Video|Televisions|SmartTelevisions</v>
      </c>
      <c r="E294" s="6" t="str">
        <f t="shared" si="8"/>
        <v>Electronics</v>
      </c>
      <c r="F294" s="8">
        <v>54990</v>
      </c>
      <c r="G294" s="30">
        <v>0.4</v>
      </c>
      <c r="H294" s="8">
        <f>Table13[[#This Row],[actual_price]] - (Table13[[#This Row],[actual_price]] * Table13[[#This Row],[discount_percentage]])</f>
        <v>32994</v>
      </c>
      <c r="I294" s="8">
        <f>Table13[[#This Row],[actual_price]]-Table13[[#This Row],[discounted_price]]</f>
        <v>21996</v>
      </c>
      <c r="J294" s="9">
        <v>4.0999999999999996</v>
      </c>
      <c r="K294" s="13">
        <v>1555</v>
      </c>
      <c r="L294" s="14">
        <v>0.625</v>
      </c>
      <c r="M294" s="14" t="str">
        <f t="shared" si="9"/>
        <v>Afternoon</v>
      </c>
      <c r="N294" s="20">
        <v>6</v>
      </c>
      <c r="O294" s="6" t="str">
        <f>VLOOKUP(Table13[[#This Row],[day of the week]],'day of the week'!$A$1:$B$7,2,0)</f>
        <v>Saturday</v>
      </c>
      <c r="P294" s="20" t="s">
        <v>1023</v>
      </c>
      <c r="Q294" s="20" t="s">
        <v>1024</v>
      </c>
    </row>
    <row r="295" spans="1:17" x14ac:dyDescent="0.2">
      <c r="A295" s="20" t="s">
        <v>1025</v>
      </c>
      <c r="B295" s="6" t="str">
        <f>VLOOKUP(TRIM(A295), products!$A$2:$C$1352, 2, FALSE)</f>
        <v>Tuarso 8K HDMI 2.1 Cable 48Gbps , 1.5 Meter High-Speed Braided HDMI Cable ( 8K@60HZã€4K@120HZã€2K@240HZ ) HDMI 2.1 Cable Compatible with Monitors , Television , Laptops , Projectors , Game Consoles and more with HDMI Ports Device</v>
      </c>
      <c r="C295" s="20" t="s">
        <v>62</v>
      </c>
      <c r="D295" s="6" t="str">
        <f>INDEX(category!$A$1:$A$212, MATCH(Table13[[#This Row],[category]], category!$B$1:$B$212, 0))</f>
        <v>Electronics|HomeTheater,TV&amp;Video|Accessories|Cables|HDMICables</v>
      </c>
      <c r="E295" s="6" t="str">
        <f t="shared" si="8"/>
        <v>Electronics</v>
      </c>
      <c r="F295" s="8">
        <v>1999</v>
      </c>
      <c r="G295" s="30">
        <v>0.7</v>
      </c>
      <c r="H295" s="8">
        <f>Table13[[#This Row],[actual_price]] - (Table13[[#This Row],[actual_price]] * Table13[[#This Row],[discount_percentage]])</f>
        <v>599.70000000000005</v>
      </c>
      <c r="I295" s="8">
        <f>Table13[[#This Row],[actual_price]]-Table13[[#This Row],[discounted_price]]</f>
        <v>1399.3</v>
      </c>
      <c r="J295" s="9">
        <v>4.2</v>
      </c>
      <c r="K295" s="13">
        <v>47</v>
      </c>
      <c r="L295" s="14">
        <v>0.41666666666666669</v>
      </c>
      <c r="M295" s="14" t="str">
        <f t="shared" si="9"/>
        <v>Morning</v>
      </c>
      <c r="N295" s="20">
        <v>7</v>
      </c>
      <c r="O295" s="6" t="str">
        <f>VLOOKUP(Table13[[#This Row],[day of the week]],'day of the week'!$A$1:$B$7,2,0)</f>
        <v>Sunday</v>
      </c>
      <c r="P295" s="20" t="s">
        <v>1026</v>
      </c>
      <c r="Q295" s="20" t="s">
        <v>1027</v>
      </c>
    </row>
    <row r="296" spans="1:17" x14ac:dyDescent="0.2">
      <c r="A296" s="20" t="s">
        <v>1028</v>
      </c>
      <c r="B296" s="6" t="str">
        <f>VLOOKUP(TRIM(A296), products!$A$2:$C$1352, 2, FALSE)</f>
        <v>AmazonBasics USB Type-C to Micro-B 2.0 Cable - 6 Inches (15.2 Centimeters) - White</v>
      </c>
      <c r="C296" s="20" t="s">
        <v>12</v>
      </c>
      <c r="D296" s="6" t="str">
        <f>INDEX(category!$A$1:$A$212, MATCH(Table13[[#This Row],[category]], category!$B$1:$B$212, 0))</f>
        <v>Computers&amp;Accessories|Accessories&amp;Peripherals|Cables&amp;Accessories|Cables|USBCables</v>
      </c>
      <c r="E296" s="6" t="str">
        <f t="shared" si="8"/>
        <v>Computers &amp; Accessories</v>
      </c>
      <c r="F296" s="8">
        <v>899</v>
      </c>
      <c r="G296" s="30">
        <v>0.61</v>
      </c>
      <c r="H296" s="8">
        <f>Table13[[#This Row],[actual_price]] - (Table13[[#This Row],[actual_price]] * Table13[[#This Row],[discount_percentage]])</f>
        <v>350.61</v>
      </c>
      <c r="I296" s="8">
        <f>Table13[[#This Row],[actual_price]]-Table13[[#This Row],[discounted_price]]</f>
        <v>548.39</v>
      </c>
      <c r="J296" s="9">
        <v>4.0999999999999996</v>
      </c>
      <c r="K296" s="13">
        <v>14896</v>
      </c>
      <c r="L296" s="14">
        <v>0.83333333333333326</v>
      </c>
      <c r="M296" s="14" t="str">
        <f t="shared" si="9"/>
        <v>Evening</v>
      </c>
      <c r="N296" s="20">
        <v>7</v>
      </c>
      <c r="O296" s="6" t="str">
        <f>VLOOKUP(Table13[[#This Row],[day of the week]],'day of the week'!$A$1:$B$7,2,0)</f>
        <v>Sunday</v>
      </c>
      <c r="P296" s="20" t="s">
        <v>1029</v>
      </c>
      <c r="Q296" s="20" t="s">
        <v>1030</v>
      </c>
    </row>
    <row r="297" spans="1:17" x14ac:dyDescent="0.2">
      <c r="A297" s="20" t="s">
        <v>1031</v>
      </c>
      <c r="B297" s="6" t="str">
        <f>VLOOKUP(TRIM(A297), products!$A$2:$C$1352, 2, FALSE)</f>
        <v>Kodak 139 cm (55 inches) 4K Ultra HD Smart LED TV 55CA0909 (Black)</v>
      </c>
      <c r="C297" s="20" t="s">
        <v>78</v>
      </c>
      <c r="D297" s="6" t="str">
        <f>INDEX(category!$A$1:$A$212, MATCH(Table13[[#This Row],[category]], category!$B$1:$B$212, 0))</f>
        <v>Electronics|HomeTheater,TV&amp;Video|Televisions|SmartTelevisions</v>
      </c>
      <c r="E297" s="6" t="str">
        <f t="shared" si="8"/>
        <v>Electronics</v>
      </c>
      <c r="F297" s="8">
        <v>50999</v>
      </c>
      <c r="G297" s="30">
        <v>0.41</v>
      </c>
      <c r="H297" s="8">
        <f>Table13[[#This Row],[actual_price]] - (Table13[[#This Row],[actual_price]] * Table13[[#This Row],[discount_percentage]])</f>
        <v>30089.41</v>
      </c>
      <c r="I297" s="8">
        <f>Table13[[#This Row],[actual_price]]-Table13[[#This Row],[discounted_price]]</f>
        <v>20909.59</v>
      </c>
      <c r="J297" s="9">
        <v>4.4000000000000004</v>
      </c>
      <c r="K297" s="13">
        <v>1712</v>
      </c>
      <c r="L297" s="14">
        <v>0.5</v>
      </c>
      <c r="M297" s="14" t="str">
        <f t="shared" si="9"/>
        <v>Afternoon</v>
      </c>
      <c r="N297" s="20">
        <v>6</v>
      </c>
      <c r="O297" s="6" t="str">
        <f>VLOOKUP(Table13[[#This Row],[day of the week]],'day of the week'!$A$1:$B$7,2,0)</f>
        <v>Saturday</v>
      </c>
      <c r="P297" s="20" t="s">
        <v>1033</v>
      </c>
      <c r="Q297" s="20" t="s">
        <v>1034</v>
      </c>
    </row>
    <row r="298" spans="1:17" x14ac:dyDescent="0.2">
      <c r="A298" s="20" t="s">
        <v>1035</v>
      </c>
      <c r="B298" s="6" t="str">
        <f>VLOOKUP(TRIM(A298), products!$A$2:$C$1352, 2, FALSE)</f>
        <v>SmashtronicsÂ® - Case for Firetv Remote, Fire Stick Remote Cover Case, Silicone Cover for TV Firestick 4K/TV 2nd Gen(3rd Gen) Remote Control - Light Weight/Anti Slip/Shockproof (Black)</v>
      </c>
      <c r="C298" s="20" t="s">
        <v>194</v>
      </c>
      <c r="D298" s="6" t="str">
        <f>INDEX(category!$A$1:$A$212, MATCH(Table13[[#This Row],[category]], category!$B$1:$B$212, 0))</f>
        <v>Electronics|HomeTheater,TV&amp;Video|Accessories|RemoteControls</v>
      </c>
      <c r="E298" s="6" t="str">
        <f t="shared" si="8"/>
        <v>Electronics</v>
      </c>
      <c r="F298" s="8">
        <v>399</v>
      </c>
      <c r="G298" s="30">
        <v>0.5</v>
      </c>
      <c r="H298" s="8">
        <f>Table13[[#This Row],[actual_price]] - (Table13[[#This Row],[actual_price]] * Table13[[#This Row],[discount_percentage]])</f>
        <v>199.5</v>
      </c>
      <c r="I298" s="8">
        <f>Table13[[#This Row],[actual_price]]-Table13[[#This Row],[discounted_price]]</f>
        <v>199.5</v>
      </c>
      <c r="J298" s="9">
        <v>4.2</v>
      </c>
      <c r="K298" s="13">
        <v>1335</v>
      </c>
      <c r="L298" s="14">
        <v>0.16666666666666666</v>
      </c>
      <c r="M298" s="14" t="str">
        <f t="shared" si="9"/>
        <v>Morning</v>
      </c>
      <c r="N298" s="20">
        <v>6</v>
      </c>
      <c r="O298" s="6" t="str">
        <f>VLOOKUP(Table13[[#This Row],[day of the week]],'day of the week'!$A$1:$B$7,2,0)</f>
        <v>Saturday</v>
      </c>
      <c r="P298" s="20" t="s">
        <v>860</v>
      </c>
      <c r="Q298" s="20" t="s">
        <v>1036</v>
      </c>
    </row>
    <row r="299" spans="1:17" x14ac:dyDescent="0.2">
      <c r="A299" s="20" t="s">
        <v>1037</v>
      </c>
      <c r="B299" s="6" t="str">
        <f>VLOOKUP(TRIM(A299), products!$A$2:$C$1352, 2, FALSE)</f>
        <v>7SEVENÂ® Suitable Sony Tv Remote Original Bravia for Smart Android Television Compatible for Any Model of LCD LED OLED UHD 4K Universal Sony Remote Control</v>
      </c>
      <c r="C299" s="20" t="s">
        <v>194</v>
      </c>
      <c r="D299" s="6" t="str">
        <f>INDEX(category!$A$1:$A$212, MATCH(Table13[[#This Row],[category]], category!$B$1:$B$212, 0))</f>
        <v>Electronics|HomeTheater,TV&amp;Video|Accessories|RemoteControls</v>
      </c>
      <c r="E299" s="6" t="str">
        <f t="shared" si="8"/>
        <v>Electronics</v>
      </c>
      <c r="F299" s="8">
        <v>699</v>
      </c>
      <c r="G299" s="30">
        <v>0.5</v>
      </c>
      <c r="H299" s="8">
        <f>Table13[[#This Row],[actual_price]] - (Table13[[#This Row],[actual_price]] * Table13[[#This Row],[discount_percentage]])</f>
        <v>349.5</v>
      </c>
      <c r="I299" s="8">
        <f>Table13[[#This Row],[actual_price]]-Table13[[#This Row],[discounted_price]]</f>
        <v>349.5</v>
      </c>
      <c r="J299" s="9">
        <v>3.9</v>
      </c>
      <c r="K299" s="13">
        <v>214</v>
      </c>
      <c r="L299" s="14">
        <v>8.3333333333333329E-2</v>
      </c>
      <c r="M299" s="14" t="str">
        <f t="shared" si="9"/>
        <v>Morning</v>
      </c>
      <c r="N299" s="20">
        <v>6</v>
      </c>
      <c r="O299" s="6" t="str">
        <f>VLOOKUP(Table13[[#This Row],[day of the week]],'day of the week'!$A$1:$B$7,2,0)</f>
        <v>Saturday</v>
      </c>
      <c r="P299" s="20" t="s">
        <v>1038</v>
      </c>
      <c r="Q299" s="20" t="s">
        <v>1039</v>
      </c>
    </row>
    <row r="300" spans="1:17" x14ac:dyDescent="0.2">
      <c r="A300" s="20" t="s">
        <v>1040</v>
      </c>
      <c r="B300" s="6" t="str">
        <f>VLOOKUP(TRIM(A300), products!$A$2:$C$1352, 2, FALSE)</f>
        <v>PROLEGENDÂ® PL-T002 Universal TV Stand Table Top for Most 22 to 65 inch LCD Flat Screen TV, VESA up to 800 by 400mm</v>
      </c>
      <c r="C300" s="20" t="s">
        <v>268</v>
      </c>
      <c r="D300" s="6" t="str">
        <f>INDEX(category!$A$1:$A$212, MATCH(Table13[[#This Row],[category]], category!$B$1:$B$212, 0))</f>
        <v>Electronics|HomeTheater,TV&amp;Video|Accessories|TVMounts,Stands&amp;Turntables|TVWall&amp;CeilingMounts</v>
      </c>
      <c r="E300" s="6" t="str">
        <f t="shared" si="8"/>
        <v>Electronics</v>
      </c>
      <c r="F300" s="8">
        <v>4500</v>
      </c>
      <c r="G300" s="30">
        <v>0.59</v>
      </c>
      <c r="H300" s="8">
        <f>Table13[[#This Row],[actual_price]] - (Table13[[#This Row],[actual_price]] * Table13[[#This Row],[discount_percentage]])</f>
        <v>1845</v>
      </c>
      <c r="I300" s="8">
        <f>Table13[[#This Row],[actual_price]]-Table13[[#This Row],[discounted_price]]</f>
        <v>2655</v>
      </c>
      <c r="J300" s="9">
        <v>4</v>
      </c>
      <c r="K300" s="13">
        <v>184</v>
      </c>
      <c r="L300" s="14">
        <v>0.625</v>
      </c>
      <c r="M300" s="14" t="str">
        <f t="shared" si="9"/>
        <v>Afternoon</v>
      </c>
      <c r="N300" s="20">
        <v>7</v>
      </c>
      <c r="O300" s="6" t="str">
        <f>VLOOKUP(Table13[[#This Row],[day of the week]],'day of the week'!$A$1:$B$7,2,0)</f>
        <v>Sunday</v>
      </c>
      <c r="P300" s="20" t="s">
        <v>1042</v>
      </c>
      <c r="Q300" s="20" t="s">
        <v>1043</v>
      </c>
    </row>
    <row r="301" spans="1:17" x14ac:dyDescent="0.2">
      <c r="A301" s="20" t="s">
        <v>1044</v>
      </c>
      <c r="B301" s="6" t="str">
        <f>VLOOKUP(TRIM(A301), products!$A$2:$C$1352, 2, FALSE)</f>
        <v>WANBO X1 Pro (Upgraded) | Native 1080P Full HD | Android 9 | Projector for Home | LED Cinema | 350ANSI | 3900 lumens | WiFi Bluetooth | HDMI ARC | Dolby DTS | 4D Keystone Correction (Global Version)</v>
      </c>
      <c r="C301" s="20" t="s">
        <v>569</v>
      </c>
      <c r="D301" s="6" t="str">
        <f>INDEX(category!$A$1:$A$212, MATCH(Table13[[#This Row],[category]], category!$B$1:$B$212, 0))</f>
        <v>Electronics|HomeTheater,TV&amp;Video|Projectors</v>
      </c>
      <c r="E301" s="6" t="str">
        <f t="shared" si="8"/>
        <v>Electronics</v>
      </c>
      <c r="F301" s="8">
        <v>28900</v>
      </c>
      <c r="G301" s="30">
        <v>0.52</v>
      </c>
      <c r="H301" s="8">
        <f>Table13[[#This Row],[actual_price]] - (Table13[[#This Row],[actual_price]] * Table13[[#This Row],[discount_percentage]])</f>
        <v>13872</v>
      </c>
      <c r="I301" s="8">
        <f>Table13[[#This Row],[actual_price]]-Table13[[#This Row],[discounted_price]]</f>
        <v>15028</v>
      </c>
      <c r="J301" s="9">
        <v>4.5</v>
      </c>
      <c r="K301" s="13">
        <v>7</v>
      </c>
      <c r="L301" s="14">
        <v>0.45833333333333337</v>
      </c>
      <c r="M301" s="14" t="str">
        <f t="shared" si="9"/>
        <v>Morning</v>
      </c>
      <c r="N301" s="20">
        <v>6</v>
      </c>
      <c r="O301" s="6" t="str">
        <f>VLOOKUP(Table13[[#This Row],[day of the week]],'day of the week'!$A$1:$B$7,2,0)</f>
        <v>Saturday</v>
      </c>
      <c r="P301" s="20" t="s">
        <v>1046</v>
      </c>
      <c r="Q301" s="20" t="s">
        <v>1047</v>
      </c>
    </row>
    <row r="302" spans="1:17" x14ac:dyDescent="0.2">
      <c r="A302" s="20" t="s">
        <v>1048</v>
      </c>
      <c r="B302" s="6" t="str">
        <f>VLOOKUP(TRIM(A302), products!$A$2:$C$1352, 2, FALSE)</f>
        <v>Lava Charging Adapter Elements D3 2A Fast Charging Speed Usb Type C Data Cable, White</v>
      </c>
      <c r="C302" s="20" t="s">
        <v>12</v>
      </c>
      <c r="D302" s="6" t="str">
        <f>INDEX(category!$A$1:$A$212, MATCH(Table13[[#This Row],[category]], category!$B$1:$B$212, 0))</f>
        <v>Computers&amp;Accessories|Accessories&amp;Peripherals|Cables&amp;Accessories|Cables|USBCables</v>
      </c>
      <c r="E302" s="6" t="str">
        <f t="shared" si="8"/>
        <v>Computers &amp; Accessories</v>
      </c>
      <c r="F302" s="8">
        <v>449</v>
      </c>
      <c r="G302" s="30">
        <v>0.71</v>
      </c>
      <c r="H302" s="8">
        <f>Table13[[#This Row],[actual_price]] - (Table13[[#This Row],[actual_price]] * Table13[[#This Row],[discount_percentage]])</f>
        <v>130.21000000000004</v>
      </c>
      <c r="I302" s="8">
        <f>Table13[[#This Row],[actual_price]]-Table13[[#This Row],[discounted_price]]</f>
        <v>318.78999999999996</v>
      </c>
      <c r="J302" s="9">
        <v>3.7</v>
      </c>
      <c r="K302" s="13">
        <v>41</v>
      </c>
      <c r="L302" s="14">
        <v>0.58333333333333326</v>
      </c>
      <c r="M302" s="14" t="str">
        <f t="shared" si="9"/>
        <v>Afternoon</v>
      </c>
      <c r="N302" s="20">
        <v>5</v>
      </c>
      <c r="O302" s="6" t="str">
        <f>VLOOKUP(Table13[[#This Row],[day of the week]],'day of the week'!$A$1:$B$7,2,0)</f>
        <v>Friday</v>
      </c>
      <c r="P302" s="20" t="s">
        <v>1050</v>
      </c>
      <c r="Q302" s="20" t="s">
        <v>1051</v>
      </c>
    </row>
    <row r="303" spans="1:17" x14ac:dyDescent="0.2">
      <c r="A303" s="20" t="s">
        <v>1052</v>
      </c>
      <c r="B303" s="6" t="str">
        <f>VLOOKUP(TRIM(A303), products!$A$2:$C$1352, 2, FALSE)</f>
        <v>TIZUM High Speed HDMI Cable Aura -Gold Plated-High Speed Data 10.2Gbps, 3D, 4K, HD 1080P (10 Ft/ 3 M)</v>
      </c>
      <c r="C303" s="20" t="s">
        <v>62</v>
      </c>
      <c r="D303" s="6" t="str">
        <f>INDEX(category!$A$1:$A$212, MATCH(Table13[[#This Row],[category]], category!$B$1:$B$212, 0))</f>
        <v>Electronics|HomeTheater,TV&amp;Video|Accessories|Cables|HDMICables</v>
      </c>
      <c r="E303" s="6" t="str">
        <f t="shared" si="8"/>
        <v>Electronics</v>
      </c>
      <c r="F303" s="8">
        <v>999</v>
      </c>
      <c r="G303" s="30">
        <v>0.62</v>
      </c>
      <c r="H303" s="8">
        <f>Table13[[#This Row],[actual_price]] - (Table13[[#This Row],[actual_price]] * Table13[[#This Row],[discount_percentage]])</f>
        <v>379.62</v>
      </c>
      <c r="I303" s="8">
        <f>Table13[[#This Row],[actual_price]]-Table13[[#This Row],[discounted_price]]</f>
        <v>619.38</v>
      </c>
      <c r="J303" s="9">
        <v>4.2</v>
      </c>
      <c r="K303" s="13">
        <v>12153</v>
      </c>
      <c r="L303" s="14">
        <v>0.375</v>
      </c>
      <c r="M303" s="14" t="str">
        <f t="shared" si="9"/>
        <v>Morning</v>
      </c>
      <c r="N303" s="20">
        <v>4</v>
      </c>
      <c r="O303" s="6" t="str">
        <f>VLOOKUP(Table13[[#This Row],[day of the week]],'day of the week'!$A$1:$B$7,2,0)</f>
        <v>Thursday</v>
      </c>
      <c r="P303" s="20" t="s">
        <v>1053</v>
      </c>
      <c r="Q303" s="20" t="s">
        <v>1054</v>
      </c>
    </row>
    <row r="304" spans="1:17" x14ac:dyDescent="0.2">
      <c r="A304" s="20" t="s">
        <v>1055</v>
      </c>
      <c r="B304" s="6" t="str">
        <f>VLOOKUP(TRIM(A304), products!$A$2:$C$1352, 2, FALSE)</f>
        <v>Technotech High Speed HDMI Cable 5 Meter V1.4 - Supports Full HD 1080p (Color May Vary)</v>
      </c>
      <c r="C304" s="20" t="s">
        <v>62</v>
      </c>
      <c r="D304" s="6" t="str">
        <f>INDEX(category!$A$1:$A$212, MATCH(Table13[[#This Row],[category]], category!$B$1:$B$212, 0))</f>
        <v>Electronics|HomeTheater,TV&amp;Video|Accessories|Cables|HDMICables</v>
      </c>
      <c r="E304" s="6" t="str">
        <f t="shared" si="8"/>
        <v>Electronics</v>
      </c>
      <c r="F304" s="8">
        <v>499</v>
      </c>
      <c r="G304" s="30">
        <v>0.63</v>
      </c>
      <c r="H304" s="8">
        <f>Table13[[#This Row],[actual_price]] - (Table13[[#This Row],[actual_price]] * Table13[[#This Row],[discount_percentage]])</f>
        <v>184.63</v>
      </c>
      <c r="I304" s="8">
        <f>Table13[[#This Row],[actual_price]]-Table13[[#This Row],[discounted_price]]</f>
        <v>314.37</v>
      </c>
      <c r="J304" s="9">
        <v>4.2</v>
      </c>
      <c r="K304" s="13">
        <v>25</v>
      </c>
      <c r="L304" s="14">
        <v>0.58333333333333326</v>
      </c>
      <c r="M304" s="14" t="str">
        <f t="shared" si="9"/>
        <v>Afternoon</v>
      </c>
      <c r="N304" s="20">
        <v>5</v>
      </c>
      <c r="O304" s="6" t="str">
        <f>VLOOKUP(Table13[[#This Row],[day of the week]],'day of the week'!$A$1:$B$7,2,0)</f>
        <v>Friday</v>
      </c>
      <c r="P304" s="20" t="s">
        <v>1056</v>
      </c>
      <c r="Q304" s="20" t="s">
        <v>1057</v>
      </c>
    </row>
    <row r="305" spans="1:17" x14ac:dyDescent="0.2">
      <c r="A305" s="20" t="s">
        <v>1058</v>
      </c>
      <c r="B305" s="6" t="str">
        <f>VLOOKUP(TRIM(A305), products!$A$2:$C$1352, 2, FALSE)</f>
        <v>NK STAR 950 Mbps USB WiFi Adapter Wireless Network Receiver Dongle for Desktop Laptop, (Support- Windows XP/7/8/10 &amp; MAC OS) NOt Support to DVR and HDTV</v>
      </c>
      <c r="C305" s="20" t="s">
        <v>45</v>
      </c>
      <c r="D305" s="6" t="str">
        <f>INDEX(category!$A$1:$A$212, MATCH(Table13[[#This Row],[category]], category!$B$1:$B$212, 0))</f>
        <v>Computers&amp;Accessories|NetworkingDevices|NetworkAdapters|WirelessUSBAdapters</v>
      </c>
      <c r="E305" s="6" t="str">
        <f t="shared" si="8"/>
        <v>Computers &amp; Accessories</v>
      </c>
      <c r="F305" s="8">
        <v>999</v>
      </c>
      <c r="G305" s="30">
        <v>0.78</v>
      </c>
      <c r="H305" s="8">
        <f>Table13[[#This Row],[actual_price]] - (Table13[[#This Row],[actual_price]] * Table13[[#This Row],[discount_percentage]])</f>
        <v>219.77999999999997</v>
      </c>
      <c r="I305" s="8">
        <f>Table13[[#This Row],[actual_price]]-Table13[[#This Row],[discounted_price]]</f>
        <v>779.22</v>
      </c>
      <c r="J305" s="9">
        <v>4.2</v>
      </c>
      <c r="K305" s="13">
        <v>163</v>
      </c>
      <c r="L305" s="14">
        <v>0.5</v>
      </c>
      <c r="M305" s="14" t="str">
        <f t="shared" si="9"/>
        <v>Afternoon</v>
      </c>
      <c r="N305" s="20">
        <v>5</v>
      </c>
      <c r="O305" s="6" t="str">
        <f>VLOOKUP(Table13[[#This Row],[day of the week]],'day of the week'!$A$1:$B$7,2,0)</f>
        <v>Friday</v>
      </c>
      <c r="P305" s="20" t="s">
        <v>1059</v>
      </c>
      <c r="Q305" s="20" t="s">
        <v>1060</v>
      </c>
    </row>
    <row r="306" spans="1:17" x14ac:dyDescent="0.2">
      <c r="A306" s="20" t="s">
        <v>1061</v>
      </c>
      <c r="B306" s="6" t="str">
        <f>VLOOKUP(TRIM(A306), products!$A$2:$C$1352, 2, FALSE)</f>
        <v>LS LAPSTER Quality Assured USB 2.0 morpho cable, morpho device cable for Mso 1300 E3/E2/E Biometric Finger Print Scanner morpho USB cable (Black)</v>
      </c>
      <c r="C306" s="20" t="s">
        <v>12</v>
      </c>
      <c r="D306" s="6" t="str">
        <f>INDEX(category!$A$1:$A$212, MATCH(Table13[[#This Row],[category]], category!$B$1:$B$212, 0))</f>
        <v>Computers&amp;Accessories|Accessories&amp;Peripherals|Cables&amp;Accessories|Cables|USBCables</v>
      </c>
      <c r="E306" s="6" t="str">
        <f t="shared" si="8"/>
        <v>Computers &amp; Accessories</v>
      </c>
      <c r="F306" s="8">
        <v>999</v>
      </c>
      <c r="G306" s="30">
        <v>0.8</v>
      </c>
      <c r="H306" s="8">
        <f>Table13[[#This Row],[actual_price]] - (Table13[[#This Row],[actual_price]] * Table13[[#This Row],[discount_percentage]])</f>
        <v>199.79999999999995</v>
      </c>
      <c r="I306" s="8">
        <f>Table13[[#This Row],[actual_price]]-Table13[[#This Row],[discounted_price]]</f>
        <v>799.2</v>
      </c>
      <c r="J306" s="9">
        <v>4.3</v>
      </c>
      <c r="K306" s="13">
        <v>87</v>
      </c>
      <c r="L306" s="14">
        <v>0.33333333333333337</v>
      </c>
      <c r="M306" s="14" t="str">
        <f t="shared" si="9"/>
        <v>Morning</v>
      </c>
      <c r="N306" s="20">
        <v>5</v>
      </c>
      <c r="O306" s="6" t="str">
        <f>VLOOKUP(Table13[[#This Row],[day of the week]],'day of the week'!$A$1:$B$7,2,0)</f>
        <v>Friday</v>
      </c>
      <c r="P306" s="20" t="s">
        <v>1062</v>
      </c>
      <c r="Q306" s="20" t="s">
        <v>1063</v>
      </c>
    </row>
    <row r="307" spans="1:17" x14ac:dyDescent="0.2">
      <c r="A307" s="20" t="s">
        <v>1064</v>
      </c>
      <c r="B307" s="6" t="str">
        <f>VLOOKUP(TRIM(A307), products!$A$2:$C$1352, 2, FALSE)</f>
        <v>Amazon Basics 10.2 Gbps High-Speed 4K HDMI Cable with Braided Cord, 1.8 Meter, Dark Grey</v>
      </c>
      <c r="C307" s="20" t="s">
        <v>62</v>
      </c>
      <c r="D307" s="6" t="str">
        <f>INDEX(category!$A$1:$A$212, MATCH(Table13[[#This Row],[category]], category!$B$1:$B$212, 0))</f>
        <v>Electronics|HomeTheater,TV&amp;Video|Accessories|Cables|HDMICables</v>
      </c>
      <c r="E307" s="6" t="str">
        <f t="shared" si="8"/>
        <v>Electronics</v>
      </c>
      <c r="F307" s="8">
        <v>900</v>
      </c>
      <c r="G307" s="30">
        <v>0.45</v>
      </c>
      <c r="H307" s="8">
        <f>Table13[[#This Row],[actual_price]] - (Table13[[#This Row],[actual_price]] * Table13[[#This Row],[discount_percentage]])</f>
        <v>495</v>
      </c>
      <c r="I307" s="8">
        <f>Table13[[#This Row],[actual_price]]-Table13[[#This Row],[discounted_price]]</f>
        <v>405</v>
      </c>
      <c r="J307" s="9">
        <v>4.4000000000000004</v>
      </c>
      <c r="K307" s="13">
        <v>2165</v>
      </c>
      <c r="L307" s="14">
        <v>8.3333333333333329E-2</v>
      </c>
      <c r="M307" s="14" t="str">
        <f t="shared" si="9"/>
        <v>Morning</v>
      </c>
      <c r="N307" s="20">
        <v>3</v>
      </c>
      <c r="O307" s="6" t="str">
        <f>VLOOKUP(Table13[[#This Row],[day of the week]],'day of the week'!$A$1:$B$7,2,0)</f>
        <v>Wednesday</v>
      </c>
      <c r="P307" s="20" t="s">
        <v>1019</v>
      </c>
      <c r="Q307" s="20" t="s">
        <v>1066</v>
      </c>
    </row>
    <row r="308" spans="1:17" x14ac:dyDescent="0.2">
      <c r="A308" s="20" t="s">
        <v>1067</v>
      </c>
      <c r="B308" s="6" t="str">
        <f>VLOOKUP(TRIM(A308), products!$A$2:$C$1352, 2, FALSE)</f>
        <v>Kodak 126 cm (50 inches) Bezel-Less Design Series 4K Ultra HD Smart Android LED TV 50UHDX7XPROBL (Black)</v>
      </c>
      <c r="C308" s="20" t="s">
        <v>78</v>
      </c>
      <c r="D308" s="6" t="str">
        <f>INDEX(category!$A$1:$A$212, MATCH(Table13[[#This Row],[category]], category!$B$1:$B$212, 0))</f>
        <v>Electronics|HomeTheater,TV&amp;Video|Televisions|SmartTelevisions</v>
      </c>
      <c r="E308" s="6" t="str">
        <f t="shared" si="8"/>
        <v>Electronics</v>
      </c>
      <c r="F308" s="8">
        <v>42999</v>
      </c>
      <c r="G308" s="30">
        <v>0.37</v>
      </c>
      <c r="H308" s="8">
        <f>Table13[[#This Row],[actual_price]] - (Table13[[#This Row],[actual_price]] * Table13[[#This Row],[discount_percentage]])</f>
        <v>27089.370000000003</v>
      </c>
      <c r="I308" s="8">
        <f>Table13[[#This Row],[actual_price]]-Table13[[#This Row],[discounted_price]]</f>
        <v>15909.629999999997</v>
      </c>
      <c r="J308" s="9">
        <v>4.2</v>
      </c>
      <c r="K308" s="13">
        <v>1510</v>
      </c>
      <c r="L308" s="14">
        <v>0.5</v>
      </c>
      <c r="M308" s="14" t="str">
        <f t="shared" si="9"/>
        <v>Afternoon</v>
      </c>
      <c r="N308" s="20">
        <v>5</v>
      </c>
      <c r="O308" s="6" t="str">
        <f>VLOOKUP(Table13[[#This Row],[day of the week]],'day of the week'!$A$1:$B$7,2,0)</f>
        <v>Friday</v>
      </c>
      <c r="P308" s="20" t="s">
        <v>1068</v>
      </c>
      <c r="Q308" s="20" t="s">
        <v>1069</v>
      </c>
    </row>
    <row r="309" spans="1:17" x14ac:dyDescent="0.2">
      <c r="A309" s="20" t="s">
        <v>1070</v>
      </c>
      <c r="B309" s="6" t="str">
        <f>VLOOKUP(TRIM(A309), products!$A$2:$C$1352, 2, FALSE)</f>
        <v>ZORBESÂ® Wall Adapter Holder for Alexa Echo Dot 4th Generation,A Space-Saving Solution with Cord Management for Your Smart Home Speakers -White (Holder Only)</v>
      </c>
      <c r="C309" s="20" t="s">
        <v>268</v>
      </c>
      <c r="D309" s="6" t="str">
        <f>INDEX(category!$A$1:$A$212, MATCH(Table13[[#This Row],[category]], category!$B$1:$B$212, 0))</f>
        <v>Electronics|HomeTheater,TV&amp;Video|Accessories|TVMounts,Stands&amp;Turntables|TVWall&amp;CeilingMounts</v>
      </c>
      <c r="E309" s="6" t="str">
        <f t="shared" si="8"/>
        <v>Electronics</v>
      </c>
      <c r="F309" s="8">
        <v>1052</v>
      </c>
      <c r="G309" s="30">
        <v>0.15</v>
      </c>
      <c r="H309" s="8">
        <f>Table13[[#This Row],[actual_price]] - (Table13[[#This Row],[actual_price]] * Table13[[#This Row],[discount_percentage]])</f>
        <v>894.2</v>
      </c>
      <c r="I309" s="8">
        <f>Table13[[#This Row],[actual_price]]-Table13[[#This Row],[discounted_price]]</f>
        <v>157.79999999999995</v>
      </c>
      <c r="J309" s="9">
        <v>4.3</v>
      </c>
      <c r="K309" s="13">
        <v>106</v>
      </c>
      <c r="L309" s="14">
        <v>0.29166666666666669</v>
      </c>
      <c r="M309" s="14" t="str">
        <f t="shared" si="9"/>
        <v>Morning</v>
      </c>
      <c r="N309" s="20">
        <v>4</v>
      </c>
      <c r="O309" s="6" t="str">
        <f>VLOOKUP(Table13[[#This Row],[day of the week]],'day of the week'!$A$1:$B$7,2,0)</f>
        <v>Thursday</v>
      </c>
      <c r="P309" s="20" t="s">
        <v>1072</v>
      </c>
      <c r="Q309" s="20" t="s">
        <v>1073</v>
      </c>
    </row>
    <row r="310" spans="1:17" x14ac:dyDescent="0.2">
      <c r="A310" s="20" t="s">
        <v>1074</v>
      </c>
      <c r="B310" s="6" t="str">
        <f>VLOOKUP(TRIM(A310), products!$A$2:$C$1352, 2, FALSE)</f>
        <v>Sansui 80cm (32 inches) HD Ready Smart LED TV JSY32SKHD (BLACK) With Bezel-less Design</v>
      </c>
      <c r="C310" s="20" t="s">
        <v>78</v>
      </c>
      <c r="D310" s="6" t="str">
        <f>INDEX(category!$A$1:$A$212, MATCH(Table13[[#This Row],[category]], category!$B$1:$B$212, 0))</f>
        <v>Electronics|HomeTheater,TV&amp;Video|Televisions|SmartTelevisions</v>
      </c>
      <c r="E310" s="6" t="str">
        <f t="shared" si="8"/>
        <v>Electronics</v>
      </c>
      <c r="F310" s="8">
        <v>19990</v>
      </c>
      <c r="G310" s="30">
        <v>0.45</v>
      </c>
      <c r="H310" s="8">
        <f>Table13[[#This Row],[actual_price]] - (Table13[[#This Row],[actual_price]] * Table13[[#This Row],[discount_percentage]])</f>
        <v>10994.5</v>
      </c>
      <c r="I310" s="8">
        <f>Table13[[#This Row],[actual_price]]-Table13[[#This Row],[discounted_price]]</f>
        <v>8995.5</v>
      </c>
      <c r="J310" s="9">
        <v>3.7</v>
      </c>
      <c r="K310" s="13">
        <v>129</v>
      </c>
      <c r="L310" s="14">
        <v>0.70833333333333326</v>
      </c>
      <c r="M310" s="14" t="str">
        <f t="shared" si="9"/>
        <v>Afternoon</v>
      </c>
      <c r="N310" s="20">
        <v>2</v>
      </c>
      <c r="O310" s="6" t="str">
        <f>VLOOKUP(Table13[[#This Row],[day of the week]],'day of the week'!$A$1:$B$7,2,0)</f>
        <v>Tuesday</v>
      </c>
      <c r="P310" s="20" t="s">
        <v>1075</v>
      </c>
      <c r="Q310" s="20" t="s">
        <v>1076</v>
      </c>
    </row>
    <row r="311" spans="1:17" x14ac:dyDescent="0.2">
      <c r="A311" s="20" t="s">
        <v>1077</v>
      </c>
      <c r="B311" s="6" t="str">
        <f>VLOOKUP(TRIM(A311), products!$A$2:$C$1352, 2, FALSE)</f>
        <v>Synqe USB Type C Fast Charging Cable 2M Charger Cord Data Cable Compatible with Samsung Galaxy M51,Galaxy M31S, S10e S10 S9 S20 Plus, Note10 9 8,M40 A50 A70, Redmi Note 9, Moto G7, Poco F1 (2M, Grey)</v>
      </c>
      <c r="C311" s="20" t="s">
        <v>12</v>
      </c>
      <c r="D311" s="6" t="str">
        <f>INDEX(category!$A$1:$A$212, MATCH(Table13[[#This Row],[category]], category!$B$1:$B$212, 0))</f>
        <v>Computers&amp;Accessories|Accessories&amp;Peripherals|Cables&amp;Accessories|Cables|USBCables</v>
      </c>
      <c r="E311" s="6" t="str">
        <f t="shared" si="8"/>
        <v>Computers &amp; Accessories</v>
      </c>
      <c r="F311" s="8">
        <v>1099</v>
      </c>
      <c r="G311" s="30">
        <v>0.66</v>
      </c>
      <c r="H311" s="8">
        <f>Table13[[#This Row],[actual_price]] - (Table13[[#This Row],[actual_price]] * Table13[[#This Row],[discount_percentage]])</f>
        <v>373.65999999999997</v>
      </c>
      <c r="I311" s="8">
        <f>Table13[[#This Row],[actual_price]]-Table13[[#This Row],[discounted_price]]</f>
        <v>725.34</v>
      </c>
      <c r="J311" s="9">
        <v>4.3</v>
      </c>
      <c r="K311" s="13">
        <v>3049</v>
      </c>
      <c r="L311" s="14">
        <v>0.375</v>
      </c>
      <c r="M311" s="14" t="str">
        <f t="shared" si="9"/>
        <v>Morning</v>
      </c>
      <c r="N311" s="20">
        <v>6</v>
      </c>
      <c r="O311" s="6" t="str">
        <f>VLOOKUP(Table13[[#This Row],[day of the week]],'day of the week'!$A$1:$B$7,2,0)</f>
        <v>Saturday</v>
      </c>
      <c r="P311" s="20" t="s">
        <v>1078</v>
      </c>
      <c r="Q311" s="20" t="s">
        <v>1079</v>
      </c>
    </row>
    <row r="312" spans="1:17" x14ac:dyDescent="0.2">
      <c r="A312" s="20" t="s">
        <v>1080</v>
      </c>
      <c r="B312" s="6" t="str">
        <f>VLOOKUP(TRIM(A312), products!$A$2:$C$1352, 2, FALSE)</f>
        <v>MI 80 cm (32 inches) HD Ready Smart Android LED TV 5A Pro | L32M7-EAIN (Black)</v>
      </c>
      <c r="C312" s="20" t="s">
        <v>78</v>
      </c>
      <c r="D312" s="6" t="str">
        <f>INDEX(category!$A$1:$A$212, MATCH(Table13[[#This Row],[category]], category!$B$1:$B$212, 0))</f>
        <v>Electronics|HomeTheater,TV&amp;Video|Televisions|SmartTelevisions</v>
      </c>
      <c r="E312" s="6" t="str">
        <f t="shared" si="8"/>
        <v>Electronics</v>
      </c>
      <c r="F312" s="8">
        <v>25999</v>
      </c>
      <c r="G312" s="30">
        <v>0.35</v>
      </c>
      <c r="H312" s="8">
        <f>Table13[[#This Row],[actual_price]] - (Table13[[#This Row],[actual_price]] * Table13[[#This Row],[discount_percentage]])</f>
        <v>16899.349999999999</v>
      </c>
      <c r="I312" s="8">
        <f>Table13[[#This Row],[actual_price]]-Table13[[#This Row],[discounted_price]]</f>
        <v>9099.6500000000015</v>
      </c>
      <c r="J312" s="9">
        <v>4.2</v>
      </c>
      <c r="K312" s="13">
        <v>32840</v>
      </c>
      <c r="L312" s="14">
        <v>0.58333333333333326</v>
      </c>
      <c r="M312" s="14" t="str">
        <f t="shared" si="9"/>
        <v>Afternoon</v>
      </c>
      <c r="N312" s="20">
        <v>7</v>
      </c>
      <c r="O312" s="6" t="str">
        <f>VLOOKUP(Table13[[#This Row],[day of the week]],'day of the week'!$A$1:$B$7,2,0)</f>
        <v>Sunday</v>
      </c>
      <c r="P312" s="20" t="s">
        <v>1082</v>
      </c>
      <c r="Q312" s="20" t="s">
        <v>1083</v>
      </c>
    </row>
    <row r="313" spans="1:17" x14ac:dyDescent="0.2">
      <c r="A313" s="20" t="s">
        <v>1084</v>
      </c>
      <c r="B313" s="6" t="str">
        <f>VLOOKUP(TRIM(A313), products!$A$2:$C$1352, 2, FALSE)</f>
        <v>Bestor Â® 8K Hdmi 2.1 Cable 48Gbps 9.80Ft/Ultra High Speed Hdmi Braided Cord For Roku Tv/Ps5/Hdtv/Blu-Ray Projector, Laptop, Television, Personal Computer, Xbox, Ps4, Ps5, Ps4 Pro (1 M, Grey)</v>
      </c>
      <c r="C313" s="20" t="s">
        <v>62</v>
      </c>
      <c r="D313" s="6" t="str">
        <f>INDEX(category!$A$1:$A$212, MATCH(Table13[[#This Row],[category]], category!$B$1:$B$212, 0))</f>
        <v>Electronics|HomeTheater,TV&amp;Video|Accessories|Cables|HDMICables</v>
      </c>
      <c r="E313" s="6" t="str">
        <f t="shared" si="8"/>
        <v>Electronics</v>
      </c>
      <c r="F313" s="8">
        <v>1899</v>
      </c>
      <c r="G313" s="30">
        <v>0.63</v>
      </c>
      <c r="H313" s="8">
        <f>Table13[[#This Row],[actual_price]] - (Table13[[#This Row],[actual_price]] * Table13[[#This Row],[discount_percentage]])</f>
        <v>702.62999999999988</v>
      </c>
      <c r="I313" s="8">
        <f>Table13[[#This Row],[actual_price]]-Table13[[#This Row],[discounted_price]]</f>
        <v>1196.3700000000001</v>
      </c>
      <c r="J313" s="9">
        <v>4.4000000000000004</v>
      </c>
      <c r="K313" s="13">
        <v>390</v>
      </c>
      <c r="L313" s="14">
        <v>0.375</v>
      </c>
      <c r="M313" s="14" t="str">
        <f t="shared" si="9"/>
        <v>Morning</v>
      </c>
      <c r="N313" s="20">
        <v>6</v>
      </c>
      <c r="O313" s="6" t="str">
        <f>VLOOKUP(Table13[[#This Row],[day of the week]],'day of the week'!$A$1:$B$7,2,0)</f>
        <v>Saturday</v>
      </c>
      <c r="P313" s="20" t="s">
        <v>1085</v>
      </c>
      <c r="Q313" s="20" t="s">
        <v>1086</v>
      </c>
    </row>
    <row r="314" spans="1:17" x14ac:dyDescent="0.2">
      <c r="A314" s="20" t="s">
        <v>1087</v>
      </c>
      <c r="B314" s="6" t="str">
        <f>VLOOKUP(TRIM(A314), products!$A$2:$C$1352, 2, FALSE)</f>
        <v>Irusu Play VR Plus Virtual Reality Headset with Headphones for Gaming (Black)</v>
      </c>
      <c r="C314" s="20" t="s">
        <v>1088</v>
      </c>
      <c r="D314" s="6" t="str">
        <f>INDEX(category!$A$1:$A$212, MATCH(Table13[[#This Row],[category]], category!$B$1:$B$212, 0))</f>
        <v>Electronics|HomeTheater,TV&amp;Video|Accessories|3DGlasses</v>
      </c>
      <c r="E314" s="6" t="str">
        <f t="shared" si="8"/>
        <v>Electronics</v>
      </c>
      <c r="F314" s="8">
        <v>3500</v>
      </c>
      <c r="G314" s="30">
        <v>0.23</v>
      </c>
      <c r="H314" s="8">
        <f>Table13[[#This Row],[actual_price]] - (Table13[[#This Row],[actual_price]] * Table13[[#This Row],[discount_percentage]])</f>
        <v>2695</v>
      </c>
      <c r="I314" s="8">
        <f>Table13[[#This Row],[actual_price]]-Table13[[#This Row],[discounted_price]]</f>
        <v>805</v>
      </c>
      <c r="J314" s="9">
        <v>3.5</v>
      </c>
      <c r="K314" s="13">
        <v>621</v>
      </c>
      <c r="L314" s="14">
        <v>0.70833333333333326</v>
      </c>
      <c r="M314" s="14" t="str">
        <f t="shared" si="9"/>
        <v>Afternoon</v>
      </c>
      <c r="N314" s="20">
        <v>3</v>
      </c>
      <c r="O314" s="6" t="str">
        <f>VLOOKUP(Table13[[#This Row],[day of the week]],'day of the week'!$A$1:$B$7,2,0)</f>
        <v>Wednesday</v>
      </c>
      <c r="P314" s="20" t="s">
        <v>1090</v>
      </c>
      <c r="Q314" s="20" t="s">
        <v>1091</v>
      </c>
    </row>
    <row r="315" spans="1:17" x14ac:dyDescent="0.2">
      <c r="A315" s="20" t="s">
        <v>1092</v>
      </c>
      <c r="B315" s="6" t="str">
        <f>VLOOKUP(TRIM(A315), products!$A$2:$C$1352, 2, FALSE)</f>
        <v>Amazon Brand - Solimo Fast Charging Braided Type C Data Cable Seam, Suitable For All Supported Mobile Phones (1 Meter, Black)</v>
      </c>
      <c r="C315" s="20" t="s">
        <v>12</v>
      </c>
      <c r="D315" s="6" t="str">
        <f>INDEX(category!$A$1:$A$212, MATCH(Table13[[#This Row],[category]], category!$B$1:$B$212, 0))</f>
        <v>Computers&amp;Accessories|Accessories&amp;Peripherals|Cables&amp;Accessories|Cables|USBCables</v>
      </c>
      <c r="E315" s="6" t="str">
        <f t="shared" si="8"/>
        <v>Computers &amp; Accessories</v>
      </c>
      <c r="F315" s="8">
        <v>599</v>
      </c>
      <c r="G315" s="30">
        <v>0.78</v>
      </c>
      <c r="H315" s="8">
        <f>Table13[[#This Row],[actual_price]] - (Table13[[#This Row],[actual_price]] * Table13[[#This Row],[discount_percentage]])</f>
        <v>131.77999999999997</v>
      </c>
      <c r="I315" s="8">
        <f>Table13[[#This Row],[actual_price]]-Table13[[#This Row],[discounted_price]]</f>
        <v>467.22</v>
      </c>
      <c r="J315" s="9">
        <v>4.0999999999999996</v>
      </c>
      <c r="K315" s="13">
        <v>265</v>
      </c>
      <c r="L315" s="14">
        <v>0.95833333333333326</v>
      </c>
      <c r="M315" s="14" t="str">
        <f t="shared" si="9"/>
        <v>Evening</v>
      </c>
      <c r="N315" s="20">
        <v>6</v>
      </c>
      <c r="O315" s="6" t="str">
        <f>VLOOKUP(Table13[[#This Row],[day of the week]],'day of the week'!$A$1:$B$7,2,0)</f>
        <v>Saturday</v>
      </c>
      <c r="P315" s="20" t="s">
        <v>1093</v>
      </c>
      <c r="Q315" s="20" t="s">
        <v>1094</v>
      </c>
    </row>
    <row r="316" spans="1:17" x14ac:dyDescent="0.2">
      <c r="A316" s="20" t="s">
        <v>1095</v>
      </c>
      <c r="B316" s="6" t="str">
        <f>VLOOKUP(TRIM(A316), products!$A$2:$C$1352, 2, FALSE)</f>
        <v>Synqe USB C to USB C 60W Nylon Braided Fast Charging Type C to Type C Cable Compatible with Samsung Galaxy Note 20/Ultra, S20 S22 S21 S20 FE A73 A53 A33 (2M, Black)</v>
      </c>
      <c r="C316" s="20" t="s">
        <v>12</v>
      </c>
      <c r="D316" s="6" t="str">
        <f>INDEX(category!$A$1:$A$212, MATCH(Table13[[#This Row],[category]], category!$B$1:$B$212, 0))</f>
        <v>Computers&amp;Accessories|Accessories&amp;Peripherals|Cables&amp;Accessories|Cables|USBCables</v>
      </c>
      <c r="E316" s="6" t="str">
        <f t="shared" si="8"/>
        <v>Computers &amp; Accessories</v>
      </c>
      <c r="F316" s="8">
        <v>999</v>
      </c>
      <c r="G316" s="30">
        <v>0.61</v>
      </c>
      <c r="H316" s="8">
        <f>Table13[[#This Row],[actual_price]] - (Table13[[#This Row],[actual_price]] * Table13[[#This Row],[discount_percentage]])</f>
        <v>389.61</v>
      </c>
      <c r="I316" s="8">
        <f>Table13[[#This Row],[actual_price]]-Table13[[#This Row],[discounted_price]]</f>
        <v>609.39</v>
      </c>
      <c r="J316" s="9">
        <v>4.3</v>
      </c>
      <c r="K316" s="13">
        <v>838</v>
      </c>
      <c r="L316" s="14">
        <v>0.625</v>
      </c>
      <c r="M316" s="14" t="str">
        <f t="shared" si="9"/>
        <v>Afternoon</v>
      </c>
      <c r="N316" s="20">
        <v>7</v>
      </c>
      <c r="O316" s="6" t="str">
        <f>VLOOKUP(Table13[[#This Row],[day of the week]],'day of the week'!$A$1:$B$7,2,0)</f>
        <v>Sunday</v>
      </c>
      <c r="P316" s="20" t="s">
        <v>1096</v>
      </c>
      <c r="Q316" s="20" t="s">
        <v>1097</v>
      </c>
    </row>
    <row r="317" spans="1:17" x14ac:dyDescent="0.2">
      <c r="A317" s="20" t="s">
        <v>1098</v>
      </c>
      <c r="B317" s="6" t="str">
        <f>VLOOKUP(TRIM(A317), products!$A$2:$C$1352, 2, FALSE)</f>
        <v>Shopoflux Silicone Remote Cover for Mi Smart TV and Mi TV Stick/MI Box S / 3S / MI 4X / 4A Smart LED TV (Black)</v>
      </c>
      <c r="C317" s="20" t="s">
        <v>194</v>
      </c>
      <c r="D317" s="6" t="str">
        <f>INDEX(category!$A$1:$A$212, MATCH(Table13[[#This Row],[category]], category!$B$1:$B$212, 0))</f>
        <v>Electronics|HomeTheater,TV&amp;Video|Accessories|RemoteControls</v>
      </c>
      <c r="E317" s="6" t="str">
        <f t="shared" si="8"/>
        <v>Electronics</v>
      </c>
      <c r="F317" s="8">
        <v>600</v>
      </c>
      <c r="G317" s="30">
        <v>0.59</v>
      </c>
      <c r="H317" s="8">
        <f>Table13[[#This Row],[actual_price]] - (Table13[[#This Row],[actual_price]] * Table13[[#This Row],[discount_percentage]])</f>
        <v>246</v>
      </c>
      <c r="I317" s="8">
        <f>Table13[[#This Row],[actual_price]]-Table13[[#This Row],[discounted_price]]</f>
        <v>354</v>
      </c>
      <c r="J317" s="9">
        <v>4.2</v>
      </c>
      <c r="K317" s="13">
        <v>143</v>
      </c>
      <c r="L317" s="14">
        <v>0.75</v>
      </c>
      <c r="M317" s="14" t="str">
        <f t="shared" si="9"/>
        <v>Evening</v>
      </c>
      <c r="N317" s="20">
        <v>1</v>
      </c>
      <c r="O317" s="6" t="str">
        <f>VLOOKUP(Table13[[#This Row],[day of the week]],'day of the week'!$A$1:$B$7,2,0)</f>
        <v>Monday</v>
      </c>
      <c r="P317" s="20" t="s">
        <v>1099</v>
      </c>
      <c r="Q317" s="20" t="s">
        <v>1100</v>
      </c>
    </row>
    <row r="318" spans="1:17" x14ac:dyDescent="0.2">
      <c r="A318" s="20" t="s">
        <v>1101</v>
      </c>
      <c r="B318" s="6" t="str">
        <f>VLOOKUP(TRIM(A318), products!$A$2:$C$1352, 2, FALSE)</f>
        <v>EYNK Extra Long Micro USB Fast Charging USB Cable | Micro USB Data Cable | Quick Fast Charging Cable | Charger Sync Cable | High Speed Transfer Android Smartphones V8 Cable (2.4 Amp, 3m,) (White)</v>
      </c>
      <c r="C318" s="20" t="s">
        <v>12</v>
      </c>
      <c r="D318" s="6" t="str">
        <f>INDEX(category!$A$1:$A$212, MATCH(Table13[[#This Row],[category]], category!$B$1:$B$212, 0))</f>
        <v>Computers&amp;Accessories|Accessories&amp;Peripherals|Cables&amp;Accessories|Cables|USBCables</v>
      </c>
      <c r="E318" s="6" t="str">
        <f t="shared" si="8"/>
        <v>Computers &amp; Accessories</v>
      </c>
      <c r="F318" s="8">
        <v>799</v>
      </c>
      <c r="G318" s="30">
        <v>0.63</v>
      </c>
      <c r="H318" s="8">
        <f>Table13[[#This Row],[actual_price]] - (Table13[[#This Row],[actual_price]] * Table13[[#This Row],[discount_percentage]])</f>
        <v>295.63</v>
      </c>
      <c r="I318" s="8">
        <f>Table13[[#This Row],[actual_price]]-Table13[[#This Row],[discounted_price]]</f>
        <v>503.37</v>
      </c>
      <c r="J318" s="9">
        <v>4</v>
      </c>
      <c r="K318" s="13">
        <v>151</v>
      </c>
      <c r="L318" s="14">
        <v>0.20833333333333331</v>
      </c>
      <c r="M318" s="14" t="str">
        <f t="shared" si="9"/>
        <v>Morning</v>
      </c>
      <c r="N318" s="20">
        <v>7</v>
      </c>
      <c r="O318" s="6" t="str">
        <f>VLOOKUP(Table13[[#This Row],[day of the week]],'day of the week'!$A$1:$B$7,2,0)</f>
        <v>Sunday</v>
      </c>
      <c r="P318" s="20" t="s">
        <v>1102</v>
      </c>
      <c r="Q318" s="20" t="s">
        <v>1103</v>
      </c>
    </row>
    <row r="319" spans="1:17" x14ac:dyDescent="0.2">
      <c r="A319" s="20" t="s">
        <v>1104</v>
      </c>
      <c r="B319" s="6" t="str">
        <f>VLOOKUP(TRIM(A319), products!$A$2:$C$1352, 2, FALSE)</f>
        <v>LUNAGARIYAÂ®, Protective Case Compatible with JIO Settop Box Remote Control,PU Leather Cover Holder (Before Placing Order,Please Compare The Dimensions of The Product with Your Remote)</v>
      </c>
      <c r="C319" s="20" t="s">
        <v>194</v>
      </c>
      <c r="D319" s="6" t="str">
        <f>INDEX(category!$A$1:$A$212, MATCH(Table13[[#This Row],[category]], category!$B$1:$B$212, 0))</f>
        <v>Electronics|HomeTheater,TV&amp;Video|Accessories|RemoteControls</v>
      </c>
      <c r="E319" s="6" t="str">
        <f t="shared" si="8"/>
        <v>Electronics</v>
      </c>
      <c r="F319" s="8">
        <v>399</v>
      </c>
      <c r="G319" s="30">
        <v>0.38</v>
      </c>
      <c r="H319" s="8">
        <f>Table13[[#This Row],[actual_price]] - (Table13[[#This Row],[actual_price]] * Table13[[#This Row],[discount_percentage]])</f>
        <v>247.38</v>
      </c>
      <c r="I319" s="8">
        <f>Table13[[#This Row],[actual_price]]-Table13[[#This Row],[discounted_price]]</f>
        <v>151.62</v>
      </c>
      <c r="J319" s="9">
        <v>3.9</v>
      </c>
      <c r="K319" s="13">
        <v>200</v>
      </c>
      <c r="L319" s="14">
        <v>0.66666666666666663</v>
      </c>
      <c r="M319" s="14" t="str">
        <f t="shared" si="9"/>
        <v>Afternoon</v>
      </c>
      <c r="N319" s="20">
        <v>2</v>
      </c>
      <c r="O319" s="6" t="str">
        <f>VLOOKUP(Table13[[#This Row],[day of the week]],'day of the week'!$A$1:$B$7,2,0)</f>
        <v>Tuesday</v>
      </c>
      <c r="P319" s="20" t="s">
        <v>1105</v>
      </c>
      <c r="Q319" s="20" t="s">
        <v>1106</v>
      </c>
    </row>
    <row r="320" spans="1:17" x14ac:dyDescent="0.2">
      <c r="A320" s="20" t="s">
        <v>1107</v>
      </c>
      <c r="B320" s="6" t="str">
        <f>VLOOKUP(TRIM(A320), products!$A$2:$C$1352, 2, FALSE)</f>
        <v>7SEVENÂ® Compatible with Fire Tv Stick Remote with Voice Command Feature Suitable for Second Generation Amazon Fire Tv Stick Remote Only - Pairing Must</v>
      </c>
      <c r="C320" s="20" t="s">
        <v>194</v>
      </c>
      <c r="D320" s="6" t="str">
        <f>INDEX(category!$A$1:$A$212, MATCH(Table13[[#This Row],[category]], category!$B$1:$B$212, 0))</f>
        <v>Electronics|HomeTheater,TV&amp;Video|Accessories|RemoteControls</v>
      </c>
      <c r="E320" s="6" t="str">
        <f t="shared" si="8"/>
        <v>Electronics</v>
      </c>
      <c r="F320" s="8">
        <v>2999</v>
      </c>
      <c r="G320" s="30">
        <v>0.54</v>
      </c>
      <c r="H320" s="8">
        <f>Table13[[#This Row],[actual_price]] - (Table13[[#This Row],[actual_price]] * Table13[[#This Row],[discount_percentage]])</f>
        <v>1379.54</v>
      </c>
      <c r="I320" s="8">
        <f>Table13[[#This Row],[actual_price]]-Table13[[#This Row],[discounted_price]]</f>
        <v>1619.46</v>
      </c>
      <c r="J320" s="9">
        <v>3.3</v>
      </c>
      <c r="K320" s="13">
        <v>227</v>
      </c>
      <c r="L320" s="14">
        <v>0.29166666666666669</v>
      </c>
      <c r="M320" s="14" t="str">
        <f t="shared" si="9"/>
        <v>Morning</v>
      </c>
      <c r="N320" s="20">
        <v>5</v>
      </c>
      <c r="O320" s="6" t="str">
        <f>VLOOKUP(Table13[[#This Row],[day of the week]],'day of the week'!$A$1:$B$7,2,0)</f>
        <v>Friday</v>
      </c>
      <c r="P320" s="20" t="s">
        <v>1108</v>
      </c>
      <c r="Q320" s="20" t="s">
        <v>1109</v>
      </c>
    </row>
    <row r="321" spans="1:17" x14ac:dyDescent="0.2">
      <c r="A321" s="20" t="s">
        <v>1110</v>
      </c>
      <c r="B321" s="6" t="str">
        <f>VLOOKUP(TRIM(A321), products!$A$2:$C$1352, 2, FALSE)</f>
        <v>PRUSHTI COVER AND BAGS, Protective Case for Airtel Xstream settop Box Remote Remote Control Pouch Cover Holder PU Leather Cover Holder(only Cover for Selling Purpose)</v>
      </c>
      <c r="C321" s="20" t="s">
        <v>194</v>
      </c>
      <c r="D321" s="6" t="str">
        <f>INDEX(category!$A$1:$A$212, MATCH(Table13[[#This Row],[category]], category!$B$1:$B$212, 0))</f>
        <v>Electronics|HomeTheater,TV&amp;Video|Accessories|RemoteControls</v>
      </c>
      <c r="E321" s="6" t="str">
        <f t="shared" si="8"/>
        <v>Electronics</v>
      </c>
      <c r="F321" s="8">
        <v>499</v>
      </c>
      <c r="G321" s="30">
        <v>0.6</v>
      </c>
      <c r="H321" s="8">
        <f>Table13[[#This Row],[actual_price]] - (Table13[[#This Row],[actual_price]] * Table13[[#This Row],[discount_percentage]])</f>
        <v>199.60000000000002</v>
      </c>
      <c r="I321" s="8">
        <f>Table13[[#This Row],[actual_price]]-Table13[[#This Row],[discounted_price]]</f>
        <v>299.39999999999998</v>
      </c>
      <c r="J321" s="9">
        <v>3.8</v>
      </c>
      <c r="K321" s="13">
        <v>538</v>
      </c>
      <c r="L321" s="14">
        <v>0.95833333333333326</v>
      </c>
      <c r="M321" s="14" t="str">
        <f t="shared" si="9"/>
        <v>Evening</v>
      </c>
      <c r="N321" s="20">
        <v>3</v>
      </c>
      <c r="O321" s="6" t="str">
        <f>VLOOKUP(Table13[[#This Row],[day of the week]],'day of the week'!$A$1:$B$7,2,0)</f>
        <v>Wednesday</v>
      </c>
      <c r="P321" s="20" t="s">
        <v>1111</v>
      </c>
      <c r="Q321" s="20" t="s">
        <v>1112</v>
      </c>
    </row>
    <row r="322" spans="1:17" x14ac:dyDescent="0.2">
      <c r="A322" s="20" t="s">
        <v>1113</v>
      </c>
      <c r="B322" s="6" t="str">
        <f>VLOOKUP(TRIM(A322), products!$A$2:$C$1352, 2, FALSE)</f>
        <v>Aine HDMI Male to VGA Female Video Converter Adapter Cable (Black)</v>
      </c>
      <c r="C322" s="20" t="s">
        <v>62</v>
      </c>
      <c r="D322" s="6" t="str">
        <f>INDEX(category!$A$1:$A$212, MATCH(Table13[[#This Row],[category]], category!$B$1:$B$212, 0))</f>
        <v>Electronics|HomeTheater,TV&amp;Video|Accessories|Cables|HDMICables</v>
      </c>
      <c r="E322" s="6" t="str">
        <f t="shared" ref="E322:E385" si="10">IF(ISNUMBER(SEARCH("Computers&amp;Accessories",D322)),"Computers &amp; Accessories",
IF(ISNUMBER(SEARCH("Electronics",D322)),"Electronics",
IF(ISNUMBER(SEARCH("MusicalInstruments",D322)),"Musical Instruments",
IF(ISNUMBER(SEARCH("OfficeProducts",D322)),"Office Products",
IF(ISNUMBER(SEARCH("Home&amp;Kitchen",D322)),"Home &amp; Kitchen",
IF(ISNUMBER(SEARCH("Car&amp;Motorbike",D322)),"Car &amp; Motorbike",
IF(ISNUMBER(SEARCH("HomeImprovement",D322)),"Home Improvement",
IF(ISNUMBER(SEARCH("Health&amp;PersonalCare",D322)),"Health &amp; Personal Care",
IF(ISNUMBER(SEARCH("Toys&amp;Games",D322)),"Toys &amp; Games","Unknown")))))))))</f>
        <v>Electronics</v>
      </c>
      <c r="F322" s="8">
        <v>599</v>
      </c>
      <c r="G322" s="30">
        <v>0.5</v>
      </c>
      <c r="H322" s="8">
        <f>Table13[[#This Row],[actual_price]] - (Table13[[#This Row],[actual_price]] * Table13[[#This Row],[discount_percentage]])</f>
        <v>299.5</v>
      </c>
      <c r="I322" s="8">
        <f>Table13[[#This Row],[actual_price]]-Table13[[#This Row],[discounted_price]]</f>
        <v>299.5</v>
      </c>
      <c r="J322" s="9">
        <v>4</v>
      </c>
      <c r="K322" s="13">
        <v>171</v>
      </c>
      <c r="L322" s="14">
        <v>0.75</v>
      </c>
      <c r="M322" s="14" t="str">
        <f t="shared" ref="M322:M385" si="11">IF(L322&lt;TIME(12,0,0),"Morning",IF(L322&lt;TIME(18,0,0),"Afternoon","Evening"))</f>
        <v>Evening</v>
      </c>
      <c r="N322" s="20">
        <v>6</v>
      </c>
      <c r="O322" s="6" t="str">
        <f>VLOOKUP(Table13[[#This Row],[day of the week]],'day of the week'!$A$1:$B$7,2,0)</f>
        <v>Saturday</v>
      </c>
      <c r="P322" s="20" t="s">
        <v>1114</v>
      </c>
      <c r="Q322" s="20" t="s">
        <v>1115</v>
      </c>
    </row>
    <row r="323" spans="1:17" x14ac:dyDescent="0.2">
      <c r="A323" s="20" t="s">
        <v>1116</v>
      </c>
      <c r="B323" s="6" t="str">
        <f>VLOOKUP(TRIM(A323), products!$A$2:$C$1352, 2, FALSE)</f>
        <v>Mi 80 cm (32 inches) HD Ready Android Smart LED TV 4A PRO | L32M5-AL (Black)</v>
      </c>
      <c r="C323" s="20" t="s">
        <v>78</v>
      </c>
      <c r="D323" s="6" t="str">
        <f>INDEX(category!$A$1:$A$212, MATCH(Table13[[#This Row],[category]], category!$B$1:$B$212, 0))</f>
        <v>Electronics|HomeTheater,TV&amp;Video|Televisions|SmartTelevisions</v>
      </c>
      <c r="E323" s="6" t="str">
        <f t="shared" si="10"/>
        <v>Electronics</v>
      </c>
      <c r="F323" s="8">
        <v>14999</v>
      </c>
      <c r="G323" s="30">
        <v>0</v>
      </c>
      <c r="H323" s="8">
        <f>Table13[[#This Row],[actual_price]] - (Table13[[#This Row],[actual_price]] * Table13[[#This Row],[discount_percentage]])</f>
        <v>14999</v>
      </c>
      <c r="I323" s="8">
        <f>Table13[[#This Row],[actual_price]]-Table13[[#This Row],[discounted_price]]</f>
        <v>0</v>
      </c>
      <c r="J323" s="9">
        <v>4.3</v>
      </c>
      <c r="K323" s="13">
        <v>27508</v>
      </c>
      <c r="L323" s="14">
        <v>0.91666666666666663</v>
      </c>
      <c r="M323" s="14" t="str">
        <f t="shared" si="11"/>
        <v>Evening</v>
      </c>
      <c r="N323" s="20">
        <v>5</v>
      </c>
      <c r="O323" s="6" t="str">
        <f>VLOOKUP(Table13[[#This Row],[day of the week]],'day of the week'!$A$1:$B$7,2,0)</f>
        <v>Friday</v>
      </c>
      <c r="P323" s="20" t="s">
        <v>1118</v>
      </c>
      <c r="Q323" s="20" t="s">
        <v>1119</v>
      </c>
    </row>
    <row r="324" spans="1:17" x14ac:dyDescent="0.2">
      <c r="A324" s="20" t="s">
        <v>1120</v>
      </c>
      <c r="B324" s="6" t="str">
        <f>VLOOKUP(TRIM(A324), products!$A$2:$C$1352, 2, FALSE)</f>
        <v>Storite USB 2.0 A to Mini 5 pin B Cable for External HDDS/Camera/Card Readers (150cm - 1.5M)</v>
      </c>
      <c r="C324" s="20" t="s">
        <v>12</v>
      </c>
      <c r="D324" s="6" t="str">
        <f>INDEX(category!$A$1:$A$212, MATCH(Table13[[#This Row],[category]], category!$B$1:$B$212, 0))</f>
        <v>Computers&amp;Accessories|Accessories&amp;Peripherals|Cables&amp;Accessories|Cables|USBCables</v>
      </c>
      <c r="E324" s="6" t="str">
        <f t="shared" si="10"/>
        <v>Computers &amp; Accessories</v>
      </c>
      <c r="F324" s="8">
        <v>699</v>
      </c>
      <c r="G324" s="30">
        <v>0.56999999999999995</v>
      </c>
      <c r="H324" s="8">
        <f>Table13[[#This Row],[actual_price]] - (Table13[[#This Row],[actual_price]] * Table13[[#This Row],[discount_percentage]])</f>
        <v>300.57000000000005</v>
      </c>
      <c r="I324" s="8">
        <f>Table13[[#This Row],[actual_price]]-Table13[[#This Row],[discounted_price]]</f>
        <v>398.42999999999995</v>
      </c>
      <c r="J324" s="9">
        <v>3.9</v>
      </c>
      <c r="K324" s="13">
        <v>1454</v>
      </c>
      <c r="L324" s="14">
        <v>0.125</v>
      </c>
      <c r="M324" s="14" t="str">
        <f t="shared" si="11"/>
        <v>Morning</v>
      </c>
      <c r="N324" s="20">
        <v>7</v>
      </c>
      <c r="O324" s="6" t="str">
        <f>VLOOKUP(Table13[[#This Row],[day of the week]],'day of the week'!$A$1:$B$7,2,0)</f>
        <v>Sunday</v>
      </c>
      <c r="P324" s="20" t="s">
        <v>1121</v>
      </c>
      <c r="Q324" s="20" t="s">
        <v>1122</v>
      </c>
    </row>
    <row r="325" spans="1:17" x14ac:dyDescent="0.2">
      <c r="A325" s="20" t="s">
        <v>1123</v>
      </c>
      <c r="B325" s="6" t="str">
        <f>VLOOKUP(TRIM(A325), products!$A$2:$C$1352, 2, FALSE)</f>
        <v>TCL 108 cm (43 inches) 4K Ultra HD Certified Android Smart LED TV 43P615 (Black)</v>
      </c>
      <c r="C325" s="20" t="s">
        <v>78</v>
      </c>
      <c r="D325" s="6" t="str">
        <f>INDEX(category!$A$1:$A$212, MATCH(Table13[[#This Row],[category]], category!$B$1:$B$212, 0))</f>
        <v>Electronics|HomeTheater,TV&amp;Video|Televisions|SmartTelevisions</v>
      </c>
      <c r="E325" s="6" t="str">
        <f t="shared" si="10"/>
        <v>Electronics</v>
      </c>
      <c r="F325" s="8">
        <v>51990</v>
      </c>
      <c r="G325" s="30">
        <v>0.52</v>
      </c>
      <c r="H325" s="8">
        <f>Table13[[#This Row],[actual_price]] - (Table13[[#This Row],[actual_price]] * Table13[[#This Row],[discount_percentage]])</f>
        <v>24955.200000000001</v>
      </c>
      <c r="I325" s="8">
        <f>Table13[[#This Row],[actual_price]]-Table13[[#This Row],[discounted_price]]</f>
        <v>27034.799999999999</v>
      </c>
      <c r="J325" s="9">
        <v>4.2</v>
      </c>
      <c r="K325" s="13">
        <v>2951</v>
      </c>
      <c r="L325" s="14">
        <v>0.25</v>
      </c>
      <c r="M325" s="14" t="str">
        <f t="shared" si="11"/>
        <v>Morning</v>
      </c>
      <c r="N325" s="20">
        <v>7</v>
      </c>
      <c r="O325" s="6" t="str">
        <f>VLOOKUP(Table13[[#This Row],[day of the week]],'day of the week'!$A$1:$B$7,2,0)</f>
        <v>Sunday</v>
      </c>
      <c r="P325" s="20" t="s">
        <v>1125</v>
      </c>
      <c r="Q325" s="20" t="s">
        <v>1126</v>
      </c>
    </row>
    <row r="326" spans="1:17" x14ac:dyDescent="0.2">
      <c r="A326" s="20" t="s">
        <v>1127</v>
      </c>
      <c r="B326" s="6" t="str">
        <f>VLOOKUP(TRIM(A326), products!$A$2:$C$1352, 2, FALSE)</f>
        <v>REDTECH USB-C to Lightning Cable 3.3FT, [Apple MFi Certified] Lightning to Type C Fast Charging Cord Compatible with iPhone 14/13/13 pro/Max/12/11/X/XS/XR/8, Supports Power Delivery - White</v>
      </c>
      <c r="C326" s="20" t="s">
        <v>12</v>
      </c>
      <c r="D326" s="6" t="str">
        <f>INDEX(category!$A$1:$A$212, MATCH(Table13[[#This Row],[category]], category!$B$1:$B$212, 0))</f>
        <v>Computers&amp;Accessories|Accessories&amp;Peripherals|Cables&amp;Accessories|Cables|USBCables</v>
      </c>
      <c r="E326" s="6" t="str">
        <f t="shared" si="10"/>
        <v>Computers &amp; Accessories</v>
      </c>
      <c r="F326" s="8">
        <v>999</v>
      </c>
      <c r="G326" s="30">
        <v>0.75</v>
      </c>
      <c r="H326" s="8">
        <f>Table13[[#This Row],[actual_price]] - (Table13[[#This Row],[actual_price]] * Table13[[#This Row],[discount_percentage]])</f>
        <v>249.75</v>
      </c>
      <c r="I326" s="8">
        <f>Table13[[#This Row],[actual_price]]-Table13[[#This Row],[discounted_price]]</f>
        <v>749.25</v>
      </c>
      <c r="J326" s="9">
        <v>5</v>
      </c>
      <c r="K326" s="13" t="s">
        <v>13816</v>
      </c>
      <c r="L326" s="14">
        <v>0.58333333333333326</v>
      </c>
      <c r="M326" s="14" t="str">
        <f t="shared" si="11"/>
        <v>Afternoon</v>
      </c>
      <c r="N326" s="20">
        <v>6</v>
      </c>
      <c r="O326" s="6" t="str">
        <f>VLOOKUP(Table13[[#This Row],[day of the week]],'day of the week'!$A$1:$B$7,2,0)</f>
        <v>Saturday</v>
      </c>
      <c r="P326" s="20" t="s">
        <v>1128</v>
      </c>
      <c r="Q326" s="20" t="s">
        <v>1129</v>
      </c>
    </row>
    <row r="327" spans="1:17" x14ac:dyDescent="0.2">
      <c r="A327" s="20" t="s">
        <v>1130</v>
      </c>
      <c r="B327" s="6" t="str">
        <f>VLOOKUP(TRIM(A327), products!$A$2:$C$1352, 2, FALSE)</f>
        <v>OnePlus 163.8 cm (65 inches) U Series 4K LED Smart Android TV 65U1S (Black)</v>
      </c>
      <c r="C327" s="20" t="s">
        <v>78</v>
      </c>
      <c r="D327" s="6" t="str">
        <f>INDEX(category!$A$1:$A$212, MATCH(Table13[[#This Row],[category]], category!$B$1:$B$212, 0))</f>
        <v>Electronics|HomeTheater,TV&amp;Video|Televisions|SmartTelevisions</v>
      </c>
      <c r="E327" s="6" t="str">
        <f t="shared" si="10"/>
        <v>Electronics</v>
      </c>
      <c r="F327" s="8">
        <v>69999</v>
      </c>
      <c r="G327" s="30">
        <v>0.11</v>
      </c>
      <c r="H327" s="8">
        <f>Table13[[#This Row],[actual_price]] - (Table13[[#This Row],[actual_price]] * Table13[[#This Row],[discount_percentage]])</f>
        <v>62299.11</v>
      </c>
      <c r="I327" s="8">
        <f>Table13[[#This Row],[actual_price]]-Table13[[#This Row],[discounted_price]]</f>
        <v>7699.8899999999994</v>
      </c>
      <c r="J327" s="9">
        <v>4.0999999999999996</v>
      </c>
      <c r="K327" s="13">
        <v>6753</v>
      </c>
      <c r="L327" s="14">
        <v>8.3333333333333329E-2</v>
      </c>
      <c r="M327" s="14" t="str">
        <f t="shared" si="11"/>
        <v>Morning</v>
      </c>
      <c r="N327" s="20">
        <v>6</v>
      </c>
      <c r="O327" s="6" t="str">
        <f>VLOOKUP(Table13[[#This Row],[day of the week]],'day of the week'!$A$1:$B$7,2,0)</f>
        <v>Saturday</v>
      </c>
      <c r="P327" s="20" t="s">
        <v>1132</v>
      </c>
      <c r="Q327" s="20" t="s">
        <v>1133</v>
      </c>
    </row>
    <row r="328" spans="1:17" x14ac:dyDescent="0.2">
      <c r="A328" s="20" t="s">
        <v>1134</v>
      </c>
      <c r="B328" s="6" t="str">
        <f>VLOOKUP(TRIM(A328), products!$A$2:$C$1352, 2, FALSE)</f>
        <v>AmazonBasics 108 cm (43 inches) 4K Ultra HD Smart LED Fire TV AB43U20PS (Black)</v>
      </c>
      <c r="C328" s="20" t="s">
        <v>78</v>
      </c>
      <c r="D328" s="6" t="str">
        <f>INDEX(category!$A$1:$A$212, MATCH(Table13[[#This Row],[category]], category!$B$1:$B$212, 0))</f>
        <v>Electronics|HomeTheater,TV&amp;Video|Televisions|SmartTelevisions</v>
      </c>
      <c r="E328" s="6" t="str">
        <f t="shared" si="10"/>
        <v>Electronics</v>
      </c>
      <c r="F328" s="8">
        <v>50000</v>
      </c>
      <c r="G328" s="30">
        <v>0.51</v>
      </c>
      <c r="H328" s="8">
        <f>Table13[[#This Row],[actual_price]] - (Table13[[#This Row],[actual_price]] * Table13[[#This Row],[discount_percentage]])</f>
        <v>24500</v>
      </c>
      <c r="I328" s="8">
        <f>Table13[[#This Row],[actual_price]]-Table13[[#This Row],[discounted_price]]</f>
        <v>25500</v>
      </c>
      <c r="J328" s="9">
        <v>3.9</v>
      </c>
      <c r="K328" s="13">
        <v>3518</v>
      </c>
      <c r="L328" s="14">
        <v>0.75</v>
      </c>
      <c r="M328" s="14" t="str">
        <f t="shared" si="11"/>
        <v>Evening</v>
      </c>
      <c r="N328" s="20">
        <v>5</v>
      </c>
      <c r="O328" s="6" t="str">
        <f>VLOOKUP(Table13[[#This Row],[day of the week]],'day of the week'!$A$1:$B$7,2,0)</f>
        <v>Friday</v>
      </c>
      <c r="P328" s="20" t="s">
        <v>1136</v>
      </c>
      <c r="Q328" s="20" t="s">
        <v>1137</v>
      </c>
    </row>
    <row r="329" spans="1:17" x14ac:dyDescent="0.2">
      <c r="A329" s="20" t="s">
        <v>1138</v>
      </c>
      <c r="B329" s="6" t="str">
        <f>VLOOKUP(TRIM(A329), products!$A$2:$C$1352, 2, FALSE)</f>
        <v>Kodak 80 cm (32 inches) HD Ready Certified Android Smart LED TV 32HDX7XPROBL (Black)</v>
      </c>
      <c r="C329" s="20" t="s">
        <v>78</v>
      </c>
      <c r="D329" s="6" t="str">
        <f>INDEX(category!$A$1:$A$212, MATCH(Table13[[#This Row],[category]], category!$B$1:$B$212, 0))</f>
        <v>Electronics|HomeTheater,TV&amp;Video|Televisions|SmartTelevisions</v>
      </c>
      <c r="E329" s="6" t="str">
        <f t="shared" si="10"/>
        <v>Electronics</v>
      </c>
      <c r="F329" s="8">
        <v>19499</v>
      </c>
      <c r="G329" s="30">
        <v>0.46</v>
      </c>
      <c r="H329" s="8">
        <f>Table13[[#This Row],[actual_price]] - (Table13[[#This Row],[actual_price]] * Table13[[#This Row],[discount_percentage]])</f>
        <v>10529.46</v>
      </c>
      <c r="I329" s="8">
        <f>Table13[[#This Row],[actual_price]]-Table13[[#This Row],[discounted_price]]</f>
        <v>8969.5400000000009</v>
      </c>
      <c r="J329" s="9">
        <v>4.2</v>
      </c>
      <c r="K329" s="13">
        <v>1510</v>
      </c>
      <c r="L329" s="14">
        <v>0.375</v>
      </c>
      <c r="M329" s="14" t="str">
        <f t="shared" si="11"/>
        <v>Morning</v>
      </c>
      <c r="N329" s="20">
        <v>5</v>
      </c>
      <c r="O329" s="6" t="str">
        <f>VLOOKUP(Table13[[#This Row],[day of the week]],'day of the week'!$A$1:$B$7,2,0)</f>
        <v>Friday</v>
      </c>
      <c r="P329" s="20" t="s">
        <v>1140</v>
      </c>
      <c r="Q329" s="20" t="s">
        <v>1141</v>
      </c>
    </row>
    <row r="330" spans="1:17" x14ac:dyDescent="0.2">
      <c r="A330" s="20" t="s">
        <v>1142</v>
      </c>
      <c r="B330" s="6" t="str">
        <f>VLOOKUP(TRIM(A330), products!$A$2:$C$1352, 2, FALSE)</f>
        <v>Synqe Type C to Type C Short Fast Charging 60W Cable Compatible with Samsung Galaxy Z Fold3 5G, Z Flip3 5G, S22 5G, S22 Ultra, S21, S20, S20FE, A52, A73, A53 (0.25M, Black)</v>
      </c>
      <c r="C330" s="20" t="s">
        <v>12</v>
      </c>
      <c r="D330" s="6" t="str">
        <f>INDEX(category!$A$1:$A$212, MATCH(Table13[[#This Row],[category]], category!$B$1:$B$212, 0))</f>
        <v>Computers&amp;Accessories|Accessories&amp;Peripherals|Cables&amp;Accessories|Cables|USBCables</v>
      </c>
      <c r="E330" s="6" t="str">
        <f t="shared" si="10"/>
        <v>Computers &amp; Accessories</v>
      </c>
      <c r="F330" s="8">
        <v>999</v>
      </c>
      <c r="G330" s="30">
        <v>0.65</v>
      </c>
      <c r="H330" s="8">
        <f>Table13[[#This Row],[actual_price]] - (Table13[[#This Row],[actual_price]] * Table13[[#This Row],[discount_percentage]])</f>
        <v>349.65</v>
      </c>
      <c r="I330" s="8">
        <f>Table13[[#This Row],[actual_price]]-Table13[[#This Row],[discounted_price]]</f>
        <v>649.35</v>
      </c>
      <c r="J330" s="9">
        <v>4.3</v>
      </c>
      <c r="K330" s="13">
        <v>838</v>
      </c>
      <c r="L330" s="14">
        <v>4.1666666666666664E-2</v>
      </c>
      <c r="M330" s="14" t="str">
        <f t="shared" si="11"/>
        <v>Morning</v>
      </c>
      <c r="N330" s="20">
        <v>5</v>
      </c>
      <c r="O330" s="6" t="str">
        <f>VLOOKUP(Table13[[#This Row],[day of the week]],'day of the week'!$A$1:$B$7,2,0)</f>
        <v>Friday</v>
      </c>
      <c r="P330" s="20" t="s">
        <v>1143</v>
      </c>
      <c r="Q330" s="20" t="s">
        <v>1144</v>
      </c>
    </row>
    <row r="331" spans="1:17" x14ac:dyDescent="0.2">
      <c r="A331" s="20" t="s">
        <v>1145</v>
      </c>
      <c r="B331" s="6" t="str">
        <f>VLOOKUP(TRIM(A331), products!$A$2:$C$1352, 2, FALSE)</f>
        <v>Airtel DigitalTV HD Setup Box Remote</v>
      </c>
      <c r="C331" s="20" t="s">
        <v>194</v>
      </c>
      <c r="D331" s="6" t="str">
        <f>INDEX(category!$A$1:$A$212, MATCH(Table13[[#This Row],[category]], category!$B$1:$B$212, 0))</f>
        <v>Electronics|HomeTheater,TV&amp;Video|Accessories|RemoteControls</v>
      </c>
      <c r="E331" s="6" t="str">
        <f t="shared" si="10"/>
        <v>Electronics</v>
      </c>
      <c r="F331" s="8">
        <v>499</v>
      </c>
      <c r="G331" s="30">
        <v>0.61</v>
      </c>
      <c r="H331" s="8">
        <f>Table13[[#This Row],[actual_price]] - (Table13[[#This Row],[actual_price]] * Table13[[#This Row],[discount_percentage]])</f>
        <v>194.61</v>
      </c>
      <c r="I331" s="8">
        <f>Table13[[#This Row],[actual_price]]-Table13[[#This Row],[discounted_price]]</f>
        <v>304.39</v>
      </c>
      <c r="J331" s="9">
        <v>3.8</v>
      </c>
      <c r="K331" s="13">
        <v>136</v>
      </c>
      <c r="L331" s="14">
        <v>4.1666666666666664E-2</v>
      </c>
      <c r="M331" s="14" t="str">
        <f t="shared" si="11"/>
        <v>Morning</v>
      </c>
      <c r="N331" s="20">
        <v>4</v>
      </c>
      <c r="O331" s="6" t="str">
        <f>VLOOKUP(Table13[[#This Row],[day of the week]],'day of the week'!$A$1:$B$7,2,0)</f>
        <v>Thursday</v>
      </c>
      <c r="P331" s="20" t="s">
        <v>1146</v>
      </c>
      <c r="Q331" s="20" t="s">
        <v>1147</v>
      </c>
    </row>
    <row r="332" spans="1:17" x14ac:dyDescent="0.2">
      <c r="A332" s="20" t="s">
        <v>1148</v>
      </c>
      <c r="B332" s="6" t="str">
        <f>VLOOKUP(TRIM(A332), products!$A$2:$C$1352, 2, FALSE)</f>
        <v>Airtel Digital TV HD Set Top Box with FTA Pack | Unlimited Entertainment + Recording Feature + Free Standard Installation (6 Months Pack)</v>
      </c>
      <c r="C332" s="20" t="s">
        <v>793</v>
      </c>
      <c r="D332" s="6" t="str">
        <f>INDEX(category!$A$1:$A$212, MATCH(Table13[[#This Row],[category]], category!$B$1:$B$212, 0))</f>
        <v>Electronics|HomeTheater,TV&amp;Video|SatelliteEquipment|SatelliteReceivers</v>
      </c>
      <c r="E332" s="6" t="str">
        <f t="shared" si="10"/>
        <v>Electronics</v>
      </c>
      <c r="F332" s="8">
        <v>2499</v>
      </c>
      <c r="G332" s="30">
        <v>0.48</v>
      </c>
      <c r="H332" s="8">
        <f>Table13[[#This Row],[actual_price]] - (Table13[[#This Row],[actual_price]] * Table13[[#This Row],[discount_percentage]])</f>
        <v>1299.48</v>
      </c>
      <c r="I332" s="8">
        <f>Table13[[#This Row],[actual_price]]-Table13[[#This Row],[discounted_price]]</f>
        <v>1199.52</v>
      </c>
      <c r="J332" s="9">
        <v>4.3</v>
      </c>
      <c r="K332" s="13">
        <v>301</v>
      </c>
      <c r="L332" s="14">
        <v>0.75</v>
      </c>
      <c r="M332" s="14" t="str">
        <f t="shared" si="11"/>
        <v>Evening</v>
      </c>
      <c r="N332" s="20">
        <v>2</v>
      </c>
      <c r="O332" s="6" t="str">
        <f>VLOOKUP(Table13[[#This Row],[day of the week]],'day of the week'!$A$1:$B$7,2,0)</f>
        <v>Tuesday</v>
      </c>
      <c r="P332" s="20" t="s">
        <v>1149</v>
      </c>
      <c r="Q332" s="20" t="s">
        <v>1150</v>
      </c>
    </row>
    <row r="333" spans="1:17" x14ac:dyDescent="0.2">
      <c r="A333" s="20" t="s">
        <v>1151</v>
      </c>
      <c r="B333" s="6" t="str">
        <f>VLOOKUP(TRIM(A333), products!$A$2:$C$1352, 2, FALSE)</f>
        <v>ESR USB C to Lightning Cable, 10 ft (3 m), MFi-Certified, Braided Nylon Power Delivery Fast Charging for iPhone 14/14 Plus/14 Pro/14 Pro Max, iPhone 13/12/11/X/8 Series, Use with Type-C Chargers, Black</v>
      </c>
      <c r="C333" s="20" t="s">
        <v>12</v>
      </c>
      <c r="D333" s="6" t="str">
        <f>INDEX(category!$A$1:$A$212, MATCH(Table13[[#This Row],[category]], category!$B$1:$B$212, 0))</f>
        <v>Computers&amp;Accessories|Accessories&amp;Peripherals|Cables&amp;Accessories|Cables|USBCables</v>
      </c>
      <c r="E333" s="6" t="str">
        <f t="shared" si="10"/>
        <v>Computers &amp; Accessories</v>
      </c>
      <c r="F333" s="8">
        <v>1899</v>
      </c>
      <c r="G333" s="30">
        <v>0.2</v>
      </c>
      <c r="H333" s="8">
        <f>Table13[[#This Row],[actual_price]] - (Table13[[#This Row],[actual_price]] * Table13[[#This Row],[discount_percentage]])</f>
        <v>1519.2</v>
      </c>
      <c r="I333" s="8">
        <f>Table13[[#This Row],[actual_price]]-Table13[[#This Row],[discounted_price]]</f>
        <v>379.79999999999995</v>
      </c>
      <c r="J333" s="9">
        <v>4.4000000000000004</v>
      </c>
      <c r="K333" s="13">
        <v>19763</v>
      </c>
      <c r="L333" s="14">
        <v>0.25</v>
      </c>
      <c r="M333" s="14" t="str">
        <f t="shared" si="11"/>
        <v>Morning</v>
      </c>
      <c r="N333" s="20">
        <v>7</v>
      </c>
      <c r="O333" s="6" t="str">
        <f>VLOOKUP(Table13[[#This Row],[day of the week]],'day of the week'!$A$1:$B$7,2,0)</f>
        <v>Sunday</v>
      </c>
      <c r="P333" s="20" t="s">
        <v>1152</v>
      </c>
      <c r="Q333" s="20" t="s">
        <v>1153</v>
      </c>
    </row>
    <row r="334" spans="1:17" x14ac:dyDescent="0.2">
      <c r="A334" s="20" t="s">
        <v>1154</v>
      </c>
      <c r="B334" s="6" t="str">
        <f>VLOOKUP(TRIM(A334), products!$A$2:$C$1352, 2, FALSE)</f>
        <v>MI 138.8 cm (55 inches) 5X Series 4K Ultra HD LED Smart Android TV L55M6-ES (Grey)</v>
      </c>
      <c r="C334" s="20" t="s">
        <v>78</v>
      </c>
      <c r="D334" s="6" t="str">
        <f>INDEX(category!$A$1:$A$212, MATCH(Table13[[#This Row],[category]], category!$B$1:$B$212, 0))</f>
        <v>Electronics|HomeTheater,TV&amp;Video|Televisions|SmartTelevisions</v>
      </c>
      <c r="E334" s="6" t="str">
        <f t="shared" si="10"/>
        <v>Electronics</v>
      </c>
      <c r="F334" s="8">
        <v>69999</v>
      </c>
      <c r="G334" s="30">
        <v>0.33</v>
      </c>
      <c r="H334" s="8">
        <f>Table13[[#This Row],[actual_price]] - (Table13[[#This Row],[actual_price]] * Table13[[#This Row],[discount_percentage]])</f>
        <v>46899.33</v>
      </c>
      <c r="I334" s="8">
        <f>Table13[[#This Row],[actual_price]]-Table13[[#This Row],[discounted_price]]</f>
        <v>23099.67</v>
      </c>
      <c r="J334" s="9">
        <v>4.3</v>
      </c>
      <c r="K334" s="13">
        <v>21252</v>
      </c>
      <c r="L334" s="14">
        <v>0.58333333333333326</v>
      </c>
      <c r="M334" s="14" t="str">
        <f t="shared" si="11"/>
        <v>Afternoon</v>
      </c>
      <c r="N334" s="20">
        <v>7</v>
      </c>
      <c r="O334" s="6" t="str">
        <f>VLOOKUP(Table13[[#This Row],[day of the week]],'day of the week'!$A$1:$B$7,2,0)</f>
        <v>Sunday</v>
      </c>
      <c r="P334" s="20" t="s">
        <v>1155</v>
      </c>
      <c r="Q334" s="20" t="s">
        <v>1156</v>
      </c>
    </row>
    <row r="335" spans="1:17" x14ac:dyDescent="0.2">
      <c r="A335" s="20" t="s">
        <v>1157</v>
      </c>
      <c r="B335" s="6" t="str">
        <f>VLOOKUP(TRIM(A335), products!$A$2:$C$1352, 2, FALSE)</f>
        <v>Storite USB Extension Cable USB 3.0 Male to Female Extension Cable High Speed 5GBps Extension Cable Data Transfer for Keyboard, Mouse, Flash Drive, Hard Drive, Printer and More- 1.5M - Blue</v>
      </c>
      <c r="C335" s="20" t="s">
        <v>12</v>
      </c>
      <c r="D335" s="6" t="str">
        <f>INDEX(category!$A$1:$A$212, MATCH(Table13[[#This Row],[category]], category!$B$1:$B$212, 0))</f>
        <v>Computers&amp;Accessories|Accessories&amp;Peripherals|Cables&amp;Accessories|Cables|USBCables</v>
      </c>
      <c r="E335" s="6" t="str">
        <f t="shared" si="10"/>
        <v>Computers &amp; Accessories</v>
      </c>
      <c r="F335" s="8">
        <v>799</v>
      </c>
      <c r="G335" s="30">
        <v>0.63</v>
      </c>
      <c r="H335" s="8">
        <f>Table13[[#This Row],[actual_price]] - (Table13[[#This Row],[actual_price]] * Table13[[#This Row],[discount_percentage]])</f>
        <v>295.63</v>
      </c>
      <c r="I335" s="8">
        <f>Table13[[#This Row],[actual_price]]-Table13[[#This Row],[discounted_price]]</f>
        <v>503.37</v>
      </c>
      <c r="J335" s="9">
        <v>4.3</v>
      </c>
      <c r="K335" s="13">
        <v>1902</v>
      </c>
      <c r="L335" s="14">
        <v>4.1666666666666664E-2</v>
      </c>
      <c r="M335" s="14" t="str">
        <f t="shared" si="11"/>
        <v>Morning</v>
      </c>
      <c r="N335" s="20">
        <v>3</v>
      </c>
      <c r="O335" s="6" t="str">
        <f>VLOOKUP(Table13[[#This Row],[day of the week]],'day of the week'!$A$1:$B$7,2,0)</f>
        <v>Wednesday</v>
      </c>
      <c r="P335" s="20" t="s">
        <v>1158</v>
      </c>
      <c r="Q335" s="20" t="s">
        <v>1159</v>
      </c>
    </row>
    <row r="336" spans="1:17" x14ac:dyDescent="0.2">
      <c r="A336" s="20" t="s">
        <v>1160</v>
      </c>
      <c r="B336" s="6" t="str">
        <f>VLOOKUP(TRIM(A336), products!$A$2:$C$1352, 2, FALSE)</f>
        <v>Fire-Boltt Ninja Call Pro Plus 1.83" Smart Watch with Bluetooth Calling, AI Voice Assistance, 100 Sports Modes IP67 Rating, 240*280 Pixel High Resolution</v>
      </c>
      <c r="C336" s="20" t="s">
        <v>1161</v>
      </c>
      <c r="D336" s="6" t="str">
        <f>INDEX(category!$A$1:$A$212, MATCH(Table13[[#This Row],[category]], category!$B$1:$B$212, 0))</f>
        <v>Electronics|WearableTechnology|SmartWatches</v>
      </c>
      <c r="E336" s="6" t="str">
        <f t="shared" si="10"/>
        <v>Electronics</v>
      </c>
      <c r="F336" s="8">
        <v>19999</v>
      </c>
      <c r="G336" s="30">
        <v>0.91</v>
      </c>
      <c r="H336" s="8">
        <f>Table13[[#This Row],[actual_price]] - (Table13[[#This Row],[actual_price]] * Table13[[#This Row],[discount_percentage]])</f>
        <v>1799.9099999999999</v>
      </c>
      <c r="I336" s="8">
        <f>Table13[[#This Row],[actual_price]]-Table13[[#This Row],[discounted_price]]</f>
        <v>18199.09</v>
      </c>
      <c r="J336" s="9">
        <v>4.2</v>
      </c>
      <c r="K336" s="13">
        <v>13937</v>
      </c>
      <c r="L336" s="14">
        <v>0.66666666666666663</v>
      </c>
      <c r="M336" s="14" t="str">
        <f t="shared" si="11"/>
        <v>Afternoon</v>
      </c>
      <c r="N336" s="20">
        <v>4</v>
      </c>
      <c r="O336" s="6" t="str">
        <f>VLOOKUP(Table13[[#This Row],[day of the week]],'day of the week'!$A$1:$B$7,2,0)</f>
        <v>Thursday</v>
      </c>
      <c r="P336" s="20" t="s">
        <v>1162</v>
      </c>
      <c r="Q336" s="20" t="s">
        <v>1163</v>
      </c>
    </row>
    <row r="337" spans="1:17" x14ac:dyDescent="0.2">
      <c r="A337" s="20" t="s">
        <v>1164</v>
      </c>
      <c r="B337" s="6" t="str">
        <f>VLOOKUP(TRIM(A337), products!$A$2:$C$1352, 2, FALSE)</f>
        <v>Fire-Boltt Phoenix Smart Watch with Bluetooth Calling 1.3",120+ Sports Modes, 240*240 PX High Res with SpO2, Heart Rate Monitoring &amp; IP67 Rating</v>
      </c>
      <c r="C337" s="20" t="s">
        <v>1161</v>
      </c>
      <c r="D337" s="6" t="str">
        <f>INDEX(category!$A$1:$A$212, MATCH(Table13[[#This Row],[category]], category!$B$1:$B$212, 0))</f>
        <v>Electronics|WearableTechnology|SmartWatches</v>
      </c>
      <c r="E337" s="6" t="str">
        <f t="shared" si="10"/>
        <v>Electronics</v>
      </c>
      <c r="F337" s="8">
        <v>9999</v>
      </c>
      <c r="G337" s="30">
        <v>0.8</v>
      </c>
      <c r="H337" s="8">
        <f>Table13[[#This Row],[actual_price]] - (Table13[[#This Row],[actual_price]] * Table13[[#This Row],[discount_percentage]])</f>
        <v>1999.7999999999993</v>
      </c>
      <c r="I337" s="8">
        <f>Table13[[#This Row],[actual_price]]-Table13[[#This Row],[discounted_price]]</f>
        <v>7999.2000000000007</v>
      </c>
      <c r="J337" s="9">
        <v>4.3</v>
      </c>
      <c r="K337" s="13">
        <v>27696</v>
      </c>
      <c r="L337" s="14">
        <v>0.875</v>
      </c>
      <c r="M337" s="14" t="str">
        <f t="shared" si="11"/>
        <v>Evening</v>
      </c>
      <c r="N337" s="20">
        <v>5</v>
      </c>
      <c r="O337" s="6" t="str">
        <f>VLOOKUP(Table13[[#This Row],[day of the week]],'day of the week'!$A$1:$B$7,2,0)</f>
        <v>Friday</v>
      </c>
      <c r="P337" s="20" t="s">
        <v>1166</v>
      </c>
      <c r="Q337" s="20" t="s">
        <v>1167</v>
      </c>
    </row>
    <row r="338" spans="1:17" x14ac:dyDescent="0.2">
      <c r="A338" s="20" t="s">
        <v>1168</v>
      </c>
      <c r="B338" s="6" t="str">
        <f>VLOOKUP(TRIM(A338), products!$A$2:$C$1352, 2, FALSE)</f>
        <v>boAt Wave Call Smart Watch, Smart Talk with Advanced Dedicated Bluetooth Calling Chip, 1.69â€ HD Display with 550 NITS &amp; 70% Color Gamut, 150+ Watch Faces, Multi-Sport Modes,HR,SpO2, IP68(Active Black)</v>
      </c>
      <c r="C338" s="20" t="s">
        <v>1161</v>
      </c>
      <c r="D338" s="6" t="str">
        <f>INDEX(category!$A$1:$A$212, MATCH(Table13[[#This Row],[category]], category!$B$1:$B$212, 0))</f>
        <v>Electronics|WearableTechnology|SmartWatches</v>
      </c>
      <c r="E338" s="6" t="str">
        <f t="shared" si="10"/>
        <v>Electronics</v>
      </c>
      <c r="F338" s="8">
        <v>7990</v>
      </c>
      <c r="G338" s="30">
        <v>0.75</v>
      </c>
      <c r="H338" s="8">
        <f>Table13[[#This Row],[actual_price]] - (Table13[[#This Row],[actual_price]] * Table13[[#This Row],[discount_percentage]])</f>
        <v>1997.5</v>
      </c>
      <c r="I338" s="8">
        <f>Table13[[#This Row],[actual_price]]-Table13[[#This Row],[discounted_price]]</f>
        <v>5992.5</v>
      </c>
      <c r="J338" s="9">
        <v>3.8</v>
      </c>
      <c r="K338" s="13">
        <v>17831</v>
      </c>
      <c r="L338" s="14">
        <v>0.41666666666666669</v>
      </c>
      <c r="M338" s="14" t="str">
        <f t="shared" si="11"/>
        <v>Morning</v>
      </c>
      <c r="N338" s="20">
        <v>4</v>
      </c>
      <c r="O338" s="6" t="str">
        <f>VLOOKUP(Table13[[#This Row],[day of the week]],'day of the week'!$A$1:$B$7,2,0)</f>
        <v>Thursday</v>
      </c>
      <c r="P338" s="20" t="s">
        <v>1170</v>
      </c>
      <c r="Q338" s="20" t="s">
        <v>1171</v>
      </c>
    </row>
    <row r="339" spans="1:17" x14ac:dyDescent="0.2">
      <c r="A339" s="20" t="s">
        <v>1172</v>
      </c>
      <c r="B339" s="6" t="str">
        <f>VLOOKUP(TRIM(A339), products!$A$2:$C$1352, 2, FALSE)</f>
        <v>MI Power Bank 3i 20000mAh Lithium Polymer 18W Fast Power Delivery Charging | Input- Type C | Micro USB| Triple Output | Sandstone Black</v>
      </c>
      <c r="C339" s="20" t="s">
        <v>1173</v>
      </c>
      <c r="D339" s="6" t="str">
        <f>INDEX(category!$A$1:$A$212, MATCH(Table13[[#This Row],[category]], category!$B$1:$B$212, 0))</f>
        <v>Electronics|Mobiles&amp;Accessories|MobileAccessories|Chargers|PowerBanks</v>
      </c>
      <c r="E339" s="6" t="str">
        <f t="shared" si="10"/>
        <v>Electronics</v>
      </c>
      <c r="F339" s="8">
        <v>2199</v>
      </c>
      <c r="G339" s="30">
        <v>7.0000000000000007E-2</v>
      </c>
      <c r="H339" s="8">
        <f>Table13[[#This Row],[actual_price]] - (Table13[[#This Row],[actual_price]] * Table13[[#This Row],[discount_percentage]])</f>
        <v>2045.07</v>
      </c>
      <c r="I339" s="8">
        <f>Table13[[#This Row],[actual_price]]-Table13[[#This Row],[discounted_price]]</f>
        <v>153.93000000000006</v>
      </c>
      <c r="J339" s="9">
        <v>4.3</v>
      </c>
      <c r="K339" s="13">
        <v>178912</v>
      </c>
      <c r="L339" s="14">
        <v>0.5</v>
      </c>
      <c r="M339" s="14" t="str">
        <f t="shared" si="11"/>
        <v>Afternoon</v>
      </c>
      <c r="N339" s="20">
        <v>7</v>
      </c>
      <c r="O339" s="6" t="str">
        <f>VLOOKUP(Table13[[#This Row],[day of the week]],'day of the week'!$A$1:$B$7,2,0)</f>
        <v>Sunday</v>
      </c>
      <c r="P339" s="20" t="s">
        <v>1175</v>
      </c>
      <c r="Q339" s="20" t="s">
        <v>1176</v>
      </c>
    </row>
    <row r="340" spans="1:17" x14ac:dyDescent="0.2">
      <c r="A340" s="20" t="s">
        <v>1177</v>
      </c>
      <c r="B340" s="6" t="str">
        <f>VLOOKUP(TRIM(A340), products!$A$2:$C$1352, 2, FALSE)</f>
        <v>Redmi A1 (Light Blue, 2GB RAM, 32GB Storage) | Segment Best AI Dual Cam | 5000mAh Battery | Leather Texture Design | Android 12</v>
      </c>
      <c r="C340" s="20" t="s">
        <v>1178</v>
      </c>
      <c r="D340" s="6" t="str">
        <f>INDEX(category!$A$1:$A$212, MATCH(Table13[[#This Row],[category]], category!$B$1:$B$212, 0))</f>
        <v>Electronics|Mobiles&amp;Accessories|Smartphones&amp;BasicMobiles|Smartphones</v>
      </c>
      <c r="E340" s="6" t="str">
        <f t="shared" si="10"/>
        <v>Electronics</v>
      </c>
      <c r="F340" s="8">
        <v>8999</v>
      </c>
      <c r="G340" s="30">
        <v>0.28000000000000003</v>
      </c>
      <c r="H340" s="8">
        <f>Table13[[#This Row],[actual_price]] - (Table13[[#This Row],[actual_price]] * Table13[[#This Row],[discount_percentage]])</f>
        <v>6479.28</v>
      </c>
      <c r="I340" s="8">
        <f>Table13[[#This Row],[actual_price]]-Table13[[#This Row],[discounted_price]]</f>
        <v>2519.7200000000003</v>
      </c>
      <c r="J340" s="9">
        <v>4</v>
      </c>
      <c r="K340" s="13">
        <v>7807</v>
      </c>
      <c r="L340" s="14">
        <v>0.75</v>
      </c>
      <c r="M340" s="14" t="str">
        <f t="shared" si="11"/>
        <v>Evening</v>
      </c>
      <c r="N340" s="20">
        <v>4</v>
      </c>
      <c r="O340" s="6" t="str">
        <f>VLOOKUP(Table13[[#This Row],[day of the week]],'day of the week'!$A$1:$B$7,2,0)</f>
        <v>Thursday</v>
      </c>
      <c r="P340" s="20" t="s">
        <v>1180</v>
      </c>
      <c r="Q340" s="20" t="s">
        <v>1181</v>
      </c>
    </row>
    <row r="341" spans="1:17" x14ac:dyDescent="0.2">
      <c r="A341" s="20" t="s">
        <v>1182</v>
      </c>
      <c r="B341" s="6" t="str">
        <f>VLOOKUP(TRIM(A341), products!$A$2:$C$1352, 2, FALSE)</f>
        <v>OnePlus Nord 2T 5G (Jade Fog, 8GB RAM, 128GB Storage)</v>
      </c>
      <c r="C341" s="20" t="s">
        <v>1178</v>
      </c>
      <c r="D341" s="6" t="str">
        <f>INDEX(category!$A$1:$A$212, MATCH(Table13[[#This Row],[category]], category!$B$1:$B$212, 0))</f>
        <v>Electronics|Mobiles&amp;Accessories|Smartphones&amp;BasicMobiles|Smartphones</v>
      </c>
      <c r="E341" s="6" t="str">
        <f t="shared" si="10"/>
        <v>Electronics</v>
      </c>
      <c r="F341" s="8">
        <v>28999</v>
      </c>
      <c r="G341" s="30">
        <v>0</v>
      </c>
      <c r="H341" s="8">
        <f>Table13[[#This Row],[actual_price]] - (Table13[[#This Row],[actual_price]] * Table13[[#This Row],[discount_percentage]])</f>
        <v>28999</v>
      </c>
      <c r="I341" s="8">
        <f>Table13[[#This Row],[actual_price]]-Table13[[#This Row],[discounted_price]]</f>
        <v>0</v>
      </c>
      <c r="J341" s="9">
        <v>4.3</v>
      </c>
      <c r="K341" s="13">
        <v>17415</v>
      </c>
      <c r="L341" s="14">
        <v>0.45833333333333337</v>
      </c>
      <c r="M341" s="14" t="str">
        <f t="shared" si="11"/>
        <v>Morning</v>
      </c>
      <c r="N341" s="20">
        <v>1</v>
      </c>
      <c r="O341" s="6" t="str">
        <f>VLOOKUP(Table13[[#This Row],[day of the week]],'day of the week'!$A$1:$B$7,2,0)</f>
        <v>Monday</v>
      </c>
      <c r="P341" s="20" t="s">
        <v>1184</v>
      </c>
      <c r="Q341" s="20" t="s">
        <v>1185</v>
      </c>
    </row>
    <row r="342" spans="1:17" x14ac:dyDescent="0.2">
      <c r="A342" s="20" t="s">
        <v>1186</v>
      </c>
      <c r="B342" s="6" t="str">
        <f>VLOOKUP(TRIM(A342), products!$A$2:$C$1352, 2, FALSE)</f>
        <v>OnePlus Nord 2T 5G (Gray Shadow, 8GB RAM, 128GB Storage)</v>
      </c>
      <c r="C342" s="20" t="s">
        <v>1178</v>
      </c>
      <c r="D342" s="6" t="str">
        <f>INDEX(category!$A$1:$A$212, MATCH(Table13[[#This Row],[category]], category!$B$1:$B$212, 0))</f>
        <v>Electronics|Mobiles&amp;Accessories|Smartphones&amp;BasicMobiles|Smartphones</v>
      </c>
      <c r="E342" s="6" t="str">
        <f t="shared" si="10"/>
        <v>Electronics</v>
      </c>
      <c r="F342" s="8">
        <v>28999</v>
      </c>
      <c r="G342" s="30">
        <v>0</v>
      </c>
      <c r="H342" s="8">
        <f>Table13[[#This Row],[actual_price]] - (Table13[[#This Row],[actual_price]] * Table13[[#This Row],[discount_percentage]])</f>
        <v>28999</v>
      </c>
      <c r="I342" s="8">
        <f>Table13[[#This Row],[actual_price]]-Table13[[#This Row],[discounted_price]]</f>
        <v>0</v>
      </c>
      <c r="J342" s="9">
        <v>4.3</v>
      </c>
      <c r="K342" s="13">
        <v>17415</v>
      </c>
      <c r="L342" s="14">
        <v>0.16666666666666666</v>
      </c>
      <c r="M342" s="14" t="str">
        <f t="shared" si="11"/>
        <v>Morning</v>
      </c>
      <c r="N342" s="20">
        <v>4</v>
      </c>
      <c r="O342" s="6" t="str">
        <f>VLOOKUP(Table13[[#This Row],[day of the week]],'day of the week'!$A$1:$B$7,2,0)</f>
        <v>Thursday</v>
      </c>
      <c r="P342" s="20" t="s">
        <v>1187</v>
      </c>
      <c r="Q342" s="20" t="s">
        <v>1188</v>
      </c>
    </row>
    <row r="343" spans="1:17" x14ac:dyDescent="0.2">
      <c r="A343" s="20" t="s">
        <v>1189</v>
      </c>
      <c r="B343" s="6" t="str">
        <f>VLOOKUP(TRIM(A343), products!$A$2:$C$1352, 2, FALSE)</f>
        <v>Redmi A1 (Black, 2GB RAM, 32GB Storage) | Segment Best AI Dual Cam | 5000mAh Battery | Leather Texture Design | Android 12</v>
      </c>
      <c r="C343" s="20" t="s">
        <v>1178</v>
      </c>
      <c r="D343" s="6" t="str">
        <f>INDEX(category!$A$1:$A$212, MATCH(Table13[[#This Row],[category]], category!$B$1:$B$212, 0))</f>
        <v>Electronics|Mobiles&amp;Accessories|Smartphones&amp;BasicMobiles|Smartphones</v>
      </c>
      <c r="E343" s="6" t="str">
        <f t="shared" si="10"/>
        <v>Electronics</v>
      </c>
      <c r="F343" s="8">
        <v>8999</v>
      </c>
      <c r="G343" s="30">
        <v>0.28000000000000003</v>
      </c>
      <c r="H343" s="8">
        <f>Table13[[#This Row],[actual_price]] - (Table13[[#This Row],[actual_price]] * Table13[[#This Row],[discount_percentage]])</f>
        <v>6479.28</v>
      </c>
      <c r="I343" s="8">
        <f>Table13[[#This Row],[actual_price]]-Table13[[#This Row],[discounted_price]]</f>
        <v>2519.7200000000003</v>
      </c>
      <c r="J343" s="9">
        <v>4</v>
      </c>
      <c r="K343" s="13">
        <v>7807</v>
      </c>
      <c r="L343" s="14">
        <v>0.54166666666666663</v>
      </c>
      <c r="M343" s="14" t="str">
        <f t="shared" si="11"/>
        <v>Afternoon</v>
      </c>
      <c r="N343" s="20">
        <v>5</v>
      </c>
      <c r="O343" s="6" t="str">
        <f>VLOOKUP(Table13[[#This Row],[day of the week]],'day of the week'!$A$1:$B$7,2,0)</f>
        <v>Friday</v>
      </c>
      <c r="P343" s="20" t="s">
        <v>1190</v>
      </c>
      <c r="Q343" s="20" t="s">
        <v>1191</v>
      </c>
    </row>
    <row r="344" spans="1:17" x14ac:dyDescent="0.2">
      <c r="A344" s="20" t="s">
        <v>1192</v>
      </c>
      <c r="B344" s="6" t="str">
        <f>VLOOKUP(TRIM(A344), products!$A$2:$C$1352, 2, FALSE)</f>
        <v>Redmi A1 (Light Green, 2GB RAM 32GB ROM) | Segment Best AI Dual Cam | 5000mAh Battery | Leather Texture Design | Android 12</v>
      </c>
      <c r="C344" s="20" t="s">
        <v>1178</v>
      </c>
      <c r="D344" s="6" t="str">
        <f>INDEX(category!$A$1:$A$212, MATCH(Table13[[#This Row],[category]], category!$B$1:$B$212, 0))</f>
        <v>Electronics|Mobiles&amp;Accessories|Smartphones&amp;BasicMobiles|Smartphones</v>
      </c>
      <c r="E344" s="6" t="str">
        <f t="shared" si="10"/>
        <v>Electronics</v>
      </c>
      <c r="F344" s="8">
        <v>8999</v>
      </c>
      <c r="G344" s="30">
        <v>0.28000000000000003</v>
      </c>
      <c r="H344" s="8">
        <f>Table13[[#This Row],[actual_price]] - (Table13[[#This Row],[actual_price]] * Table13[[#This Row],[discount_percentage]])</f>
        <v>6479.28</v>
      </c>
      <c r="I344" s="8">
        <f>Table13[[#This Row],[actual_price]]-Table13[[#This Row],[discounted_price]]</f>
        <v>2519.7200000000003</v>
      </c>
      <c r="J344" s="9">
        <v>4</v>
      </c>
      <c r="K344" s="13">
        <v>7807</v>
      </c>
      <c r="L344" s="14">
        <v>0.70833333333333326</v>
      </c>
      <c r="M344" s="14" t="str">
        <f t="shared" si="11"/>
        <v>Afternoon</v>
      </c>
      <c r="N344" s="20">
        <v>5</v>
      </c>
      <c r="O344" s="6" t="str">
        <f>VLOOKUP(Table13[[#This Row],[day of the week]],'day of the week'!$A$1:$B$7,2,0)</f>
        <v>Friday</v>
      </c>
      <c r="P344" s="20" t="s">
        <v>1193</v>
      </c>
      <c r="Q344" s="20" t="s">
        <v>1194</v>
      </c>
    </row>
    <row r="345" spans="1:17" x14ac:dyDescent="0.2">
      <c r="A345" s="20" t="s">
        <v>1195</v>
      </c>
      <c r="B345" s="6" t="str">
        <f>VLOOKUP(TRIM(A345), products!$A$2:$C$1352, 2, FALSE)</f>
        <v>SanDisk UltraÂ® microSDXCâ„¢ UHS-I Card, 64GB, 140MB/s R, 10 Y Warranty, for Smartphones</v>
      </c>
      <c r="C345" s="20" t="s">
        <v>1196</v>
      </c>
      <c r="D345" s="6" t="str">
        <f>INDEX(category!$A$1:$A$212, MATCH(Table13[[#This Row],[category]], category!$B$1:$B$212, 0))</f>
        <v>Electronics|Accessories|MemoryCards|MicroSD</v>
      </c>
      <c r="E345" s="6" t="str">
        <f t="shared" si="10"/>
        <v>Electronics</v>
      </c>
      <c r="F345" s="8">
        <v>1000</v>
      </c>
      <c r="G345" s="30">
        <v>0.43</v>
      </c>
      <c r="H345" s="8">
        <f>Table13[[#This Row],[actual_price]] - (Table13[[#This Row],[actual_price]] * Table13[[#This Row],[discount_percentage]])</f>
        <v>570</v>
      </c>
      <c r="I345" s="8">
        <f>Table13[[#This Row],[actual_price]]-Table13[[#This Row],[discounted_price]]</f>
        <v>430</v>
      </c>
      <c r="J345" s="9">
        <v>4.4000000000000004</v>
      </c>
      <c r="K345" s="13">
        <v>67259</v>
      </c>
      <c r="L345" s="14">
        <v>0.95833333333333326</v>
      </c>
      <c r="M345" s="14" t="str">
        <f t="shared" si="11"/>
        <v>Evening</v>
      </c>
      <c r="N345" s="20">
        <v>2</v>
      </c>
      <c r="O345" s="6" t="str">
        <f>VLOOKUP(Table13[[#This Row],[day of the week]],'day of the week'!$A$1:$B$7,2,0)</f>
        <v>Tuesday</v>
      </c>
      <c r="P345" s="20" t="s">
        <v>1197</v>
      </c>
      <c r="Q345" s="20" t="s">
        <v>1198</v>
      </c>
    </row>
    <row r="346" spans="1:17" x14ac:dyDescent="0.2">
      <c r="A346" s="20" t="s">
        <v>1199</v>
      </c>
      <c r="B346" s="6" t="str">
        <f>VLOOKUP(TRIM(A346), products!$A$2:$C$1352, 2, FALSE)</f>
        <v>Noise Pulse Go Buzz Smart Watch Bluetooth Calling with 1.69" Display, 550 NITS, 150+ Cloud Watch Face, SPo2, Heart Rate Tracking, 100 Sports Mode with Auto Detection, Longer Battery (Jet Black)</v>
      </c>
      <c r="C346" s="20" t="s">
        <v>1161</v>
      </c>
      <c r="D346" s="6" t="str">
        <f>INDEX(category!$A$1:$A$212, MATCH(Table13[[#This Row],[category]], category!$B$1:$B$212, 0))</f>
        <v>Electronics|WearableTechnology|SmartWatches</v>
      </c>
      <c r="E346" s="6" t="str">
        <f t="shared" si="10"/>
        <v>Electronics</v>
      </c>
      <c r="F346" s="8">
        <v>4999</v>
      </c>
      <c r="G346" s="30">
        <v>0.62</v>
      </c>
      <c r="H346" s="8">
        <f>Table13[[#This Row],[actual_price]] - (Table13[[#This Row],[actual_price]] * Table13[[#This Row],[discount_percentage]])</f>
        <v>1899.62</v>
      </c>
      <c r="I346" s="8">
        <f>Table13[[#This Row],[actual_price]]-Table13[[#This Row],[discounted_price]]</f>
        <v>3099.38</v>
      </c>
      <c r="J346" s="9">
        <v>4.0999999999999996</v>
      </c>
      <c r="K346" s="13">
        <v>10689</v>
      </c>
      <c r="L346" s="14">
        <v>8.3333333333333329E-2</v>
      </c>
      <c r="M346" s="14" t="str">
        <f t="shared" si="11"/>
        <v>Morning</v>
      </c>
      <c r="N346" s="20">
        <v>4</v>
      </c>
      <c r="O346" s="6" t="str">
        <f>VLOOKUP(Table13[[#This Row],[day of the week]],'day of the week'!$A$1:$B$7,2,0)</f>
        <v>Thursday</v>
      </c>
      <c r="P346" s="20" t="s">
        <v>1200</v>
      </c>
      <c r="Q346" s="20" t="s">
        <v>1201</v>
      </c>
    </row>
    <row r="347" spans="1:17" x14ac:dyDescent="0.2">
      <c r="A347" s="20" t="s">
        <v>1202</v>
      </c>
      <c r="B347" s="6" t="str">
        <f>VLOOKUP(TRIM(A347), products!$A$2:$C$1352, 2, FALSE)</f>
        <v>Nokia 105 Single SIM, Keypad Mobile Phone with Wireless FM Radio | Charcoal</v>
      </c>
      <c r="C347" s="20" t="s">
        <v>1203</v>
      </c>
      <c r="D347" s="6" t="str">
        <f>INDEX(category!$A$1:$A$212, MATCH(Table13[[#This Row],[category]], category!$B$1:$B$212, 0))</f>
        <v>Electronics|Mobiles&amp;Accessories|Smartphones&amp;BasicMobiles|BasicMobiles</v>
      </c>
      <c r="E347" s="6" t="str">
        <f t="shared" si="10"/>
        <v>Electronics</v>
      </c>
      <c r="F347" s="8">
        <v>1599</v>
      </c>
      <c r="G347" s="30">
        <v>0.19</v>
      </c>
      <c r="H347" s="8">
        <f>Table13[[#This Row],[actual_price]] - (Table13[[#This Row],[actual_price]] * Table13[[#This Row],[discount_percentage]])</f>
        <v>1295.19</v>
      </c>
      <c r="I347" s="8">
        <f>Table13[[#This Row],[actual_price]]-Table13[[#This Row],[discounted_price]]</f>
        <v>303.80999999999995</v>
      </c>
      <c r="J347" s="9">
        <v>4</v>
      </c>
      <c r="K347" s="13">
        <v>128311</v>
      </c>
      <c r="L347" s="14">
        <v>0.125</v>
      </c>
      <c r="M347" s="14" t="str">
        <f t="shared" si="11"/>
        <v>Morning</v>
      </c>
      <c r="N347" s="20">
        <v>7</v>
      </c>
      <c r="O347" s="6" t="str">
        <f>VLOOKUP(Table13[[#This Row],[day of the week]],'day of the week'!$A$1:$B$7,2,0)</f>
        <v>Sunday</v>
      </c>
      <c r="P347" s="20" t="s">
        <v>1205</v>
      </c>
      <c r="Q347" s="20" t="s">
        <v>1206</v>
      </c>
    </row>
    <row r="348" spans="1:17" x14ac:dyDescent="0.2">
      <c r="A348" s="20" t="s">
        <v>1207</v>
      </c>
      <c r="B348" s="6" t="str">
        <f>VLOOKUP(TRIM(A348), products!$A$2:$C$1352, 2, FALSE)</f>
        <v>boAt Wave Lite Smartwatch with 1.69" HD Display, Sleek Metal Body, HR &amp; SpO2 Level Monitor, 140+ Watch Faces, Activity Tracker, Multiple Sports Modes, IP68 &amp; 7 Days Battery Life(Active Black)</v>
      </c>
      <c r="C348" s="20" t="s">
        <v>1161</v>
      </c>
      <c r="D348" s="6" t="str">
        <f>INDEX(category!$A$1:$A$212, MATCH(Table13[[#This Row],[category]], category!$B$1:$B$212, 0))</f>
        <v>Electronics|WearableTechnology|SmartWatches</v>
      </c>
      <c r="E348" s="6" t="str">
        <f t="shared" si="10"/>
        <v>Electronics</v>
      </c>
      <c r="F348" s="8">
        <v>6990</v>
      </c>
      <c r="G348" s="30">
        <v>0.79</v>
      </c>
      <c r="H348" s="8">
        <f>Table13[[#This Row],[actual_price]] - (Table13[[#This Row],[actual_price]] * Table13[[#This Row],[discount_percentage]])</f>
        <v>1467.8999999999996</v>
      </c>
      <c r="I348" s="8">
        <f>Table13[[#This Row],[actual_price]]-Table13[[#This Row],[discounted_price]]</f>
        <v>5522.1</v>
      </c>
      <c r="J348" s="9">
        <v>3.9</v>
      </c>
      <c r="K348" s="13">
        <v>21796</v>
      </c>
      <c r="L348" s="14">
        <v>0.875</v>
      </c>
      <c r="M348" s="14" t="str">
        <f t="shared" si="11"/>
        <v>Evening</v>
      </c>
      <c r="N348" s="20">
        <v>4</v>
      </c>
      <c r="O348" s="6" t="str">
        <f>VLOOKUP(Table13[[#This Row],[day of the week]],'day of the week'!$A$1:$B$7,2,0)</f>
        <v>Thursday</v>
      </c>
      <c r="P348" s="20" t="s">
        <v>1209</v>
      </c>
      <c r="Q348" s="20" t="s">
        <v>1210</v>
      </c>
    </row>
    <row r="349" spans="1:17" x14ac:dyDescent="0.2">
      <c r="A349" s="20" t="s">
        <v>1211</v>
      </c>
      <c r="B349" s="6" t="str">
        <f>VLOOKUP(TRIM(A349), products!$A$2:$C$1352, 2, FALSE)</f>
        <v>JBL C100SI Wired In Ear Headphones with Mic, JBL Pure Bass Sound, One Button Multi-function Remote, Angled Buds for Comfort fit (Black)</v>
      </c>
      <c r="C349" s="20" t="s">
        <v>1212</v>
      </c>
      <c r="D349" s="6" t="str">
        <f>INDEX(category!$A$1:$A$212, MATCH(Table13[[#This Row],[category]], category!$B$1:$B$212, 0))</f>
        <v>Electronics|Headphones,Earbuds&amp;Accessories|Headphones|In-Ear</v>
      </c>
      <c r="E349" s="6" t="str">
        <f t="shared" si="10"/>
        <v>Electronics</v>
      </c>
      <c r="F349" s="8">
        <v>999</v>
      </c>
      <c r="G349" s="30">
        <v>0.4</v>
      </c>
      <c r="H349" s="8">
        <f>Table13[[#This Row],[actual_price]] - (Table13[[#This Row],[actual_price]] * Table13[[#This Row],[discount_percentage]])</f>
        <v>599.4</v>
      </c>
      <c r="I349" s="8">
        <f>Table13[[#This Row],[actual_price]]-Table13[[#This Row],[discounted_price]]</f>
        <v>399.6</v>
      </c>
      <c r="J349" s="9">
        <v>4.0999999999999996</v>
      </c>
      <c r="K349" s="13">
        <v>192590</v>
      </c>
      <c r="L349" s="14">
        <v>0.375</v>
      </c>
      <c r="M349" s="14" t="str">
        <f t="shared" si="11"/>
        <v>Morning</v>
      </c>
      <c r="N349" s="20">
        <v>6</v>
      </c>
      <c r="O349" s="6" t="str">
        <f>VLOOKUP(Table13[[#This Row],[day of the week]],'day of the week'!$A$1:$B$7,2,0)</f>
        <v>Saturday</v>
      </c>
      <c r="P349" s="20" t="s">
        <v>1214</v>
      </c>
      <c r="Q349" s="20" t="s">
        <v>1215</v>
      </c>
    </row>
    <row r="350" spans="1:17" x14ac:dyDescent="0.2">
      <c r="A350" s="20" t="s">
        <v>1216</v>
      </c>
      <c r="B350" s="6" t="str">
        <f>VLOOKUP(TRIM(A350), products!$A$2:$C$1352, 2, FALSE)</f>
        <v>Samsung Galaxy M04 Dark Blue, 4GB RAM, 64GB Storage | Upto 8GB RAM with RAM Plus | MediaTek Helio P35 | 5000 mAh Battery</v>
      </c>
      <c r="C350" s="20" t="s">
        <v>1178</v>
      </c>
      <c r="D350" s="6" t="str">
        <f>INDEX(category!$A$1:$A$212, MATCH(Table13[[#This Row],[category]], category!$B$1:$B$212, 0))</f>
        <v>Electronics|Mobiles&amp;Accessories|Smartphones&amp;BasicMobiles|Smartphones</v>
      </c>
      <c r="E350" s="6" t="str">
        <f t="shared" si="10"/>
        <v>Electronics</v>
      </c>
      <c r="F350" s="8">
        <v>11999</v>
      </c>
      <c r="G350" s="30">
        <v>0.21</v>
      </c>
      <c r="H350" s="8">
        <f>Table13[[#This Row],[actual_price]] - (Table13[[#This Row],[actual_price]] * Table13[[#This Row],[discount_percentage]])</f>
        <v>9479.2099999999991</v>
      </c>
      <c r="I350" s="8">
        <f>Table13[[#This Row],[actual_price]]-Table13[[#This Row],[discounted_price]]</f>
        <v>2519.7900000000009</v>
      </c>
      <c r="J350" s="9">
        <v>4.2</v>
      </c>
      <c r="K350" s="13">
        <v>284</v>
      </c>
      <c r="L350" s="14">
        <v>0.83333333333333326</v>
      </c>
      <c r="M350" s="14" t="str">
        <f t="shared" si="11"/>
        <v>Evening</v>
      </c>
      <c r="N350" s="20">
        <v>7</v>
      </c>
      <c r="O350" s="6" t="str">
        <f>VLOOKUP(Table13[[#This Row],[day of the week]],'day of the week'!$A$1:$B$7,2,0)</f>
        <v>Sunday</v>
      </c>
      <c r="P350" s="20" t="s">
        <v>1218</v>
      </c>
      <c r="Q350" s="20" t="s">
        <v>1219</v>
      </c>
    </row>
    <row r="351" spans="1:17" x14ac:dyDescent="0.2">
      <c r="A351" s="20" t="s">
        <v>1220</v>
      </c>
      <c r="B351" s="6" t="str">
        <f>VLOOKUP(TRIM(A351), products!$A$2:$C$1352, 2, FALSE)</f>
        <v>PTron Tangentbeat in-Ear Bluetooth 5.0 Wireless Headphones with Mic, Enhanced Bass, 10mm Drivers, Clear Calls, Snug-Fit, Fast Charging, Magnetic Buds, Voice Assistant &amp; IPX4 Wireless Neckband (Black)</v>
      </c>
      <c r="C351" s="20" t="s">
        <v>1212</v>
      </c>
      <c r="D351" s="6" t="str">
        <f>INDEX(category!$A$1:$A$212, MATCH(Table13[[#This Row],[category]], category!$B$1:$B$212, 0))</f>
        <v>Electronics|Headphones,Earbuds&amp;Accessories|Headphones|In-Ear</v>
      </c>
      <c r="E351" s="6" t="str">
        <f t="shared" si="10"/>
        <v>Electronics</v>
      </c>
      <c r="F351" s="8">
        <v>2499</v>
      </c>
      <c r="G351" s="30">
        <v>0.76</v>
      </c>
      <c r="H351" s="8">
        <f>Table13[[#This Row],[actual_price]] - (Table13[[#This Row],[actual_price]] * Table13[[#This Row],[discount_percentage]])</f>
        <v>599.76</v>
      </c>
      <c r="I351" s="8">
        <f>Table13[[#This Row],[actual_price]]-Table13[[#This Row],[discounted_price]]</f>
        <v>1899.24</v>
      </c>
      <c r="J351" s="9">
        <v>3.9</v>
      </c>
      <c r="K351" s="13">
        <v>58162</v>
      </c>
      <c r="L351" s="14">
        <v>0.83333333333333326</v>
      </c>
      <c r="M351" s="14" t="str">
        <f t="shared" si="11"/>
        <v>Evening</v>
      </c>
      <c r="N351" s="20">
        <v>4</v>
      </c>
      <c r="O351" s="6" t="str">
        <f>VLOOKUP(Table13[[#This Row],[day of the week]],'day of the week'!$A$1:$B$7,2,0)</f>
        <v>Thursday</v>
      </c>
      <c r="P351" s="20" t="s">
        <v>1221</v>
      </c>
      <c r="Q351" s="20" t="s">
        <v>1222</v>
      </c>
    </row>
    <row r="352" spans="1:17" x14ac:dyDescent="0.2">
      <c r="A352" s="20" t="s">
        <v>1223</v>
      </c>
      <c r="B352" s="6" t="str">
        <f>VLOOKUP(TRIM(A352), products!$A$2:$C$1352, 2, FALSE)</f>
        <v>Redmi 10A (Charcoal Black, 4GB RAM, 64GB Storage) | 2 Ghz Octa Core Helio G25 | 5000 mAh Battery | Finger Print Sensor | Upto 5GB RAM with RAM Booster</v>
      </c>
      <c r="C352" s="20" t="s">
        <v>1178</v>
      </c>
      <c r="D352" s="6" t="str">
        <f>INDEX(category!$A$1:$A$212, MATCH(Table13[[#This Row],[category]], category!$B$1:$B$212, 0))</f>
        <v>Electronics|Mobiles&amp;Accessories|Smartphones&amp;BasicMobiles|Smartphones</v>
      </c>
      <c r="E352" s="6" t="str">
        <f t="shared" si="10"/>
        <v>Electronics</v>
      </c>
      <c r="F352" s="8">
        <v>11999</v>
      </c>
      <c r="G352" s="30">
        <v>0.25</v>
      </c>
      <c r="H352" s="8">
        <f>Table13[[#This Row],[actual_price]] - (Table13[[#This Row],[actual_price]] * Table13[[#This Row],[discount_percentage]])</f>
        <v>8999.25</v>
      </c>
      <c r="I352" s="8">
        <f>Table13[[#This Row],[actual_price]]-Table13[[#This Row],[discounted_price]]</f>
        <v>2999.75</v>
      </c>
      <c r="J352" s="9">
        <v>4</v>
      </c>
      <c r="K352" s="13">
        <v>12796</v>
      </c>
      <c r="L352" s="14">
        <v>0.375</v>
      </c>
      <c r="M352" s="14" t="str">
        <f t="shared" si="11"/>
        <v>Morning</v>
      </c>
      <c r="N352" s="20">
        <v>4</v>
      </c>
      <c r="O352" s="6" t="str">
        <f>VLOOKUP(Table13[[#This Row],[day of the week]],'day of the week'!$A$1:$B$7,2,0)</f>
        <v>Thursday</v>
      </c>
      <c r="P352" s="20" t="s">
        <v>1224</v>
      </c>
      <c r="Q352" s="20" t="s">
        <v>1225</v>
      </c>
    </row>
    <row r="353" spans="1:17" x14ac:dyDescent="0.2">
      <c r="A353" s="20" t="s">
        <v>1226</v>
      </c>
      <c r="B353" s="6" t="str">
        <f>VLOOKUP(TRIM(A353), products!$A$2:$C$1352, 2, FALSE)</f>
        <v>pTron Bullet Pro 36W PD Quick Charger, 3 Port Fast Car Charger Adapter - Compatible with All Smartphones &amp; Tablets (Black)</v>
      </c>
      <c r="C353" s="20" t="s">
        <v>1227</v>
      </c>
      <c r="D353" s="6" t="str">
        <f>INDEX(category!$A$1:$A$212, MATCH(Table13[[#This Row],[category]], category!$B$1:$B$212, 0))</f>
        <v>Electronics|Mobiles&amp;Accessories|MobileAccessories|Chargers|AutomobileChargers</v>
      </c>
      <c r="E353" s="6" t="str">
        <f t="shared" si="10"/>
        <v>Electronics</v>
      </c>
      <c r="F353" s="8">
        <v>1299</v>
      </c>
      <c r="G353" s="30">
        <v>0.73</v>
      </c>
      <c r="H353" s="8">
        <f>Table13[[#This Row],[actual_price]] - (Table13[[#This Row],[actual_price]] * Table13[[#This Row],[discount_percentage]])</f>
        <v>350.73</v>
      </c>
      <c r="I353" s="8">
        <f>Table13[[#This Row],[actual_price]]-Table13[[#This Row],[discounted_price]]</f>
        <v>948.27</v>
      </c>
      <c r="J353" s="9">
        <v>4</v>
      </c>
      <c r="K353" s="13">
        <v>14282</v>
      </c>
      <c r="L353" s="14">
        <v>0.16666666666666666</v>
      </c>
      <c r="M353" s="14" t="str">
        <f t="shared" si="11"/>
        <v>Morning</v>
      </c>
      <c r="N353" s="20">
        <v>7</v>
      </c>
      <c r="O353" s="6" t="str">
        <f>VLOOKUP(Table13[[#This Row],[day of the week]],'day of the week'!$A$1:$B$7,2,0)</f>
        <v>Sunday</v>
      </c>
      <c r="P353" s="20" t="s">
        <v>1228</v>
      </c>
      <c r="Q353" s="20" t="s">
        <v>1229</v>
      </c>
    </row>
    <row r="354" spans="1:17" x14ac:dyDescent="0.2">
      <c r="A354" s="20" t="s">
        <v>1230</v>
      </c>
      <c r="B354" s="6" t="str">
        <f>VLOOKUP(TRIM(A354), products!$A$2:$C$1352, 2, FALSE)</f>
        <v>boAt Bassheads 100 in Ear Wired Earphones with Mic(Taffy Pink)</v>
      </c>
      <c r="C354" s="20" t="s">
        <v>1212</v>
      </c>
      <c r="D354" s="6" t="str">
        <f>INDEX(category!$A$1:$A$212, MATCH(Table13[[#This Row],[category]], category!$B$1:$B$212, 0))</f>
        <v>Electronics|Headphones,Earbuds&amp;Accessories|Headphones|In-Ear</v>
      </c>
      <c r="E354" s="6" t="str">
        <f t="shared" si="10"/>
        <v>Electronics</v>
      </c>
      <c r="F354" s="8">
        <v>999</v>
      </c>
      <c r="G354" s="30">
        <v>0.65</v>
      </c>
      <c r="H354" s="8">
        <f>Table13[[#This Row],[actual_price]] - (Table13[[#This Row],[actual_price]] * Table13[[#This Row],[discount_percentage]])</f>
        <v>349.65</v>
      </c>
      <c r="I354" s="8">
        <f>Table13[[#This Row],[actual_price]]-Table13[[#This Row],[discounted_price]]</f>
        <v>649.35</v>
      </c>
      <c r="J354" s="9">
        <v>4.0999999999999996</v>
      </c>
      <c r="K354" s="13">
        <v>363713</v>
      </c>
      <c r="L354" s="14">
        <v>0.70833333333333326</v>
      </c>
      <c r="M354" s="14" t="str">
        <f t="shared" si="11"/>
        <v>Afternoon</v>
      </c>
      <c r="N354" s="20">
        <v>5</v>
      </c>
      <c r="O354" s="6" t="str">
        <f>VLOOKUP(Table13[[#This Row],[day of the week]],'day of the week'!$A$1:$B$7,2,0)</f>
        <v>Friday</v>
      </c>
      <c r="P354" s="20" t="s">
        <v>1232</v>
      </c>
      <c r="Q354" s="20" t="s">
        <v>1233</v>
      </c>
    </row>
    <row r="355" spans="1:17" x14ac:dyDescent="0.2">
      <c r="A355" s="20" t="s">
        <v>1234</v>
      </c>
      <c r="B355" s="6" t="str">
        <f>VLOOKUP(TRIM(A355), products!$A$2:$C$1352, 2, FALSE)</f>
        <v>SanDisk UltraÂ® microSDXCâ„¢ UHS-I Card, 128GB, 140MB/s R, 10 Y Warranty, for Smartphones</v>
      </c>
      <c r="C355" s="20" t="s">
        <v>1196</v>
      </c>
      <c r="D355" s="6" t="str">
        <f>INDEX(category!$A$1:$A$212, MATCH(Table13[[#This Row],[category]], category!$B$1:$B$212, 0))</f>
        <v>Electronics|Accessories|MemoryCards|MicroSD</v>
      </c>
      <c r="E355" s="6" t="str">
        <f t="shared" si="10"/>
        <v>Electronics</v>
      </c>
      <c r="F355" s="8">
        <v>1800</v>
      </c>
      <c r="G355" s="30">
        <v>0.47</v>
      </c>
      <c r="H355" s="8">
        <f>Table13[[#This Row],[actual_price]] - (Table13[[#This Row],[actual_price]] * Table13[[#This Row],[discount_percentage]])</f>
        <v>954</v>
      </c>
      <c r="I355" s="8">
        <f>Table13[[#This Row],[actual_price]]-Table13[[#This Row],[discounted_price]]</f>
        <v>846</v>
      </c>
      <c r="J355" s="9">
        <v>4.4000000000000004</v>
      </c>
      <c r="K355" s="13">
        <v>67259</v>
      </c>
      <c r="L355" s="14">
        <v>0.375</v>
      </c>
      <c r="M355" s="14" t="str">
        <f t="shared" si="11"/>
        <v>Morning</v>
      </c>
      <c r="N355" s="20">
        <v>3</v>
      </c>
      <c r="O355" s="6" t="str">
        <f>VLOOKUP(Table13[[#This Row],[day of the week]],'day of the week'!$A$1:$B$7,2,0)</f>
        <v>Wednesday</v>
      </c>
      <c r="P355" s="20" t="s">
        <v>1236</v>
      </c>
      <c r="Q355" s="20" t="s">
        <v>1237</v>
      </c>
    </row>
    <row r="356" spans="1:17" x14ac:dyDescent="0.2">
      <c r="A356" s="20" t="s">
        <v>1238</v>
      </c>
      <c r="B356" s="6" t="str">
        <f>VLOOKUP(TRIM(A356), products!$A$2:$C$1352, 2, FALSE)</f>
        <v>Samsung Galaxy M04 Light Green, 4GB RAM, 64GB Storage | Upto 8GB RAM with RAM Plus | MediaTek Helio P35 | 5000 mAh Battery</v>
      </c>
      <c r="C356" s="20" t="s">
        <v>1178</v>
      </c>
      <c r="D356" s="6" t="str">
        <f>INDEX(category!$A$1:$A$212, MATCH(Table13[[#This Row],[category]], category!$B$1:$B$212, 0))</f>
        <v>Electronics|Mobiles&amp;Accessories|Smartphones&amp;BasicMobiles|Smartphones</v>
      </c>
      <c r="E356" s="6" t="str">
        <f t="shared" si="10"/>
        <v>Electronics</v>
      </c>
      <c r="F356" s="8">
        <v>11999</v>
      </c>
      <c r="G356" s="30">
        <v>0.21</v>
      </c>
      <c r="H356" s="8">
        <f>Table13[[#This Row],[actual_price]] - (Table13[[#This Row],[actual_price]] * Table13[[#This Row],[discount_percentage]])</f>
        <v>9479.2099999999991</v>
      </c>
      <c r="I356" s="8">
        <f>Table13[[#This Row],[actual_price]]-Table13[[#This Row],[discounted_price]]</f>
        <v>2519.7900000000009</v>
      </c>
      <c r="J356" s="9">
        <v>4.2</v>
      </c>
      <c r="K356" s="13">
        <v>284</v>
      </c>
      <c r="L356" s="14">
        <v>0.45833333333333337</v>
      </c>
      <c r="M356" s="14" t="str">
        <f t="shared" si="11"/>
        <v>Morning</v>
      </c>
      <c r="N356" s="20">
        <v>1</v>
      </c>
      <c r="O356" s="6" t="str">
        <f>VLOOKUP(Table13[[#This Row],[day of the week]],'day of the week'!$A$1:$B$7,2,0)</f>
        <v>Monday</v>
      </c>
      <c r="P356" s="20" t="s">
        <v>1239</v>
      </c>
      <c r="Q356" s="20" t="s">
        <v>1240</v>
      </c>
    </row>
    <row r="357" spans="1:17" x14ac:dyDescent="0.2">
      <c r="A357" s="20" t="s">
        <v>1241</v>
      </c>
      <c r="B357" s="6" t="str">
        <f>VLOOKUP(TRIM(A357), products!$A$2:$C$1352, 2, FALSE)</f>
        <v>MI 10000mAh Lithium Ion, Lithium Polymer Power Bank Pocket Pro with 22.5 Watt Fast Charging, Dual Input Ports(Micro-USB and Type C), Triple Output Ports, (Black)</v>
      </c>
      <c r="C357" s="20" t="s">
        <v>1173</v>
      </c>
      <c r="D357" s="6" t="str">
        <f>INDEX(category!$A$1:$A$212, MATCH(Table13[[#This Row],[category]], category!$B$1:$B$212, 0))</f>
        <v>Electronics|Mobiles&amp;Accessories|MobileAccessories|Chargers|PowerBanks</v>
      </c>
      <c r="E357" s="6" t="str">
        <f t="shared" si="10"/>
        <v>Electronics</v>
      </c>
      <c r="F357" s="8">
        <v>2499</v>
      </c>
      <c r="G357" s="30">
        <v>0.4</v>
      </c>
      <c r="H357" s="8">
        <f>Table13[[#This Row],[actual_price]] - (Table13[[#This Row],[actual_price]] * Table13[[#This Row],[discount_percentage]])</f>
        <v>1499.4</v>
      </c>
      <c r="I357" s="8">
        <f>Table13[[#This Row],[actual_price]]-Table13[[#This Row],[discounted_price]]</f>
        <v>999.59999999999991</v>
      </c>
      <c r="J357" s="9">
        <v>4.3</v>
      </c>
      <c r="K357" s="13">
        <v>15970</v>
      </c>
      <c r="L357" s="14">
        <v>0.375</v>
      </c>
      <c r="M357" s="14" t="str">
        <f t="shared" si="11"/>
        <v>Morning</v>
      </c>
      <c r="N357" s="20">
        <v>3</v>
      </c>
      <c r="O357" s="6" t="str">
        <f>VLOOKUP(Table13[[#This Row],[day of the week]],'day of the week'!$A$1:$B$7,2,0)</f>
        <v>Wednesday</v>
      </c>
      <c r="P357" s="20" t="s">
        <v>1242</v>
      </c>
      <c r="Q357" s="20" t="s">
        <v>1243</v>
      </c>
    </row>
    <row r="358" spans="1:17" x14ac:dyDescent="0.2">
      <c r="A358" s="20" t="s">
        <v>1244</v>
      </c>
      <c r="B358" s="6" t="str">
        <f>VLOOKUP(TRIM(A358), products!$A$2:$C$1352, 2, FALSE)</f>
        <v>Mi 10000mAH Li-Polymer, Micro-USB and Type C Input Port, Power Bank 3i with 18W Fast Charging (Midnight Black)</v>
      </c>
      <c r="C358" s="20" t="s">
        <v>1173</v>
      </c>
      <c r="D358" s="6" t="str">
        <f>INDEX(category!$A$1:$A$212, MATCH(Table13[[#This Row],[category]], category!$B$1:$B$212, 0))</f>
        <v>Electronics|Mobiles&amp;Accessories|MobileAccessories|Chargers|PowerBanks</v>
      </c>
      <c r="E358" s="6" t="str">
        <f t="shared" si="10"/>
        <v>Electronics</v>
      </c>
      <c r="F358" s="8">
        <v>2199</v>
      </c>
      <c r="G358" s="30">
        <v>0.48</v>
      </c>
      <c r="H358" s="8">
        <f>Table13[[#This Row],[actual_price]] - (Table13[[#This Row],[actual_price]] * Table13[[#This Row],[discount_percentage]])</f>
        <v>1143.48</v>
      </c>
      <c r="I358" s="8">
        <f>Table13[[#This Row],[actual_price]]-Table13[[#This Row],[discounted_price]]</f>
        <v>1055.52</v>
      </c>
      <c r="J358" s="9">
        <v>4.3</v>
      </c>
      <c r="K358" s="13">
        <v>178912</v>
      </c>
      <c r="L358" s="14">
        <v>0.41666666666666669</v>
      </c>
      <c r="M358" s="14" t="str">
        <f t="shared" si="11"/>
        <v>Morning</v>
      </c>
      <c r="N358" s="20">
        <v>7</v>
      </c>
      <c r="O358" s="6" t="str">
        <f>VLOOKUP(Table13[[#This Row],[day of the week]],'day of the week'!$A$1:$B$7,2,0)</f>
        <v>Sunday</v>
      </c>
      <c r="P358" s="20" t="s">
        <v>1245</v>
      </c>
      <c r="Q358" s="20" t="s">
        <v>1246</v>
      </c>
    </row>
    <row r="359" spans="1:17" x14ac:dyDescent="0.2">
      <c r="A359" s="20" t="s">
        <v>1247</v>
      </c>
      <c r="B359" s="6" t="str">
        <f>VLOOKUP(TRIM(A359), products!$A$2:$C$1352, 2, FALSE)</f>
        <v>ELV Car Mount Adjustable Car Phone Holder Universal Long Arm, Windshield for Smartphones - Black</v>
      </c>
      <c r="C359" s="20" t="s">
        <v>1248</v>
      </c>
      <c r="D359" s="6" t="str">
        <f>INDEX(category!$A$1:$A$212, MATCH(Table13[[#This Row],[category]], category!$B$1:$B$212, 0))</f>
        <v>Electronics|Mobiles&amp;Accessories|MobileAccessories|AutomobileAccessories|Cradles</v>
      </c>
      <c r="E359" s="6" t="str">
        <f t="shared" si="10"/>
        <v>Electronics</v>
      </c>
      <c r="F359" s="8">
        <v>999</v>
      </c>
      <c r="G359" s="30">
        <v>0.65</v>
      </c>
      <c r="H359" s="8">
        <f>Table13[[#This Row],[actual_price]] - (Table13[[#This Row],[actual_price]] * Table13[[#This Row],[discount_percentage]])</f>
        <v>349.65</v>
      </c>
      <c r="I359" s="8">
        <f>Table13[[#This Row],[actual_price]]-Table13[[#This Row],[discounted_price]]</f>
        <v>649.35</v>
      </c>
      <c r="J359" s="9">
        <v>3.9</v>
      </c>
      <c r="K359" s="13">
        <v>46399</v>
      </c>
      <c r="L359" s="14">
        <v>0.20833333333333331</v>
      </c>
      <c r="M359" s="14" t="str">
        <f t="shared" si="11"/>
        <v>Morning</v>
      </c>
      <c r="N359" s="20">
        <v>6</v>
      </c>
      <c r="O359" s="6" t="str">
        <f>VLOOKUP(Table13[[#This Row],[day of the week]],'day of the week'!$A$1:$B$7,2,0)</f>
        <v>Saturday</v>
      </c>
      <c r="P359" s="20" t="s">
        <v>1249</v>
      </c>
      <c r="Q359" s="20" t="s">
        <v>1250</v>
      </c>
    </row>
    <row r="360" spans="1:17" x14ac:dyDescent="0.2">
      <c r="A360" s="20" t="s">
        <v>1251</v>
      </c>
      <c r="B360" s="6" t="str">
        <f>VLOOKUP(TRIM(A360), products!$A$2:$C$1352, 2, FALSE)</f>
        <v>Samsung 25W USB Travel Adapter for Cellular Phones - White</v>
      </c>
      <c r="C360" s="20" t="s">
        <v>1252</v>
      </c>
      <c r="D360" s="6" t="str">
        <f>INDEX(category!$A$1:$A$212, MATCH(Table13[[#This Row],[category]], category!$B$1:$B$212, 0))</f>
        <v>Electronics|Mobiles&amp;Accessories|MobileAccessories|Chargers|WallChargers</v>
      </c>
      <c r="E360" s="6" t="str">
        <f t="shared" si="10"/>
        <v>Electronics</v>
      </c>
      <c r="F360" s="8">
        <v>1699</v>
      </c>
      <c r="G360" s="30">
        <v>0.28000000000000003</v>
      </c>
      <c r="H360" s="8">
        <f>Table13[[#This Row],[actual_price]] - (Table13[[#This Row],[actual_price]] * Table13[[#This Row],[discount_percentage]])</f>
        <v>1223.28</v>
      </c>
      <c r="I360" s="8">
        <f>Table13[[#This Row],[actual_price]]-Table13[[#This Row],[discounted_price]]</f>
        <v>475.72</v>
      </c>
      <c r="J360" s="9">
        <v>4.4000000000000004</v>
      </c>
      <c r="K360" s="13">
        <v>8891</v>
      </c>
      <c r="L360" s="14">
        <v>0.16666666666666666</v>
      </c>
      <c r="M360" s="14" t="str">
        <f t="shared" si="11"/>
        <v>Morning</v>
      </c>
      <c r="N360" s="20">
        <v>4</v>
      </c>
      <c r="O360" s="6" t="str">
        <f>VLOOKUP(Table13[[#This Row],[day of the week]],'day of the week'!$A$1:$B$7,2,0)</f>
        <v>Thursday</v>
      </c>
      <c r="P360" s="20" t="s">
        <v>1253</v>
      </c>
      <c r="Q360" s="20" t="s">
        <v>1254</v>
      </c>
    </row>
    <row r="361" spans="1:17" x14ac:dyDescent="0.2">
      <c r="A361" s="20" t="s">
        <v>1255</v>
      </c>
      <c r="B361" s="6" t="str">
        <f>VLOOKUP(TRIM(A361), products!$A$2:$C$1352, 2, FALSE)</f>
        <v>Noise ColorFit Pulse Grand Smart Watch with 1.69"(4.29cm) HD Display, 60 Sports Modes, 150 Watch Faces, Fast Charge, Spo2, Stress, Sleep, Heart Rate Monitoring &amp; IP68 Waterproof (Jet Black)</v>
      </c>
      <c r="C361" s="20" t="s">
        <v>1161</v>
      </c>
      <c r="D361" s="6" t="str">
        <f>INDEX(category!$A$1:$A$212, MATCH(Table13[[#This Row],[category]], category!$B$1:$B$212, 0))</f>
        <v>Electronics|WearableTechnology|SmartWatches</v>
      </c>
      <c r="E361" s="6" t="str">
        <f t="shared" si="10"/>
        <v>Electronics</v>
      </c>
      <c r="F361" s="8">
        <v>3999</v>
      </c>
      <c r="G361" s="30">
        <v>0.6</v>
      </c>
      <c r="H361" s="8">
        <f>Table13[[#This Row],[actual_price]] - (Table13[[#This Row],[actual_price]] * Table13[[#This Row],[discount_percentage]])</f>
        <v>1599.6</v>
      </c>
      <c r="I361" s="8">
        <f>Table13[[#This Row],[actual_price]]-Table13[[#This Row],[discounted_price]]</f>
        <v>2399.4</v>
      </c>
      <c r="J361" s="9">
        <v>4</v>
      </c>
      <c r="K361" s="13">
        <v>30254</v>
      </c>
      <c r="L361" s="14">
        <v>0.25</v>
      </c>
      <c r="M361" s="14" t="str">
        <f t="shared" si="11"/>
        <v>Morning</v>
      </c>
      <c r="N361" s="20">
        <v>1</v>
      </c>
      <c r="O361" s="6" t="str">
        <f>VLOOKUP(Table13[[#This Row],[day of the week]],'day of the week'!$A$1:$B$7,2,0)</f>
        <v>Monday</v>
      </c>
      <c r="P361" s="20" t="s">
        <v>1256</v>
      </c>
      <c r="Q361" s="20" t="s">
        <v>1257</v>
      </c>
    </row>
    <row r="362" spans="1:17" x14ac:dyDescent="0.2">
      <c r="A362" s="20" t="s">
        <v>1258</v>
      </c>
      <c r="B362" s="6" t="str">
        <f>VLOOKUP(TRIM(A362), products!$A$2:$C$1352, 2, FALSE)</f>
        <v>Fire-Boltt Ninja 3 Smartwatch Full Touch 1.69 &amp; 60 Sports Modes with IP68, Sp02 Tracking, Over 100 Cloud based watch faces - Black</v>
      </c>
      <c r="C362" s="20" t="s">
        <v>1161</v>
      </c>
      <c r="D362" s="6" t="str">
        <f>INDEX(category!$A$1:$A$212, MATCH(Table13[[#This Row],[category]], category!$B$1:$B$212, 0))</f>
        <v>Electronics|WearableTechnology|SmartWatches</v>
      </c>
      <c r="E362" s="6" t="str">
        <f t="shared" si="10"/>
        <v>Electronics</v>
      </c>
      <c r="F362" s="8">
        <v>7999</v>
      </c>
      <c r="G362" s="30">
        <v>0.81</v>
      </c>
      <c r="H362" s="8">
        <f>Table13[[#This Row],[actual_price]] - (Table13[[#This Row],[actual_price]] * Table13[[#This Row],[discount_percentage]])</f>
        <v>1519.8099999999995</v>
      </c>
      <c r="I362" s="8">
        <f>Table13[[#This Row],[actual_price]]-Table13[[#This Row],[discounted_price]]</f>
        <v>6479.1900000000005</v>
      </c>
      <c r="J362" s="9">
        <v>4.2</v>
      </c>
      <c r="K362" s="13">
        <v>22636</v>
      </c>
      <c r="L362" s="14">
        <v>0.75</v>
      </c>
      <c r="M362" s="14" t="str">
        <f t="shared" si="11"/>
        <v>Evening</v>
      </c>
      <c r="N362" s="20">
        <v>5</v>
      </c>
      <c r="O362" s="6" t="str">
        <f>VLOOKUP(Table13[[#This Row],[day of the week]],'day of the week'!$A$1:$B$7,2,0)</f>
        <v>Friday</v>
      </c>
      <c r="P362" s="20" t="s">
        <v>1260</v>
      </c>
      <c r="Q362" s="20" t="s">
        <v>1261</v>
      </c>
    </row>
    <row r="363" spans="1:17" x14ac:dyDescent="0.2">
      <c r="A363" s="20" t="s">
        <v>1262</v>
      </c>
      <c r="B363" s="6" t="str">
        <f>VLOOKUP(TRIM(A363), products!$A$2:$C$1352, 2, FALSE)</f>
        <v>Samsung Galaxy M33 5G (Mystique Green, 8GB, 128GB Storage) | 6000mAh Battery | Upto 16GB RAM with RAM Plus | Travel Adapter to be Purchased Separately</v>
      </c>
      <c r="C363" s="20" t="s">
        <v>1178</v>
      </c>
      <c r="D363" s="6" t="str">
        <f>INDEX(category!$A$1:$A$212, MATCH(Table13[[#This Row],[category]], category!$B$1:$B$212, 0))</f>
        <v>Electronics|Mobiles&amp;Accessories|Smartphones&amp;BasicMobiles|Smartphones</v>
      </c>
      <c r="E363" s="6" t="str">
        <f t="shared" si="10"/>
        <v>Electronics</v>
      </c>
      <c r="F363" s="8">
        <v>25999</v>
      </c>
      <c r="G363" s="30">
        <v>0.28999999999999998</v>
      </c>
      <c r="H363" s="8">
        <f>Table13[[#This Row],[actual_price]] - (Table13[[#This Row],[actual_price]] * Table13[[#This Row],[discount_percentage]])</f>
        <v>18459.29</v>
      </c>
      <c r="I363" s="8">
        <f>Table13[[#This Row],[actual_price]]-Table13[[#This Row],[discounted_price]]</f>
        <v>7539.7099999999991</v>
      </c>
      <c r="J363" s="9">
        <v>4.0999999999999996</v>
      </c>
      <c r="K363" s="13">
        <v>22318</v>
      </c>
      <c r="L363" s="14">
        <v>0.875</v>
      </c>
      <c r="M363" s="14" t="str">
        <f t="shared" si="11"/>
        <v>Evening</v>
      </c>
      <c r="N363" s="20">
        <v>2</v>
      </c>
      <c r="O363" s="6" t="str">
        <f>VLOOKUP(Table13[[#This Row],[day of the week]],'day of the week'!$A$1:$B$7,2,0)</f>
        <v>Tuesday</v>
      </c>
      <c r="P363" s="20" t="s">
        <v>1263</v>
      </c>
      <c r="Q363" s="20" t="s">
        <v>1264</v>
      </c>
    </row>
    <row r="364" spans="1:17" x14ac:dyDescent="0.2">
      <c r="A364" s="20" t="s">
        <v>1265</v>
      </c>
      <c r="B364" s="6" t="str">
        <f>VLOOKUP(TRIM(A364), products!$A$2:$C$1352, 2, FALSE)</f>
        <v>SanDisk Ultra microSD UHS-I Card 32GB, 120MB/s R</v>
      </c>
      <c r="C364" s="20" t="s">
        <v>1196</v>
      </c>
      <c r="D364" s="6" t="str">
        <f>INDEX(category!$A$1:$A$212, MATCH(Table13[[#This Row],[category]], category!$B$1:$B$212, 0))</f>
        <v>Electronics|Accessories|MemoryCards|MicroSD</v>
      </c>
      <c r="E364" s="6" t="str">
        <f t="shared" si="10"/>
        <v>Electronics</v>
      </c>
      <c r="F364" s="8">
        <v>700</v>
      </c>
      <c r="G364" s="30">
        <v>0.47</v>
      </c>
      <c r="H364" s="8">
        <f>Table13[[#This Row],[actual_price]] - (Table13[[#This Row],[actual_price]] * Table13[[#This Row],[discount_percentage]])</f>
        <v>371</v>
      </c>
      <c r="I364" s="8">
        <f>Table13[[#This Row],[actual_price]]-Table13[[#This Row],[discounted_price]]</f>
        <v>329</v>
      </c>
      <c r="J364" s="9">
        <v>4.4000000000000004</v>
      </c>
      <c r="K364" s="13">
        <v>67259</v>
      </c>
      <c r="L364" s="14">
        <v>0.5</v>
      </c>
      <c r="M364" s="14" t="str">
        <f t="shared" si="11"/>
        <v>Afternoon</v>
      </c>
      <c r="N364" s="20">
        <v>6</v>
      </c>
      <c r="O364" s="6" t="str">
        <f>VLOOKUP(Table13[[#This Row],[day of the week]],'day of the week'!$A$1:$B$7,2,0)</f>
        <v>Saturday</v>
      </c>
      <c r="P364" s="20" t="s">
        <v>1266</v>
      </c>
      <c r="Q364" s="20" t="s">
        <v>1267</v>
      </c>
    </row>
    <row r="365" spans="1:17" x14ac:dyDescent="0.2">
      <c r="A365" s="20" t="s">
        <v>1268</v>
      </c>
      <c r="B365" s="6" t="str">
        <f>VLOOKUP(TRIM(A365), products!$A$2:$C$1352, 2, FALSE)</f>
        <v>Samsung Galaxy M13 (Aqua Green, 6GB, 128GB Storage) | 6000mAh Battery | Upto 12GB RAM with RAM Plus</v>
      </c>
      <c r="C365" s="20" t="s">
        <v>1178</v>
      </c>
      <c r="D365" s="6" t="str">
        <f>INDEX(category!$A$1:$A$212, MATCH(Table13[[#This Row],[category]], category!$B$1:$B$212, 0))</f>
        <v>Electronics|Mobiles&amp;Accessories|Smartphones&amp;BasicMobiles|Smartphones</v>
      </c>
      <c r="E365" s="6" t="str">
        <f t="shared" si="10"/>
        <v>Electronics</v>
      </c>
      <c r="F365" s="8">
        <v>17999</v>
      </c>
      <c r="G365" s="30">
        <v>0.28000000000000003</v>
      </c>
      <c r="H365" s="8">
        <f>Table13[[#This Row],[actual_price]] - (Table13[[#This Row],[actual_price]] * Table13[[#This Row],[discount_percentage]])</f>
        <v>12959.279999999999</v>
      </c>
      <c r="I365" s="8">
        <f>Table13[[#This Row],[actual_price]]-Table13[[#This Row],[discounted_price]]</f>
        <v>5039.7200000000012</v>
      </c>
      <c r="J365" s="9">
        <v>4.0999999999999996</v>
      </c>
      <c r="K365" s="13">
        <v>18998</v>
      </c>
      <c r="L365" s="14">
        <v>0.91666666666666663</v>
      </c>
      <c r="M365" s="14" t="str">
        <f t="shared" si="11"/>
        <v>Evening</v>
      </c>
      <c r="N365" s="20">
        <v>1</v>
      </c>
      <c r="O365" s="6" t="str">
        <f>VLOOKUP(Table13[[#This Row],[day of the week]],'day of the week'!$A$1:$B$7,2,0)</f>
        <v>Monday</v>
      </c>
      <c r="P365" s="20" t="s">
        <v>1270</v>
      </c>
      <c r="Q365" s="20" t="s">
        <v>1271</v>
      </c>
    </row>
    <row r="366" spans="1:17" x14ac:dyDescent="0.2">
      <c r="A366" s="20" t="s">
        <v>1272</v>
      </c>
      <c r="B366" s="6" t="str">
        <f>VLOOKUP(TRIM(A366), products!$A$2:$C$1352, 2, FALSE)</f>
        <v>Fire-Boltt Ninja Call Pro Plus 1.83" Smart Watch with Bluetooth Calling, AI Voice Assistance, 100 Sports Modes IP67 Rating, 240*280 Pixel High Resolution</v>
      </c>
      <c r="C366" s="20" t="s">
        <v>1161</v>
      </c>
      <c r="D366" s="6" t="str">
        <f>INDEX(category!$A$1:$A$212, MATCH(Table13[[#This Row],[category]], category!$B$1:$B$212, 0))</f>
        <v>Electronics|WearableTechnology|SmartWatches</v>
      </c>
      <c r="E366" s="6" t="str">
        <f t="shared" si="10"/>
        <v>Electronics</v>
      </c>
      <c r="F366" s="8">
        <v>19999</v>
      </c>
      <c r="G366" s="30">
        <v>0.91</v>
      </c>
      <c r="H366" s="8">
        <f>Table13[[#This Row],[actual_price]] - (Table13[[#This Row],[actual_price]] * Table13[[#This Row],[discount_percentage]])</f>
        <v>1799.9099999999999</v>
      </c>
      <c r="I366" s="8">
        <f>Table13[[#This Row],[actual_price]]-Table13[[#This Row],[discounted_price]]</f>
        <v>18199.09</v>
      </c>
      <c r="J366" s="9">
        <v>4.2</v>
      </c>
      <c r="K366" s="13">
        <v>13937</v>
      </c>
      <c r="L366" s="14">
        <v>8.3333333333333329E-2</v>
      </c>
      <c r="M366" s="14" t="str">
        <f t="shared" si="11"/>
        <v>Morning</v>
      </c>
      <c r="N366" s="20">
        <v>1</v>
      </c>
      <c r="O366" s="6" t="str">
        <f>VLOOKUP(Table13[[#This Row],[day of the week]],'day of the week'!$A$1:$B$7,2,0)</f>
        <v>Monday</v>
      </c>
      <c r="P366" s="20" t="s">
        <v>1273</v>
      </c>
      <c r="Q366" s="20" t="s">
        <v>1274</v>
      </c>
    </row>
    <row r="367" spans="1:17" x14ac:dyDescent="0.2">
      <c r="A367" s="20" t="s">
        <v>1275</v>
      </c>
      <c r="B367" s="6" t="str">
        <f>VLOOKUP(TRIM(A367), products!$A$2:$C$1352, 2, FALSE)</f>
        <v>Fire-Boltt India's No 1 Smartwatch Brand Talk 2 Bluetooth Calling Smartwatch with Dual Button, Hands On Voice Assistance, 60 Sports Modes, in Built Mic &amp; Speaker with IP68 Rating</v>
      </c>
      <c r="C367" s="20" t="s">
        <v>1161</v>
      </c>
      <c r="D367" s="6" t="str">
        <f>INDEX(category!$A$1:$A$212, MATCH(Table13[[#This Row],[category]], category!$B$1:$B$212, 0))</f>
        <v>Electronics|WearableTechnology|SmartWatches</v>
      </c>
      <c r="E367" s="6" t="str">
        <f t="shared" si="10"/>
        <v>Electronics</v>
      </c>
      <c r="F367" s="8">
        <v>9999</v>
      </c>
      <c r="G367" s="30">
        <v>0.78</v>
      </c>
      <c r="H367" s="8">
        <f>Table13[[#This Row],[actual_price]] - (Table13[[#This Row],[actual_price]] * Table13[[#This Row],[discount_percentage]])</f>
        <v>2199.7799999999997</v>
      </c>
      <c r="I367" s="8">
        <f>Table13[[#This Row],[actual_price]]-Table13[[#This Row],[discounted_price]]</f>
        <v>7799.22</v>
      </c>
      <c r="J367" s="9">
        <v>4.2</v>
      </c>
      <c r="K367" s="13">
        <v>29471</v>
      </c>
      <c r="L367" s="14">
        <v>0.91666666666666663</v>
      </c>
      <c r="M367" s="14" t="str">
        <f t="shared" si="11"/>
        <v>Evening</v>
      </c>
      <c r="N367" s="20">
        <v>5</v>
      </c>
      <c r="O367" s="6" t="str">
        <f>VLOOKUP(Table13[[#This Row],[day of the week]],'day of the week'!$A$1:$B$7,2,0)</f>
        <v>Friday</v>
      </c>
      <c r="P367" s="20" t="s">
        <v>1276</v>
      </c>
      <c r="Q367" s="20" t="s">
        <v>1277</v>
      </c>
    </row>
    <row r="368" spans="1:17" x14ac:dyDescent="0.2">
      <c r="A368" s="20" t="s">
        <v>1278</v>
      </c>
      <c r="B368" s="6" t="str">
        <f>VLOOKUP(TRIM(A368), products!$A$2:$C$1352, 2, FALSE)</f>
        <v>Samsung Galaxy M33 5G (Emerald Brown, 6GB, 128GB Storage) | 6000mAh Battery | Upto 12GB RAM with RAM Plus | Travel Adapter to be Purchased Separately</v>
      </c>
      <c r="C368" s="20" t="s">
        <v>1178</v>
      </c>
      <c r="D368" s="6" t="str">
        <f>INDEX(category!$A$1:$A$212, MATCH(Table13[[#This Row],[category]], category!$B$1:$B$212, 0))</f>
        <v>Electronics|Mobiles&amp;Accessories|Smartphones&amp;BasicMobiles|Smartphones</v>
      </c>
      <c r="E368" s="6" t="str">
        <f t="shared" si="10"/>
        <v>Electronics</v>
      </c>
      <c r="F368" s="8">
        <v>24999</v>
      </c>
      <c r="G368" s="30">
        <v>0.32</v>
      </c>
      <c r="H368" s="8">
        <f>Table13[[#This Row],[actual_price]] - (Table13[[#This Row],[actual_price]] * Table13[[#This Row],[discount_percentage]])</f>
        <v>16999.32</v>
      </c>
      <c r="I368" s="8">
        <f>Table13[[#This Row],[actual_price]]-Table13[[#This Row],[discounted_price]]</f>
        <v>7999.68</v>
      </c>
      <c r="J368" s="9">
        <v>4.0999999999999996</v>
      </c>
      <c r="K368" s="13">
        <v>22318</v>
      </c>
      <c r="L368" s="14">
        <v>0.20833333333333331</v>
      </c>
      <c r="M368" s="14" t="str">
        <f t="shared" si="11"/>
        <v>Morning</v>
      </c>
      <c r="N368" s="20">
        <v>2</v>
      </c>
      <c r="O368" s="6" t="str">
        <f>VLOOKUP(Table13[[#This Row],[day of the week]],'day of the week'!$A$1:$B$7,2,0)</f>
        <v>Tuesday</v>
      </c>
      <c r="P368" s="20" t="s">
        <v>1279</v>
      </c>
      <c r="Q368" s="20" t="s">
        <v>1280</v>
      </c>
    </row>
    <row r="369" spans="1:17" x14ac:dyDescent="0.2">
      <c r="A369" s="20" t="s">
        <v>1281</v>
      </c>
      <c r="B369" s="6" t="str">
        <f>VLOOKUP(TRIM(A369), products!$A$2:$C$1352, 2, FALSE)</f>
        <v>iQOO vivo Z6 5G (Chromatic Blue, 6GB RAM, 128GB Storage) | Snapdragon 695-6nm Processor | 120Hz FHD+ Display | 5000mAh Battery</v>
      </c>
      <c r="C369" s="20" t="s">
        <v>1178</v>
      </c>
      <c r="D369" s="6" t="str">
        <f>INDEX(category!$A$1:$A$212, MATCH(Table13[[#This Row],[category]], category!$B$1:$B$212, 0))</f>
        <v>Electronics|Mobiles&amp;Accessories|Smartphones&amp;BasicMobiles|Smartphones</v>
      </c>
      <c r="E369" s="6" t="str">
        <f t="shared" si="10"/>
        <v>Electronics</v>
      </c>
      <c r="F369" s="8">
        <v>20999</v>
      </c>
      <c r="G369" s="30">
        <v>0.21</v>
      </c>
      <c r="H369" s="8">
        <f>Table13[[#This Row],[actual_price]] - (Table13[[#This Row],[actual_price]] * Table13[[#This Row],[discount_percentage]])</f>
        <v>16589.21</v>
      </c>
      <c r="I369" s="8">
        <f>Table13[[#This Row],[actual_price]]-Table13[[#This Row],[discounted_price]]</f>
        <v>4409.7900000000009</v>
      </c>
      <c r="J369" s="9">
        <v>4</v>
      </c>
      <c r="K369" s="13">
        <v>21350</v>
      </c>
      <c r="L369" s="14">
        <v>0.625</v>
      </c>
      <c r="M369" s="14" t="str">
        <f t="shared" si="11"/>
        <v>Afternoon</v>
      </c>
      <c r="N369" s="20">
        <v>5</v>
      </c>
      <c r="O369" s="6" t="str">
        <f>VLOOKUP(Table13[[#This Row],[day of the week]],'day of the week'!$A$1:$B$7,2,0)</f>
        <v>Friday</v>
      </c>
      <c r="P369" s="20" t="s">
        <v>1283</v>
      </c>
      <c r="Q369" s="20" t="s">
        <v>1284</v>
      </c>
    </row>
    <row r="370" spans="1:17" x14ac:dyDescent="0.2">
      <c r="A370" s="20" t="s">
        <v>1285</v>
      </c>
      <c r="B370" s="6" t="str">
        <f>VLOOKUP(TRIM(A370), products!$A$2:$C$1352, 2, FALSE)</f>
        <v>Fire-Boltt Ninja Call Pro Plus 1.83" Smart Watch with Bluetooth Calling, AI Voice Assistance, 100 Sports Modes IP67 Rating, 240*280 Pixel High Resolution</v>
      </c>
      <c r="C370" s="20" t="s">
        <v>1161</v>
      </c>
      <c r="D370" s="6" t="str">
        <f>INDEX(category!$A$1:$A$212, MATCH(Table13[[#This Row],[category]], category!$B$1:$B$212, 0))</f>
        <v>Electronics|WearableTechnology|SmartWatches</v>
      </c>
      <c r="E370" s="6" t="str">
        <f t="shared" si="10"/>
        <v>Electronics</v>
      </c>
      <c r="F370" s="8">
        <v>19999</v>
      </c>
      <c r="G370" s="30">
        <v>0.91</v>
      </c>
      <c r="H370" s="8">
        <f>Table13[[#This Row],[actual_price]] - (Table13[[#This Row],[actual_price]] * Table13[[#This Row],[discount_percentage]])</f>
        <v>1799.9099999999999</v>
      </c>
      <c r="I370" s="8">
        <f>Table13[[#This Row],[actual_price]]-Table13[[#This Row],[discounted_price]]</f>
        <v>18199.09</v>
      </c>
      <c r="J370" s="9">
        <v>4.2</v>
      </c>
      <c r="K370" s="13">
        <v>13937</v>
      </c>
      <c r="L370" s="14">
        <v>0.95833333333333326</v>
      </c>
      <c r="M370" s="14" t="str">
        <f t="shared" si="11"/>
        <v>Evening</v>
      </c>
      <c r="N370" s="20">
        <v>7</v>
      </c>
      <c r="O370" s="6" t="str">
        <f>VLOOKUP(Table13[[#This Row],[day of the week]],'day of the week'!$A$1:$B$7,2,0)</f>
        <v>Sunday</v>
      </c>
      <c r="P370" s="20" t="s">
        <v>1286</v>
      </c>
      <c r="Q370" s="20" t="s">
        <v>1287</v>
      </c>
    </row>
    <row r="371" spans="1:17" x14ac:dyDescent="0.2">
      <c r="A371" s="20" t="s">
        <v>11</v>
      </c>
      <c r="B371" s="6" t="str">
        <f>VLOOKUP(TRIM(A371), products!$A$2:$C$1352, 2, FALSE)</f>
        <v>Wayona Nylon Braided USB to Lightning Fast Charging and Data Sync Cable Compatible for iPhone 13, 12,11, X, 8, 7, 6, 5, iPad Air, Pro, Mini (3 FT Pack of 1, Grey)</v>
      </c>
      <c r="C371" s="20" t="s">
        <v>12</v>
      </c>
      <c r="D371" s="6" t="str">
        <f>INDEX(category!$A$1:$A$212, MATCH(Table13[[#This Row],[category]], category!$B$1:$B$212, 0))</f>
        <v>Computers&amp;Accessories|Accessories&amp;Peripherals|Cables&amp;Accessories|Cables|USBCables</v>
      </c>
      <c r="E371" s="6" t="str">
        <f t="shared" si="10"/>
        <v>Computers &amp; Accessories</v>
      </c>
      <c r="F371" s="8">
        <v>1099</v>
      </c>
      <c r="G371" s="30">
        <v>0.64</v>
      </c>
      <c r="H371" s="8">
        <f>Table13[[#This Row],[actual_price]] - (Table13[[#This Row],[actual_price]] * Table13[[#This Row],[discount_percentage]])</f>
        <v>395.64</v>
      </c>
      <c r="I371" s="8">
        <f>Table13[[#This Row],[actual_price]]-Table13[[#This Row],[discounted_price]]</f>
        <v>703.36</v>
      </c>
      <c r="J371" s="9">
        <v>4.2</v>
      </c>
      <c r="K371" s="13">
        <v>24270</v>
      </c>
      <c r="L371" s="14">
        <v>0.91666666666666663</v>
      </c>
      <c r="M371" s="14" t="str">
        <f t="shared" si="11"/>
        <v>Evening</v>
      </c>
      <c r="N371" s="20">
        <v>7</v>
      </c>
      <c r="O371" s="6" t="str">
        <f>VLOOKUP(Table13[[#This Row],[day of the week]],'day of the week'!$A$1:$B$7,2,0)</f>
        <v>Sunday</v>
      </c>
      <c r="P371" s="20" t="s">
        <v>1288</v>
      </c>
      <c r="Q371" s="20" t="s">
        <v>1289</v>
      </c>
    </row>
    <row r="372" spans="1:17" x14ac:dyDescent="0.2">
      <c r="A372" s="20" t="s">
        <v>1290</v>
      </c>
      <c r="B372" s="6" t="str">
        <f>VLOOKUP(TRIM(A372), products!$A$2:$C$1352, 2, FALSE)</f>
        <v>Redmi 9 Activ (Carbon Black, 4GB RAM, 64GB Storage) | Octa-core Helio G35 | 5000 mAh Battery</v>
      </c>
      <c r="C372" s="20" t="s">
        <v>1178</v>
      </c>
      <c r="D372" s="6" t="str">
        <f>INDEX(category!$A$1:$A$212, MATCH(Table13[[#This Row],[category]], category!$B$1:$B$212, 0))</f>
        <v>Electronics|Mobiles&amp;Accessories|Smartphones&amp;BasicMobiles|Smartphones</v>
      </c>
      <c r="E372" s="6" t="str">
        <f t="shared" si="10"/>
        <v>Electronics</v>
      </c>
      <c r="F372" s="8">
        <v>10999</v>
      </c>
      <c r="G372" s="30">
        <v>0.23</v>
      </c>
      <c r="H372" s="8">
        <f>Table13[[#This Row],[actual_price]] - (Table13[[#This Row],[actual_price]] * Table13[[#This Row],[discount_percentage]])</f>
        <v>8469.23</v>
      </c>
      <c r="I372" s="8">
        <f>Table13[[#This Row],[actual_price]]-Table13[[#This Row],[discounted_price]]</f>
        <v>2529.7700000000004</v>
      </c>
      <c r="J372" s="9">
        <v>4.0999999999999996</v>
      </c>
      <c r="K372" s="13">
        <v>313836</v>
      </c>
      <c r="L372" s="14">
        <v>0.29166666666666669</v>
      </c>
      <c r="M372" s="14" t="str">
        <f t="shared" si="11"/>
        <v>Morning</v>
      </c>
      <c r="N372" s="20">
        <v>6</v>
      </c>
      <c r="O372" s="6" t="str">
        <f>VLOOKUP(Table13[[#This Row],[day of the week]],'day of the week'!$A$1:$B$7,2,0)</f>
        <v>Saturday</v>
      </c>
      <c r="P372" s="20" t="s">
        <v>1293</v>
      </c>
      <c r="Q372" s="20" t="s">
        <v>1294</v>
      </c>
    </row>
    <row r="373" spans="1:17" x14ac:dyDescent="0.2">
      <c r="A373" s="20" t="s">
        <v>1295</v>
      </c>
      <c r="B373" s="6" t="str">
        <f>VLOOKUP(TRIM(A373), products!$A$2:$C$1352, 2, FALSE)</f>
        <v>Redmi 9A Sport (Coral Green, 2GB RAM, 32GB Storage) | 2GHz Octa-core Helio G25 Processor | 5000 mAh Battery</v>
      </c>
      <c r="C373" s="20" t="s">
        <v>1178</v>
      </c>
      <c r="D373" s="6" t="str">
        <f>INDEX(category!$A$1:$A$212, MATCH(Table13[[#This Row],[category]], category!$B$1:$B$212, 0))</f>
        <v>Electronics|Mobiles&amp;Accessories|Smartphones&amp;BasicMobiles|Smartphones</v>
      </c>
      <c r="E373" s="6" t="str">
        <f t="shared" si="10"/>
        <v>Electronics</v>
      </c>
      <c r="F373" s="8">
        <v>8499</v>
      </c>
      <c r="G373" s="30">
        <v>0.24</v>
      </c>
      <c r="H373" s="8">
        <f>Table13[[#This Row],[actual_price]] - (Table13[[#This Row],[actual_price]] * Table13[[#This Row],[discount_percentage]])</f>
        <v>6459.24</v>
      </c>
      <c r="I373" s="8">
        <f>Table13[[#This Row],[actual_price]]-Table13[[#This Row],[discounted_price]]</f>
        <v>2039.7600000000002</v>
      </c>
      <c r="J373" s="9">
        <v>4.0999999999999996</v>
      </c>
      <c r="K373" s="13">
        <v>313836</v>
      </c>
      <c r="L373" s="14">
        <v>0.41666666666666669</v>
      </c>
      <c r="M373" s="14" t="str">
        <f t="shared" si="11"/>
        <v>Morning</v>
      </c>
      <c r="N373" s="20">
        <v>3</v>
      </c>
      <c r="O373" s="6" t="str">
        <f>VLOOKUP(Table13[[#This Row],[day of the week]],'day of the week'!$A$1:$B$7,2,0)</f>
        <v>Wednesday</v>
      </c>
      <c r="P373" s="20" t="s">
        <v>1297</v>
      </c>
      <c r="Q373" s="20" t="s">
        <v>1298</v>
      </c>
    </row>
    <row r="374" spans="1:17" x14ac:dyDescent="0.2">
      <c r="A374" s="20" t="s">
        <v>1299</v>
      </c>
      <c r="B374" s="6" t="str">
        <f>VLOOKUP(TRIM(A374), products!$A$2:$C$1352, 2, FALSE)</f>
        <v>Fire-Boltt Ninja Call Pro Plus 1.83" Smart Watch with Bluetooth Calling, AI Voice Assistance, 100 Sports Modes IP67 Rating, 240*280 Pixel High Resolution</v>
      </c>
      <c r="C374" s="20" t="s">
        <v>1161</v>
      </c>
      <c r="D374" s="6" t="str">
        <f>INDEX(category!$A$1:$A$212, MATCH(Table13[[#This Row],[category]], category!$B$1:$B$212, 0))</f>
        <v>Electronics|WearableTechnology|SmartWatches</v>
      </c>
      <c r="E374" s="6" t="str">
        <f t="shared" si="10"/>
        <v>Electronics</v>
      </c>
      <c r="F374" s="8">
        <v>19999</v>
      </c>
      <c r="G374" s="30">
        <v>0.91</v>
      </c>
      <c r="H374" s="8">
        <f>Table13[[#This Row],[actual_price]] - (Table13[[#This Row],[actual_price]] * Table13[[#This Row],[discount_percentage]])</f>
        <v>1799.9099999999999</v>
      </c>
      <c r="I374" s="8">
        <f>Table13[[#This Row],[actual_price]]-Table13[[#This Row],[discounted_price]]</f>
        <v>18199.09</v>
      </c>
      <c r="J374" s="9">
        <v>4.2</v>
      </c>
      <c r="K374" s="13">
        <v>13937</v>
      </c>
      <c r="L374" s="14">
        <v>0.66666666666666663</v>
      </c>
      <c r="M374" s="14" t="str">
        <f t="shared" si="11"/>
        <v>Afternoon</v>
      </c>
      <c r="N374" s="20">
        <v>4</v>
      </c>
      <c r="O374" s="6" t="str">
        <f>VLOOKUP(Table13[[#This Row],[day of the week]],'day of the week'!$A$1:$B$7,2,0)</f>
        <v>Thursday</v>
      </c>
      <c r="P374" s="20" t="s">
        <v>1300</v>
      </c>
      <c r="Q374" s="20" t="s">
        <v>1301</v>
      </c>
    </row>
    <row r="375" spans="1:17" x14ac:dyDescent="0.2">
      <c r="A375" s="20" t="s">
        <v>1302</v>
      </c>
      <c r="B375" s="6" t="str">
        <f>VLOOKUP(TRIM(A375), products!$A$2:$C$1352, 2, FALSE)</f>
        <v>Redmi 10A (Sea Blue, 4GB RAM, 64GB Storage) | 2 Ghz Octa Core Helio G25 | 5000 mAh Battery | Finger Print Sensor | Upto 5GB RAM with RAM Booster</v>
      </c>
      <c r="C375" s="20" t="s">
        <v>1178</v>
      </c>
      <c r="D375" s="6" t="str">
        <f>INDEX(category!$A$1:$A$212, MATCH(Table13[[#This Row],[category]], category!$B$1:$B$212, 0))</f>
        <v>Electronics|Mobiles&amp;Accessories|Smartphones&amp;BasicMobiles|Smartphones</v>
      </c>
      <c r="E375" s="6" t="str">
        <f t="shared" si="10"/>
        <v>Electronics</v>
      </c>
      <c r="F375" s="8">
        <v>11999</v>
      </c>
      <c r="G375" s="30">
        <v>0.25</v>
      </c>
      <c r="H375" s="8">
        <f>Table13[[#This Row],[actual_price]] - (Table13[[#This Row],[actual_price]] * Table13[[#This Row],[discount_percentage]])</f>
        <v>8999.25</v>
      </c>
      <c r="I375" s="8">
        <f>Table13[[#This Row],[actual_price]]-Table13[[#This Row],[discounted_price]]</f>
        <v>2999.75</v>
      </c>
      <c r="J375" s="9">
        <v>4</v>
      </c>
      <c r="K375" s="13">
        <v>12796</v>
      </c>
      <c r="L375" s="14">
        <v>0.54166666666666663</v>
      </c>
      <c r="M375" s="14" t="str">
        <f t="shared" si="11"/>
        <v>Afternoon</v>
      </c>
      <c r="N375" s="20">
        <v>6</v>
      </c>
      <c r="O375" s="6" t="str">
        <f>VLOOKUP(Table13[[#This Row],[day of the week]],'day of the week'!$A$1:$B$7,2,0)</f>
        <v>Saturday</v>
      </c>
      <c r="P375" s="20" t="s">
        <v>1303</v>
      </c>
      <c r="Q375" s="20" t="s">
        <v>1304</v>
      </c>
    </row>
    <row r="376" spans="1:17" x14ac:dyDescent="0.2">
      <c r="A376" s="20" t="s">
        <v>1305</v>
      </c>
      <c r="B376" s="6" t="str">
        <f>VLOOKUP(TRIM(A376), products!$A$2:$C$1352, 2, FALSE)</f>
        <v>AGARO Blaze USB 3.0 to USB Type C OTG Adapter</v>
      </c>
      <c r="C376" s="20" t="s">
        <v>1306</v>
      </c>
      <c r="D376" s="6" t="str">
        <f>INDEX(category!$A$1:$A$212, MATCH(Table13[[#This Row],[category]], category!$B$1:$B$212, 0))</f>
        <v>Electronics|Mobiles&amp;Accessories|MobileAccessories|Cables&amp;Adapters|OTGAdapters</v>
      </c>
      <c r="E376" s="6" t="str">
        <f t="shared" si="10"/>
        <v>Electronics</v>
      </c>
      <c r="F376" s="8">
        <v>495</v>
      </c>
      <c r="G376" s="30">
        <v>0.72</v>
      </c>
      <c r="H376" s="8">
        <f>Table13[[#This Row],[actual_price]] - (Table13[[#This Row],[actual_price]] * Table13[[#This Row],[discount_percentage]])</f>
        <v>138.60000000000002</v>
      </c>
      <c r="I376" s="8">
        <f>Table13[[#This Row],[actual_price]]-Table13[[#This Row],[discounted_price]]</f>
        <v>356.4</v>
      </c>
      <c r="J376" s="9">
        <v>4.3</v>
      </c>
      <c r="K376" s="13">
        <v>14185</v>
      </c>
      <c r="L376" s="14">
        <v>0.75</v>
      </c>
      <c r="M376" s="14" t="str">
        <f t="shared" si="11"/>
        <v>Evening</v>
      </c>
      <c r="N376" s="20">
        <v>7</v>
      </c>
      <c r="O376" s="6" t="str">
        <f>VLOOKUP(Table13[[#This Row],[day of the week]],'day of the week'!$A$1:$B$7,2,0)</f>
        <v>Sunday</v>
      </c>
      <c r="P376" s="20" t="s">
        <v>1308</v>
      </c>
      <c r="Q376" s="20" t="s">
        <v>1309</v>
      </c>
    </row>
    <row r="377" spans="1:17" x14ac:dyDescent="0.2">
      <c r="A377" s="20" t="s">
        <v>1310</v>
      </c>
      <c r="B377" s="6" t="str">
        <f>VLOOKUP(TRIM(A377), products!$A$2:$C$1352, 2, FALSE)</f>
        <v>Fire-Boltt Visionary 1.78" AMOLED Bluetooth Calling Smartwatch with 368*448 Pixel Resolution 100+ Sports Mode, TWS Connection, Voice Assistance, SPO2 &amp; Heart Rate Monitoring</v>
      </c>
      <c r="C377" s="20" t="s">
        <v>1161</v>
      </c>
      <c r="D377" s="6" t="str">
        <f>INDEX(category!$A$1:$A$212, MATCH(Table13[[#This Row],[category]], category!$B$1:$B$212, 0))</f>
        <v>Electronics|WearableTechnology|SmartWatches</v>
      </c>
      <c r="E377" s="6" t="str">
        <f t="shared" si="10"/>
        <v>Electronics</v>
      </c>
      <c r="F377" s="8">
        <v>16999</v>
      </c>
      <c r="G377" s="30">
        <v>0.76</v>
      </c>
      <c r="H377" s="8">
        <f>Table13[[#This Row],[actual_price]] - (Table13[[#This Row],[actual_price]] * Table13[[#This Row],[discount_percentage]])</f>
        <v>4079.76</v>
      </c>
      <c r="I377" s="8">
        <f>Table13[[#This Row],[actual_price]]-Table13[[#This Row],[discounted_price]]</f>
        <v>12919.24</v>
      </c>
      <c r="J377" s="9">
        <v>4.3</v>
      </c>
      <c r="K377" s="13">
        <v>17159</v>
      </c>
      <c r="L377" s="14">
        <v>0.83333333333333326</v>
      </c>
      <c r="M377" s="14" t="str">
        <f t="shared" si="11"/>
        <v>Evening</v>
      </c>
      <c r="N377" s="20">
        <v>3</v>
      </c>
      <c r="O377" s="6" t="str">
        <f>VLOOKUP(Table13[[#This Row],[day of the week]],'day of the week'!$A$1:$B$7,2,0)</f>
        <v>Wednesday</v>
      </c>
      <c r="P377" s="20" t="s">
        <v>1312</v>
      </c>
      <c r="Q377" s="20" t="s">
        <v>1313</v>
      </c>
    </row>
    <row r="378" spans="1:17" x14ac:dyDescent="0.2">
      <c r="A378" s="20" t="s">
        <v>1314</v>
      </c>
      <c r="B378" s="6" t="str">
        <f>VLOOKUP(TRIM(A378), products!$A$2:$C$1352, 2, FALSE)</f>
        <v>Noise ColorFit Pro 4 Advanced Bluetooth Calling Smart Watch with 1.72" TruView Display, Fully-Functional Digital Crown, 311 PPI, 60Hz Refresh Rate, 500 NITS Brightness (Charcoal Black)</v>
      </c>
      <c r="C378" s="20" t="s">
        <v>1161</v>
      </c>
      <c r="D378" s="6" t="str">
        <f>INDEX(category!$A$1:$A$212, MATCH(Table13[[#This Row],[category]], category!$B$1:$B$212, 0))</f>
        <v>Electronics|WearableTechnology|SmartWatches</v>
      </c>
      <c r="E378" s="6" t="str">
        <f t="shared" si="10"/>
        <v>Electronics</v>
      </c>
      <c r="F378" s="8">
        <v>5999</v>
      </c>
      <c r="G378" s="30">
        <v>0.5</v>
      </c>
      <c r="H378" s="8">
        <f>Table13[[#This Row],[actual_price]] - (Table13[[#This Row],[actual_price]] * Table13[[#This Row],[discount_percentage]])</f>
        <v>2999.5</v>
      </c>
      <c r="I378" s="8">
        <f>Table13[[#This Row],[actual_price]]-Table13[[#This Row],[discounted_price]]</f>
        <v>2999.5</v>
      </c>
      <c r="J378" s="9">
        <v>4.0999999999999996</v>
      </c>
      <c r="K378" s="13">
        <v>5179</v>
      </c>
      <c r="L378" s="14">
        <v>0.83333333333333326</v>
      </c>
      <c r="M378" s="14" t="str">
        <f t="shared" si="11"/>
        <v>Evening</v>
      </c>
      <c r="N378" s="20">
        <v>3</v>
      </c>
      <c r="O378" s="6" t="str">
        <f>VLOOKUP(Table13[[#This Row],[day of the week]],'day of the week'!$A$1:$B$7,2,0)</f>
        <v>Wednesday</v>
      </c>
      <c r="P378" s="20" t="s">
        <v>1316</v>
      </c>
      <c r="Q378" s="20" t="s">
        <v>1317</v>
      </c>
    </row>
    <row r="379" spans="1:17" x14ac:dyDescent="0.2">
      <c r="A379" s="20" t="s">
        <v>16</v>
      </c>
      <c r="B379" s="6" t="str">
        <f>VLOOKUP(TRIM(A379), products!$A$2:$C$1352, 2, FALSE)</f>
        <v>Ambrane Unbreakable 60W / 3A Fast Charging 1.5m Braided Type C Cable for Smartphones, Tablets, Laptops &amp; other Type C devices, PD Technology, 480Mbps Data Sync, Quick Charge 3.0 (RCT15A, Black)</v>
      </c>
      <c r="C379" s="20" t="s">
        <v>12</v>
      </c>
      <c r="D379" s="6" t="str">
        <f>INDEX(category!$A$1:$A$212, MATCH(Table13[[#This Row],[category]], category!$B$1:$B$212, 0))</f>
        <v>Computers&amp;Accessories|Accessories&amp;Peripherals|Cables&amp;Accessories|Cables|USBCables</v>
      </c>
      <c r="E379" s="6" t="str">
        <f t="shared" si="10"/>
        <v>Computers &amp; Accessories</v>
      </c>
      <c r="F379" s="8">
        <v>349</v>
      </c>
      <c r="G379" s="30">
        <v>0.43</v>
      </c>
      <c r="H379" s="8">
        <f>Table13[[#This Row],[actual_price]] - (Table13[[#This Row],[actual_price]] * Table13[[#This Row],[discount_percentage]])</f>
        <v>198.93</v>
      </c>
      <c r="I379" s="8">
        <f>Table13[[#This Row],[actual_price]]-Table13[[#This Row],[discounted_price]]</f>
        <v>150.07</v>
      </c>
      <c r="J379" s="9">
        <v>4</v>
      </c>
      <c r="K379" s="13">
        <v>43993</v>
      </c>
      <c r="L379" s="14">
        <v>0.25</v>
      </c>
      <c r="M379" s="14" t="str">
        <f t="shared" si="11"/>
        <v>Morning</v>
      </c>
      <c r="N379" s="20">
        <v>7</v>
      </c>
      <c r="O379" s="6" t="str">
        <f>VLOOKUP(Table13[[#This Row],[day of the week]],'day of the week'!$A$1:$B$7,2,0)</f>
        <v>Sunday</v>
      </c>
      <c r="P379" s="20" t="s">
        <v>1318</v>
      </c>
      <c r="Q379" s="20" t="s">
        <v>1319</v>
      </c>
    </row>
    <row r="380" spans="1:17" x14ac:dyDescent="0.2">
      <c r="A380" s="20" t="s">
        <v>1320</v>
      </c>
      <c r="B380" s="6" t="str">
        <f>VLOOKUP(TRIM(A380), products!$A$2:$C$1352, 2, FALSE)</f>
        <v>iQOO Z6 Lite 5G by vivo (Stellar Green, 6GB RAM, 128GB Storage) | World's First Snapdragon 4 Gen 1 | 120Hz Refresh Rate | 5000mAh Battery | Travel Adapter to be Purchased Separately</v>
      </c>
      <c r="C380" s="20" t="s">
        <v>1178</v>
      </c>
      <c r="D380" s="6" t="str">
        <f>INDEX(category!$A$1:$A$212, MATCH(Table13[[#This Row],[category]], category!$B$1:$B$212, 0))</f>
        <v>Electronics|Mobiles&amp;Accessories|Smartphones&amp;BasicMobiles|Smartphones</v>
      </c>
      <c r="E380" s="6" t="str">
        <f t="shared" si="10"/>
        <v>Electronics</v>
      </c>
      <c r="F380" s="8">
        <v>18999</v>
      </c>
      <c r="G380" s="30">
        <v>0.18</v>
      </c>
      <c r="H380" s="8">
        <f>Table13[[#This Row],[actual_price]] - (Table13[[#This Row],[actual_price]] * Table13[[#This Row],[discount_percentage]])</f>
        <v>15579.18</v>
      </c>
      <c r="I380" s="8">
        <f>Table13[[#This Row],[actual_price]]-Table13[[#This Row],[discounted_price]]</f>
        <v>3419.8199999999997</v>
      </c>
      <c r="J380" s="9">
        <v>4.0999999999999996</v>
      </c>
      <c r="K380" s="13">
        <v>19252</v>
      </c>
      <c r="L380" s="14">
        <v>0.875</v>
      </c>
      <c r="M380" s="14" t="str">
        <f t="shared" si="11"/>
        <v>Evening</v>
      </c>
      <c r="N380" s="20">
        <v>5</v>
      </c>
      <c r="O380" s="6" t="str">
        <f>VLOOKUP(Table13[[#This Row],[day of the week]],'day of the week'!$A$1:$B$7,2,0)</f>
        <v>Friday</v>
      </c>
      <c r="P380" s="20" t="s">
        <v>1321</v>
      </c>
      <c r="Q380" s="20" t="s">
        <v>1322</v>
      </c>
    </row>
    <row r="381" spans="1:17" x14ac:dyDescent="0.2">
      <c r="A381" s="20" t="s">
        <v>20</v>
      </c>
      <c r="B381" s="6" t="str">
        <f>VLOOKUP(TRIM(A381), products!$A$2:$C$1352, 2, FALSE)</f>
        <v>Sounce Fast Phone Charging Cable &amp; Data Sync USB Cable Compatible for iPhone 13, 12,11, X, 8, 7, 6, 5, iPad Air, Pro, Mini &amp; iOS Devices</v>
      </c>
      <c r="C381" s="20" t="s">
        <v>12</v>
      </c>
      <c r="D381" s="6" t="str">
        <f>INDEX(category!$A$1:$A$212, MATCH(Table13[[#This Row],[category]], category!$B$1:$B$212, 0))</f>
        <v>Computers&amp;Accessories|Accessories&amp;Peripherals|Cables&amp;Accessories|Cables|USBCables</v>
      </c>
      <c r="E381" s="6" t="str">
        <f t="shared" si="10"/>
        <v>Computers &amp; Accessories</v>
      </c>
      <c r="F381" s="8">
        <v>999</v>
      </c>
      <c r="G381" s="30">
        <v>0.8</v>
      </c>
      <c r="H381" s="8">
        <f>Table13[[#This Row],[actual_price]] - (Table13[[#This Row],[actual_price]] * Table13[[#This Row],[discount_percentage]])</f>
        <v>199.79999999999995</v>
      </c>
      <c r="I381" s="8">
        <f>Table13[[#This Row],[actual_price]]-Table13[[#This Row],[discounted_price]]</f>
        <v>799.2</v>
      </c>
      <c r="J381" s="9">
        <v>3.9</v>
      </c>
      <c r="K381" s="13">
        <v>7928</v>
      </c>
      <c r="L381" s="14">
        <v>0.75</v>
      </c>
      <c r="M381" s="14" t="str">
        <f t="shared" si="11"/>
        <v>Evening</v>
      </c>
      <c r="N381" s="20">
        <v>7</v>
      </c>
      <c r="O381" s="6" t="str">
        <f>VLOOKUP(Table13[[#This Row],[day of the week]],'day of the week'!$A$1:$B$7,2,0)</f>
        <v>Sunday</v>
      </c>
      <c r="P381" s="20" t="s">
        <v>1323</v>
      </c>
      <c r="Q381" s="20" t="s">
        <v>1324</v>
      </c>
    </row>
    <row r="382" spans="1:17" x14ac:dyDescent="0.2">
      <c r="A382" s="20" t="s">
        <v>1325</v>
      </c>
      <c r="B382" s="6" t="str">
        <f>VLOOKUP(TRIM(A382), products!$A$2:$C$1352, 2, FALSE)</f>
        <v>Fire-Boltt Ninja Call Pro Plus 1.83" Smart Watch with Bluetooth Calling, AI Voice Assistance, 100 Sports Modes IP67 Rating, 240*280 Pixel High Resolution</v>
      </c>
      <c r="C382" s="20" t="s">
        <v>1161</v>
      </c>
      <c r="D382" s="6" t="str">
        <f>INDEX(category!$A$1:$A$212, MATCH(Table13[[#This Row],[category]], category!$B$1:$B$212, 0))</f>
        <v>Electronics|WearableTechnology|SmartWatches</v>
      </c>
      <c r="E382" s="6" t="str">
        <f t="shared" si="10"/>
        <v>Electronics</v>
      </c>
      <c r="F382" s="8">
        <v>19999</v>
      </c>
      <c r="G382" s="30">
        <v>0.91</v>
      </c>
      <c r="H382" s="8">
        <f>Table13[[#This Row],[actual_price]] - (Table13[[#This Row],[actual_price]] * Table13[[#This Row],[discount_percentage]])</f>
        <v>1799.9099999999999</v>
      </c>
      <c r="I382" s="8">
        <f>Table13[[#This Row],[actual_price]]-Table13[[#This Row],[discounted_price]]</f>
        <v>18199.09</v>
      </c>
      <c r="J382" s="9">
        <v>4.2</v>
      </c>
      <c r="K382" s="13">
        <v>13937</v>
      </c>
      <c r="L382" s="14">
        <v>0.5</v>
      </c>
      <c r="M382" s="14" t="str">
        <f t="shared" si="11"/>
        <v>Afternoon</v>
      </c>
      <c r="N382" s="20">
        <v>6</v>
      </c>
      <c r="O382" s="6" t="str">
        <f>VLOOKUP(Table13[[#This Row],[day of the week]],'day of the week'!$A$1:$B$7,2,0)</f>
        <v>Saturday</v>
      </c>
      <c r="P382" s="20" t="s">
        <v>1326</v>
      </c>
      <c r="Q382" s="20" t="s">
        <v>1327</v>
      </c>
    </row>
    <row r="383" spans="1:17" x14ac:dyDescent="0.2">
      <c r="A383" s="20" t="s">
        <v>1328</v>
      </c>
      <c r="B383" s="6" t="str">
        <f>VLOOKUP(TRIM(A383), products!$A$2:$C$1352, 2, FALSE)</f>
        <v>Redmi 10A (Slate Grey, 4GB RAM, 64GB Storage) | 2 Ghz Octa Core Helio G25 | 5000 mAh Battery | Finger Print Sensor | Upto 5GB RAM with RAM Booster</v>
      </c>
      <c r="C383" s="20" t="s">
        <v>1178</v>
      </c>
      <c r="D383" s="6" t="str">
        <f>INDEX(category!$A$1:$A$212, MATCH(Table13[[#This Row],[category]], category!$B$1:$B$212, 0))</f>
        <v>Electronics|Mobiles&amp;Accessories|Smartphones&amp;BasicMobiles|Smartphones</v>
      </c>
      <c r="E383" s="6" t="str">
        <f t="shared" si="10"/>
        <v>Electronics</v>
      </c>
      <c r="F383" s="8">
        <v>11999</v>
      </c>
      <c r="G383" s="30">
        <v>0.25</v>
      </c>
      <c r="H383" s="8">
        <f>Table13[[#This Row],[actual_price]] - (Table13[[#This Row],[actual_price]] * Table13[[#This Row],[discount_percentage]])</f>
        <v>8999.25</v>
      </c>
      <c r="I383" s="8">
        <f>Table13[[#This Row],[actual_price]]-Table13[[#This Row],[discounted_price]]</f>
        <v>2999.75</v>
      </c>
      <c r="J383" s="9">
        <v>4</v>
      </c>
      <c r="K383" s="13">
        <v>12796</v>
      </c>
      <c r="L383" s="14">
        <v>0.5</v>
      </c>
      <c r="M383" s="14" t="str">
        <f t="shared" si="11"/>
        <v>Afternoon</v>
      </c>
      <c r="N383" s="20">
        <v>5</v>
      </c>
      <c r="O383" s="6" t="str">
        <f>VLOOKUP(Table13[[#This Row],[day of the week]],'day of the week'!$A$1:$B$7,2,0)</f>
        <v>Friday</v>
      </c>
      <c r="P383" s="20" t="s">
        <v>1329</v>
      </c>
      <c r="Q383" s="20" t="s">
        <v>1330</v>
      </c>
    </row>
    <row r="384" spans="1:17" x14ac:dyDescent="0.2">
      <c r="A384" s="20" t="s">
        <v>1331</v>
      </c>
      <c r="B384" s="6" t="str">
        <f>VLOOKUP(TRIM(A384), products!$A$2:$C$1352, 2, FALSE)</f>
        <v>Duracell 38W Fast Car Charger Adapter with Dual Output. Quick Charge, Type C PD 20W &amp; Qualcomm Certified 3.0 Compatible for iPhone, All Smartphones, Tablets &amp; More (Copper &amp; Black)</v>
      </c>
      <c r="C384" s="20" t="s">
        <v>1227</v>
      </c>
      <c r="D384" s="6" t="str">
        <f>INDEX(category!$A$1:$A$212, MATCH(Table13[[#This Row],[category]], category!$B$1:$B$212, 0))</f>
        <v>Electronics|Mobiles&amp;Accessories|MobileAccessories|Chargers|AutomobileChargers</v>
      </c>
      <c r="E384" s="6" t="str">
        <f t="shared" si="10"/>
        <v>Electronics</v>
      </c>
      <c r="F384" s="8">
        <v>1699</v>
      </c>
      <c r="G384" s="30">
        <v>0.49</v>
      </c>
      <c r="H384" s="8">
        <f>Table13[[#This Row],[actual_price]] - (Table13[[#This Row],[actual_price]] * Table13[[#This Row],[discount_percentage]])</f>
        <v>866.49</v>
      </c>
      <c r="I384" s="8">
        <f>Table13[[#This Row],[actual_price]]-Table13[[#This Row],[discounted_price]]</f>
        <v>832.51</v>
      </c>
      <c r="J384" s="9">
        <v>4.4000000000000004</v>
      </c>
      <c r="K384" s="13">
        <v>1680</v>
      </c>
      <c r="L384" s="14">
        <v>0.20833333333333331</v>
      </c>
      <c r="M384" s="14" t="str">
        <f t="shared" si="11"/>
        <v>Morning</v>
      </c>
      <c r="N384" s="20">
        <v>3</v>
      </c>
      <c r="O384" s="6" t="str">
        <f>VLOOKUP(Table13[[#This Row],[day of the week]],'day of the week'!$A$1:$B$7,2,0)</f>
        <v>Wednesday</v>
      </c>
      <c r="P384" s="20" t="s">
        <v>1332</v>
      </c>
      <c r="Q384" s="20" t="s">
        <v>1333</v>
      </c>
    </row>
    <row r="385" spans="1:17" x14ac:dyDescent="0.2">
      <c r="A385" s="20" t="s">
        <v>1334</v>
      </c>
      <c r="B385" s="6" t="str">
        <f>VLOOKUP(TRIM(A385), products!$A$2:$C$1352, 2, FALSE)</f>
        <v>realme narzo 50 (Speed Blue, 4GB RAM+64GB Storage) Helio G96 Processor | 50MP AI Triple Camera | 120Hz Ultra Smooth Display</v>
      </c>
      <c r="C385" s="20" t="s">
        <v>1178</v>
      </c>
      <c r="D385" s="6" t="str">
        <f>INDEX(category!$A$1:$A$212, MATCH(Table13[[#This Row],[category]], category!$B$1:$B$212, 0))</f>
        <v>Electronics|Mobiles&amp;Accessories|Smartphones&amp;BasicMobiles|Smartphones</v>
      </c>
      <c r="E385" s="6" t="str">
        <f t="shared" si="10"/>
        <v>Electronics</v>
      </c>
      <c r="F385" s="8">
        <v>15999</v>
      </c>
      <c r="G385" s="30">
        <v>0.19</v>
      </c>
      <c r="H385" s="8">
        <f>Table13[[#This Row],[actual_price]] - (Table13[[#This Row],[actual_price]] * Table13[[#This Row],[discount_percentage]])</f>
        <v>12959.19</v>
      </c>
      <c r="I385" s="8">
        <f>Table13[[#This Row],[actual_price]]-Table13[[#This Row],[discounted_price]]</f>
        <v>3039.8099999999995</v>
      </c>
      <c r="J385" s="9">
        <v>4.2</v>
      </c>
      <c r="K385" s="13">
        <v>13246</v>
      </c>
      <c r="L385" s="14">
        <v>0.45833333333333337</v>
      </c>
      <c r="M385" s="14" t="str">
        <f t="shared" si="11"/>
        <v>Morning</v>
      </c>
      <c r="N385" s="20">
        <v>6</v>
      </c>
      <c r="O385" s="6" t="str">
        <f>VLOOKUP(Table13[[#This Row],[day of the week]],'day of the week'!$A$1:$B$7,2,0)</f>
        <v>Saturday</v>
      </c>
      <c r="P385" s="20" t="s">
        <v>1335</v>
      </c>
      <c r="Q385" s="20" t="s">
        <v>1336</v>
      </c>
    </row>
    <row r="386" spans="1:17" x14ac:dyDescent="0.2">
      <c r="A386" s="20" t="s">
        <v>1337</v>
      </c>
      <c r="B386" s="6" t="str">
        <f>VLOOKUP(TRIM(A386), products!$A$2:$C$1352, 2, FALSE)</f>
        <v>WeCool Bluetooth Extendable Selfie Sticks with Wireless Remote and Tripod Stand, 3-in-1 Multifunctional Selfie Stick with Tripod Stand Compatible with iPhone/OnePlus/Samsung/Oppo/Vivo and All Phones</v>
      </c>
      <c r="C386" s="20" t="s">
        <v>1338</v>
      </c>
      <c r="D386" s="6" t="str">
        <f>INDEX(category!$A$1:$A$212, MATCH(Table13[[#This Row],[category]], category!$B$1:$B$212, 0))</f>
        <v>Electronics|Mobiles&amp;Accessories|MobileAccessories|Photo&amp;VideoAccessories|Tripods</v>
      </c>
      <c r="E386" s="6" t="str">
        <f t="shared" ref="E386:E449" si="12">IF(ISNUMBER(SEARCH("Computers&amp;Accessories",D386)),"Computers &amp; Accessories",
IF(ISNUMBER(SEARCH("Electronics",D386)),"Electronics",
IF(ISNUMBER(SEARCH("MusicalInstruments",D386)),"Musical Instruments",
IF(ISNUMBER(SEARCH("OfficeProducts",D386)),"Office Products",
IF(ISNUMBER(SEARCH("Home&amp;Kitchen",D386)),"Home &amp; Kitchen",
IF(ISNUMBER(SEARCH("Car&amp;Motorbike",D386)),"Car &amp; Motorbike",
IF(ISNUMBER(SEARCH("HomeImprovement",D386)),"Home Improvement",
IF(ISNUMBER(SEARCH("Health&amp;PersonalCare",D386)),"Health &amp; Personal Care",
IF(ISNUMBER(SEARCH("Toys&amp;Games",D386)),"Toys &amp; Games","Unknown")))))))))</f>
        <v>Electronics</v>
      </c>
      <c r="F386" s="8">
        <v>1599</v>
      </c>
      <c r="G386" s="30">
        <v>0.66</v>
      </c>
      <c r="H386" s="8">
        <f>Table13[[#This Row],[actual_price]] - (Table13[[#This Row],[actual_price]] * Table13[[#This Row],[discount_percentage]])</f>
        <v>543.65999999999985</v>
      </c>
      <c r="I386" s="8">
        <f>Table13[[#This Row],[actual_price]]-Table13[[#This Row],[discounted_price]]</f>
        <v>1055.3400000000001</v>
      </c>
      <c r="J386" s="9">
        <v>3.8</v>
      </c>
      <c r="K386" s="13">
        <v>14648</v>
      </c>
      <c r="L386" s="14">
        <v>0.125</v>
      </c>
      <c r="M386" s="14" t="str">
        <f t="shared" ref="M386:M449" si="13">IF(L386&lt;TIME(12,0,0),"Morning",IF(L386&lt;TIME(18,0,0),"Afternoon","Evening"))</f>
        <v>Morning</v>
      </c>
      <c r="N386" s="20">
        <v>6</v>
      </c>
      <c r="O386" s="6" t="str">
        <f>VLOOKUP(Table13[[#This Row],[day of the week]],'day of the week'!$A$1:$B$7,2,0)</f>
        <v>Saturday</v>
      </c>
      <c r="P386" s="20" t="s">
        <v>1339</v>
      </c>
      <c r="Q386" s="20" t="s">
        <v>1340</v>
      </c>
    </row>
    <row r="387" spans="1:17" x14ac:dyDescent="0.2">
      <c r="A387" s="20" t="s">
        <v>1341</v>
      </c>
      <c r="B387" s="6" t="str">
        <f>VLOOKUP(TRIM(A387), products!$A$2:$C$1352, 2, FALSE)</f>
        <v>Fire-Boltt Phoenix Smart Watch with Bluetooth Calling 1.3",120+ Sports Modes, 240*240 PX High Res with SpO2, Heart Rate Monitoring &amp; IP67 Rating</v>
      </c>
      <c r="C387" s="20" t="s">
        <v>1161</v>
      </c>
      <c r="D387" s="6" t="str">
        <f>INDEX(category!$A$1:$A$212, MATCH(Table13[[#This Row],[category]], category!$B$1:$B$212, 0))</f>
        <v>Electronics|WearableTechnology|SmartWatches</v>
      </c>
      <c r="E387" s="6" t="str">
        <f t="shared" si="12"/>
        <v>Electronics</v>
      </c>
      <c r="F387" s="8">
        <v>9999</v>
      </c>
      <c r="G387" s="30">
        <v>0.8</v>
      </c>
      <c r="H387" s="8">
        <f>Table13[[#This Row],[actual_price]] - (Table13[[#This Row],[actual_price]] * Table13[[#This Row],[discount_percentage]])</f>
        <v>1999.7999999999993</v>
      </c>
      <c r="I387" s="8">
        <f>Table13[[#This Row],[actual_price]]-Table13[[#This Row],[discounted_price]]</f>
        <v>7999.2000000000007</v>
      </c>
      <c r="J387" s="9">
        <v>4.3</v>
      </c>
      <c r="K387" s="13">
        <v>27696</v>
      </c>
      <c r="L387" s="14">
        <v>0.375</v>
      </c>
      <c r="M387" s="14" t="str">
        <f t="shared" si="13"/>
        <v>Morning</v>
      </c>
      <c r="N387" s="20">
        <v>6</v>
      </c>
      <c r="O387" s="6" t="str">
        <f>VLOOKUP(Table13[[#This Row],[day of the week]],'day of the week'!$A$1:$B$7,2,0)</f>
        <v>Saturday</v>
      </c>
      <c r="P387" s="20" t="s">
        <v>1342</v>
      </c>
      <c r="Q387" s="20" t="s">
        <v>1343</v>
      </c>
    </row>
    <row r="388" spans="1:17" x14ac:dyDescent="0.2">
      <c r="A388" s="20" t="s">
        <v>1344</v>
      </c>
      <c r="B388" s="6" t="str">
        <f>VLOOKUP(TRIM(A388), products!$A$2:$C$1352, 2, FALSE)</f>
        <v>OPPO A74 5G (Fantastic Purple,6GB RAM,128GB Storage) with No Cost EMI/Additional Exchange Offers</v>
      </c>
      <c r="C388" s="20" t="s">
        <v>1178</v>
      </c>
      <c r="D388" s="6" t="str">
        <f>INDEX(category!$A$1:$A$212, MATCH(Table13[[#This Row],[category]], category!$B$1:$B$212, 0))</f>
        <v>Electronics|Mobiles&amp;Accessories|Smartphones&amp;BasicMobiles|Smartphones</v>
      </c>
      <c r="E388" s="6" t="str">
        <f t="shared" si="12"/>
        <v>Electronics</v>
      </c>
      <c r="F388" s="8">
        <v>20990</v>
      </c>
      <c r="G388" s="30">
        <v>0.26</v>
      </c>
      <c r="H388" s="8">
        <f>Table13[[#This Row],[actual_price]] - (Table13[[#This Row],[actual_price]] * Table13[[#This Row],[discount_percentage]])</f>
        <v>15532.599999999999</v>
      </c>
      <c r="I388" s="8">
        <f>Table13[[#This Row],[actual_price]]-Table13[[#This Row],[discounted_price]]</f>
        <v>5457.4000000000015</v>
      </c>
      <c r="J388" s="9">
        <v>4.2</v>
      </c>
      <c r="K388" s="13">
        <v>32916</v>
      </c>
      <c r="L388" s="14">
        <v>4.1666666666666664E-2</v>
      </c>
      <c r="M388" s="14" t="str">
        <f t="shared" si="13"/>
        <v>Morning</v>
      </c>
      <c r="N388" s="20">
        <v>1</v>
      </c>
      <c r="O388" s="6" t="str">
        <f>VLOOKUP(Table13[[#This Row],[day of the week]],'day of the week'!$A$1:$B$7,2,0)</f>
        <v>Monday</v>
      </c>
      <c r="P388" s="20" t="s">
        <v>1346</v>
      </c>
      <c r="Q388" s="20" t="s">
        <v>1347</v>
      </c>
    </row>
    <row r="389" spans="1:17" x14ac:dyDescent="0.2">
      <c r="A389" s="20" t="s">
        <v>1348</v>
      </c>
      <c r="B389" s="6" t="str">
        <f>VLOOKUP(TRIM(A389), products!$A$2:$C$1352, 2, FALSE)</f>
        <v>Redmi Note 11 Pro + 5G (Stealth Black, 6GB RAM, 128GB Storage) | 67W Turbo Charge | 120Hz Super AMOLED Display | Additional Exchange Offers | Charger Included</v>
      </c>
      <c r="C389" s="20" t="s">
        <v>1178</v>
      </c>
      <c r="D389" s="6" t="str">
        <f>INDEX(category!$A$1:$A$212, MATCH(Table13[[#This Row],[category]], category!$B$1:$B$212, 0))</f>
        <v>Electronics|Mobiles&amp;Accessories|Smartphones&amp;BasicMobiles|Smartphones</v>
      </c>
      <c r="E389" s="6" t="str">
        <f t="shared" si="12"/>
        <v>Electronics</v>
      </c>
      <c r="F389" s="8">
        <v>24999</v>
      </c>
      <c r="G389" s="30">
        <v>0.2</v>
      </c>
      <c r="H389" s="8">
        <f>Table13[[#This Row],[actual_price]] - (Table13[[#This Row],[actual_price]] * Table13[[#This Row],[discount_percentage]])</f>
        <v>19999.2</v>
      </c>
      <c r="I389" s="8">
        <f>Table13[[#This Row],[actual_price]]-Table13[[#This Row],[discounted_price]]</f>
        <v>4999.7999999999993</v>
      </c>
      <c r="J389" s="9">
        <v>3.9</v>
      </c>
      <c r="K389" s="13">
        <v>25824</v>
      </c>
      <c r="L389" s="14">
        <v>0.5</v>
      </c>
      <c r="M389" s="14" t="str">
        <f t="shared" si="13"/>
        <v>Afternoon</v>
      </c>
      <c r="N389" s="20">
        <v>3</v>
      </c>
      <c r="O389" s="6" t="str">
        <f>VLOOKUP(Table13[[#This Row],[day of the week]],'day of the week'!$A$1:$B$7,2,0)</f>
        <v>Wednesday</v>
      </c>
      <c r="P389" s="20" t="s">
        <v>1349</v>
      </c>
      <c r="Q389" s="20" t="s">
        <v>1350</v>
      </c>
    </row>
    <row r="390" spans="1:17" x14ac:dyDescent="0.2">
      <c r="A390" s="20" t="s">
        <v>1351</v>
      </c>
      <c r="B390" s="6" t="str">
        <f>VLOOKUP(TRIM(A390), products!$A$2:$C$1352, 2, FALSE)</f>
        <v>Samsung Original 25W USB Travel Lightning Adapter for Cellular Phones, Black</v>
      </c>
      <c r="C390" s="20" t="s">
        <v>1252</v>
      </c>
      <c r="D390" s="6" t="str">
        <f>INDEX(category!$A$1:$A$212, MATCH(Table13[[#This Row],[category]], category!$B$1:$B$212, 0))</f>
        <v>Electronics|Mobiles&amp;Accessories|MobileAccessories|Chargers|WallChargers</v>
      </c>
      <c r="E390" s="6" t="str">
        <f t="shared" si="12"/>
        <v>Electronics</v>
      </c>
      <c r="F390" s="8">
        <v>1699</v>
      </c>
      <c r="G390" s="30">
        <v>0.37</v>
      </c>
      <c r="H390" s="8">
        <f>Table13[[#This Row],[actual_price]] - (Table13[[#This Row],[actual_price]] * Table13[[#This Row],[discount_percentage]])</f>
        <v>1070.3699999999999</v>
      </c>
      <c r="I390" s="8">
        <f>Table13[[#This Row],[actual_price]]-Table13[[#This Row],[discounted_price]]</f>
        <v>628.63000000000011</v>
      </c>
      <c r="J390" s="9">
        <v>4.4000000000000004</v>
      </c>
      <c r="K390" s="13">
        <v>7462</v>
      </c>
      <c r="L390" s="14">
        <v>0.41666666666666669</v>
      </c>
      <c r="M390" s="14" t="str">
        <f t="shared" si="13"/>
        <v>Morning</v>
      </c>
      <c r="N390" s="20">
        <v>3</v>
      </c>
      <c r="O390" s="6" t="str">
        <f>VLOOKUP(Table13[[#This Row],[day of the week]],'day of the week'!$A$1:$B$7,2,0)</f>
        <v>Wednesday</v>
      </c>
      <c r="P390" s="20" t="s">
        <v>1352</v>
      </c>
      <c r="Q390" s="20" t="s">
        <v>1353</v>
      </c>
    </row>
    <row r="391" spans="1:17" x14ac:dyDescent="0.2">
      <c r="A391" s="20" t="s">
        <v>1354</v>
      </c>
      <c r="B391" s="6" t="str">
        <f>VLOOKUP(TRIM(A391), products!$A$2:$C$1352, 2, FALSE)</f>
        <v>realme Buds Classic Wired in Ear Earphones with Mic (Black)</v>
      </c>
      <c r="C391" s="20" t="s">
        <v>1212</v>
      </c>
      <c r="D391" s="6" t="str">
        <f>INDEX(category!$A$1:$A$212, MATCH(Table13[[#This Row],[category]], category!$B$1:$B$212, 0))</f>
        <v>Electronics|Headphones,Earbuds&amp;Accessories|Headphones|In-Ear</v>
      </c>
      <c r="E391" s="6" t="str">
        <f t="shared" si="12"/>
        <v>Electronics</v>
      </c>
      <c r="F391" s="8">
        <v>699</v>
      </c>
      <c r="G391" s="30">
        <v>0.43</v>
      </c>
      <c r="H391" s="8">
        <f>Table13[[#This Row],[actual_price]] - (Table13[[#This Row],[actual_price]] * Table13[[#This Row],[discount_percentage]])</f>
        <v>398.43</v>
      </c>
      <c r="I391" s="8">
        <f>Table13[[#This Row],[actual_price]]-Table13[[#This Row],[discounted_price]]</f>
        <v>300.57</v>
      </c>
      <c r="J391" s="9">
        <v>4</v>
      </c>
      <c r="K391" s="13">
        <v>37817</v>
      </c>
      <c r="L391" s="14">
        <v>0.875</v>
      </c>
      <c r="M391" s="14" t="str">
        <f t="shared" si="13"/>
        <v>Evening</v>
      </c>
      <c r="N391" s="20">
        <v>3</v>
      </c>
      <c r="O391" s="6" t="str">
        <f>VLOOKUP(Table13[[#This Row],[day of the week]],'day of the week'!$A$1:$B$7,2,0)</f>
        <v>Wednesday</v>
      </c>
      <c r="P391" s="20" t="s">
        <v>1355</v>
      </c>
      <c r="Q391" s="20" t="s">
        <v>1356</v>
      </c>
    </row>
    <row r="392" spans="1:17" x14ac:dyDescent="0.2">
      <c r="A392" s="20" t="s">
        <v>1357</v>
      </c>
      <c r="B392" s="6" t="str">
        <f>VLOOKUP(TRIM(A392), products!$A$2:$C$1352, 2, FALSE)</f>
        <v>Noise ColorFit Pulse Grand Smart Watch with 1.69" HD Display, 60 Sports Modes, 150 Watch Faces, Spo2 Monitoring, Call Notification, Quick Replies to Text &amp; Calls (Rose Pink)</v>
      </c>
      <c r="C392" s="20" t="s">
        <v>1161</v>
      </c>
      <c r="D392" s="6" t="str">
        <f>INDEX(category!$A$1:$A$212, MATCH(Table13[[#This Row],[category]], category!$B$1:$B$212, 0))</f>
        <v>Electronics|WearableTechnology|SmartWatches</v>
      </c>
      <c r="E392" s="6" t="str">
        <f t="shared" si="12"/>
        <v>Electronics</v>
      </c>
      <c r="F392" s="8">
        <v>3990</v>
      </c>
      <c r="G392" s="30">
        <v>0.5</v>
      </c>
      <c r="H392" s="8">
        <f>Table13[[#This Row],[actual_price]] - (Table13[[#This Row],[actual_price]] * Table13[[#This Row],[discount_percentage]])</f>
        <v>1995</v>
      </c>
      <c r="I392" s="8">
        <f>Table13[[#This Row],[actual_price]]-Table13[[#This Row],[discounted_price]]</f>
        <v>1995</v>
      </c>
      <c r="J392" s="9">
        <v>4</v>
      </c>
      <c r="K392" s="13">
        <v>30254</v>
      </c>
      <c r="L392" s="14">
        <v>0.75</v>
      </c>
      <c r="M392" s="14" t="str">
        <f t="shared" si="13"/>
        <v>Evening</v>
      </c>
      <c r="N392" s="20">
        <v>5</v>
      </c>
      <c r="O392" s="6" t="str">
        <f>VLOOKUP(Table13[[#This Row],[day of the week]],'day of the week'!$A$1:$B$7,2,0)</f>
        <v>Friday</v>
      </c>
      <c r="P392" s="20" t="s">
        <v>1359</v>
      </c>
      <c r="Q392" s="20" t="s">
        <v>1360</v>
      </c>
    </row>
    <row r="393" spans="1:17" x14ac:dyDescent="0.2">
      <c r="A393" s="20" t="s">
        <v>1361</v>
      </c>
      <c r="B393" s="6" t="str">
        <f>VLOOKUP(TRIM(A393), products!$A$2:$C$1352, 2, FALSE)</f>
        <v>boAt Wave Call Smart Watch, Smart Talk with Advanced Dedicated Bluetooth Calling Chip, 1.69â€ HD Display with 550 NITS &amp; 70% Color Gamut, 150+ Watch Faces, Multi-Sport Modes, HR, SpO2, IP68(Mauve)</v>
      </c>
      <c r="C393" s="20" t="s">
        <v>1161</v>
      </c>
      <c r="D393" s="6" t="str">
        <f>INDEX(category!$A$1:$A$212, MATCH(Table13[[#This Row],[category]], category!$B$1:$B$212, 0))</f>
        <v>Electronics|WearableTechnology|SmartWatches</v>
      </c>
      <c r="E393" s="6" t="str">
        <f t="shared" si="12"/>
        <v>Electronics</v>
      </c>
      <c r="F393" s="8">
        <v>7990</v>
      </c>
      <c r="G393" s="30">
        <v>0.75</v>
      </c>
      <c r="H393" s="8">
        <f>Table13[[#This Row],[actual_price]] - (Table13[[#This Row],[actual_price]] * Table13[[#This Row],[discount_percentage]])</f>
        <v>1997.5</v>
      </c>
      <c r="I393" s="8">
        <f>Table13[[#This Row],[actual_price]]-Table13[[#This Row],[discounted_price]]</f>
        <v>5992.5</v>
      </c>
      <c r="J393" s="9">
        <v>3.8</v>
      </c>
      <c r="K393" s="13">
        <v>17831</v>
      </c>
      <c r="L393" s="14">
        <v>8.3333333333333329E-2</v>
      </c>
      <c r="M393" s="14" t="str">
        <f t="shared" si="13"/>
        <v>Morning</v>
      </c>
      <c r="N393" s="20">
        <v>3</v>
      </c>
      <c r="O393" s="6" t="str">
        <f>VLOOKUP(Table13[[#This Row],[day of the week]],'day of the week'!$A$1:$B$7,2,0)</f>
        <v>Wednesday</v>
      </c>
      <c r="P393" s="20" t="s">
        <v>1362</v>
      </c>
      <c r="Q393" s="20" t="s">
        <v>1363</v>
      </c>
    </row>
    <row r="394" spans="1:17" x14ac:dyDescent="0.2">
      <c r="A394" s="20" t="s">
        <v>24</v>
      </c>
      <c r="B394" s="6" t="str">
        <f>VLOOKUP(TRIM(A394), products!$A$2:$C$1352, 2, FALSE)</f>
        <v>boAt Deuce USB 300 2 in 1 Type-C &amp; Micro USB Stress Resistant, Tangle-Free, Sturdy Cable with 3A Fast Charging &amp; 480mbps Data Transmission, 10000+ Bends Lifespan and Extended 1.5m Length(Martian Red)</v>
      </c>
      <c r="C394" s="20" t="s">
        <v>12</v>
      </c>
      <c r="D394" s="6" t="str">
        <f>INDEX(category!$A$1:$A$212, MATCH(Table13[[#This Row],[category]], category!$B$1:$B$212, 0))</f>
        <v>Computers&amp;Accessories|Accessories&amp;Peripherals|Cables&amp;Accessories|Cables|USBCables</v>
      </c>
      <c r="E394" s="6" t="str">
        <f t="shared" si="12"/>
        <v>Computers &amp; Accessories</v>
      </c>
      <c r="F394" s="8">
        <v>699</v>
      </c>
      <c r="G394" s="30">
        <v>0.53</v>
      </c>
      <c r="H394" s="8">
        <f>Table13[[#This Row],[actual_price]] - (Table13[[#This Row],[actual_price]] * Table13[[#This Row],[discount_percentage]])</f>
        <v>328.53</v>
      </c>
      <c r="I394" s="8">
        <f>Table13[[#This Row],[actual_price]]-Table13[[#This Row],[discounted_price]]</f>
        <v>370.47</v>
      </c>
      <c r="J394" s="9">
        <v>4.2</v>
      </c>
      <c r="K394" s="13">
        <v>94364</v>
      </c>
      <c r="L394" s="14">
        <v>0.95833333333333326</v>
      </c>
      <c r="M394" s="14" t="str">
        <f t="shared" si="13"/>
        <v>Evening</v>
      </c>
      <c r="N394" s="20">
        <v>7</v>
      </c>
      <c r="O394" s="6" t="str">
        <f>VLOOKUP(Table13[[#This Row],[day of the week]],'day of the week'!$A$1:$B$7,2,0)</f>
        <v>Sunday</v>
      </c>
      <c r="P394" s="20" t="s">
        <v>1364</v>
      </c>
      <c r="Q394" s="20" t="s">
        <v>1365</v>
      </c>
    </row>
    <row r="395" spans="1:17" x14ac:dyDescent="0.2">
      <c r="A395" s="20" t="s">
        <v>28</v>
      </c>
      <c r="B395" s="6" t="str">
        <f>VLOOKUP(TRIM(A395), products!$A$2:$C$1352, 2, FALSE)</f>
        <v>Portronics Konnect L 1.2M Fast Charging 3A 8 Pin USB Cable with Charge &amp; Sync Function for iPhone, iPad (Grey)</v>
      </c>
      <c r="C395" s="20" t="s">
        <v>12</v>
      </c>
      <c r="D395" s="6" t="str">
        <f>INDEX(category!$A$1:$A$212, MATCH(Table13[[#This Row],[category]], category!$B$1:$B$212, 0))</f>
        <v>Computers&amp;Accessories|Accessories&amp;Peripherals|Cables&amp;Accessories|Cables|USBCables</v>
      </c>
      <c r="E395" s="6" t="str">
        <f t="shared" si="12"/>
        <v>Computers &amp; Accessories</v>
      </c>
      <c r="F395" s="8">
        <v>399</v>
      </c>
      <c r="G395" s="30">
        <v>0.61</v>
      </c>
      <c r="H395" s="8">
        <f>Table13[[#This Row],[actual_price]] - (Table13[[#This Row],[actual_price]] * Table13[[#This Row],[discount_percentage]])</f>
        <v>155.61000000000001</v>
      </c>
      <c r="I395" s="8">
        <f>Table13[[#This Row],[actual_price]]-Table13[[#This Row],[discounted_price]]</f>
        <v>243.39</v>
      </c>
      <c r="J395" s="9">
        <v>4.2</v>
      </c>
      <c r="K395" s="13">
        <v>16905</v>
      </c>
      <c r="L395" s="14">
        <v>0.16666666666666666</v>
      </c>
      <c r="M395" s="14" t="str">
        <f t="shared" si="13"/>
        <v>Morning</v>
      </c>
      <c r="N395" s="20">
        <v>3</v>
      </c>
      <c r="O395" s="6" t="str">
        <f>VLOOKUP(Table13[[#This Row],[day of the week]],'day of the week'!$A$1:$B$7,2,0)</f>
        <v>Wednesday</v>
      </c>
      <c r="P395" s="20" t="s">
        <v>1366</v>
      </c>
      <c r="Q395" s="20" t="s">
        <v>1367</v>
      </c>
    </row>
    <row r="396" spans="1:17" x14ac:dyDescent="0.2">
      <c r="A396" s="20" t="s">
        <v>1368</v>
      </c>
      <c r="B396" s="6" t="str">
        <f>VLOOKUP(TRIM(A396), products!$A$2:$C$1352, 2, FALSE)</f>
        <v>iQOO Neo 6 5G (Dark Nova, 8GB RAM, 128GB Storage) | SnapdragonÂ® 870 5G | 80W FlashCharge</v>
      </c>
      <c r="C396" s="20" t="s">
        <v>1178</v>
      </c>
      <c r="D396" s="6" t="str">
        <f>INDEX(category!$A$1:$A$212, MATCH(Table13[[#This Row],[category]], category!$B$1:$B$212, 0))</f>
        <v>Electronics|Mobiles&amp;Accessories|Smartphones&amp;BasicMobiles|Smartphones</v>
      </c>
      <c r="E396" s="6" t="str">
        <f t="shared" si="12"/>
        <v>Electronics</v>
      </c>
      <c r="F396" s="8">
        <v>34999</v>
      </c>
      <c r="G396" s="30">
        <v>0.17</v>
      </c>
      <c r="H396" s="8">
        <f>Table13[[#This Row],[actual_price]] - (Table13[[#This Row],[actual_price]] * Table13[[#This Row],[discount_percentage]])</f>
        <v>29049.17</v>
      </c>
      <c r="I396" s="8">
        <f>Table13[[#This Row],[actual_price]]-Table13[[#This Row],[discounted_price]]</f>
        <v>5949.8300000000017</v>
      </c>
      <c r="J396" s="9">
        <v>4.4000000000000004</v>
      </c>
      <c r="K396" s="13">
        <v>20311</v>
      </c>
      <c r="L396" s="14">
        <v>0.95833333333333326</v>
      </c>
      <c r="M396" s="14" t="str">
        <f t="shared" si="13"/>
        <v>Evening</v>
      </c>
      <c r="N396" s="20">
        <v>5</v>
      </c>
      <c r="O396" s="6" t="str">
        <f>VLOOKUP(Table13[[#This Row],[day of the week]],'day of the week'!$A$1:$B$7,2,0)</f>
        <v>Friday</v>
      </c>
      <c r="P396" s="20" t="s">
        <v>1369</v>
      </c>
      <c r="Q396" s="20" t="s">
        <v>1370</v>
      </c>
    </row>
    <row r="397" spans="1:17" x14ac:dyDescent="0.2">
      <c r="A397" s="20" t="s">
        <v>1371</v>
      </c>
      <c r="B397" s="6" t="str">
        <f>VLOOKUP(TRIM(A397), products!$A$2:$C$1352, 2, FALSE)</f>
        <v>boAt Xtend Smartwatch with Alexa Built-in, 1.69â€ HD Display, Multiple Watch Faces, Stress Monitor, Heart &amp; SpO2 Monitoring, 14 Sports Modes, Sleep Monitor, 5 ATM &amp; 7 Days Battery(Charcoal Black)</v>
      </c>
      <c r="C397" s="20" t="s">
        <v>1161</v>
      </c>
      <c r="D397" s="6" t="str">
        <f>INDEX(category!$A$1:$A$212, MATCH(Table13[[#This Row],[category]], category!$B$1:$B$212, 0))</f>
        <v>Electronics|WearableTechnology|SmartWatches</v>
      </c>
      <c r="E397" s="6" t="str">
        <f t="shared" si="12"/>
        <v>Electronics</v>
      </c>
      <c r="F397" s="8">
        <v>7990</v>
      </c>
      <c r="G397" s="30">
        <v>0.71</v>
      </c>
      <c r="H397" s="8">
        <f>Table13[[#This Row],[actual_price]] - (Table13[[#This Row],[actual_price]] * Table13[[#This Row],[discount_percentage]])</f>
        <v>2317.1000000000004</v>
      </c>
      <c r="I397" s="8">
        <f>Table13[[#This Row],[actual_price]]-Table13[[#This Row],[discounted_price]]</f>
        <v>5672.9</v>
      </c>
      <c r="J397" s="9">
        <v>4.2</v>
      </c>
      <c r="K397" s="13">
        <v>69622</v>
      </c>
      <c r="L397" s="14">
        <v>0.375</v>
      </c>
      <c r="M397" s="14" t="str">
        <f t="shared" si="13"/>
        <v>Morning</v>
      </c>
      <c r="N397" s="20">
        <v>3</v>
      </c>
      <c r="O397" s="6" t="str">
        <f>VLOOKUP(Table13[[#This Row],[day of the week]],'day of the week'!$A$1:$B$7,2,0)</f>
        <v>Wednesday</v>
      </c>
      <c r="P397" s="20" t="s">
        <v>1372</v>
      </c>
      <c r="Q397" s="20" t="s">
        <v>1373</v>
      </c>
    </row>
    <row r="398" spans="1:17" x14ac:dyDescent="0.2">
      <c r="A398" s="20" t="s">
        <v>1374</v>
      </c>
      <c r="B398" s="6" t="str">
        <f>VLOOKUP(TRIM(A398), products!$A$2:$C$1352, 2, FALSE)</f>
        <v>Tygot Bluetooth Extendable Selfie Sticks with Wireless Remote and Tripod Stand, 3-in-1 Multifunctional Selfie Stick with Tripod Stand Compatible with iPhone/OnePlus/Samsung/Oppo/Vivo and All Phones</v>
      </c>
      <c r="C398" s="20" t="s">
        <v>1375</v>
      </c>
      <c r="D398" s="6" t="str">
        <f>INDEX(category!$A$1:$A$212, MATCH(Table13[[#This Row],[category]], category!$B$1:$B$212, 0))</f>
        <v>Electronics|Mobiles&amp;Accessories|MobileAccessories|Photo&amp;VideoAccessories|SelfieSticks</v>
      </c>
      <c r="E398" s="6" t="str">
        <f t="shared" si="12"/>
        <v>Electronics</v>
      </c>
      <c r="F398" s="8">
        <v>1999</v>
      </c>
      <c r="G398" s="30">
        <v>0.8</v>
      </c>
      <c r="H398" s="8">
        <f>Table13[[#This Row],[actual_price]] - (Table13[[#This Row],[actual_price]] * Table13[[#This Row],[discount_percentage]])</f>
        <v>399.79999999999995</v>
      </c>
      <c r="I398" s="8">
        <f>Table13[[#This Row],[actual_price]]-Table13[[#This Row],[discounted_price]]</f>
        <v>1599.2</v>
      </c>
      <c r="J398" s="9">
        <v>4</v>
      </c>
      <c r="K398" s="13">
        <v>3382</v>
      </c>
      <c r="L398" s="14">
        <v>0.375</v>
      </c>
      <c r="M398" s="14" t="str">
        <f t="shared" si="13"/>
        <v>Morning</v>
      </c>
      <c r="N398" s="20">
        <v>6</v>
      </c>
      <c r="O398" s="6" t="str">
        <f>VLOOKUP(Table13[[#This Row],[day of the week]],'day of the week'!$A$1:$B$7,2,0)</f>
        <v>Saturday</v>
      </c>
      <c r="P398" s="20" t="s">
        <v>1376</v>
      </c>
      <c r="Q398" s="20" t="s">
        <v>1377</v>
      </c>
    </row>
    <row r="399" spans="1:17" x14ac:dyDescent="0.2">
      <c r="A399" s="20" t="s">
        <v>1378</v>
      </c>
      <c r="B399" s="6" t="str">
        <f>VLOOKUP(TRIM(A399), products!$A$2:$C$1352, 2, FALSE)</f>
        <v>Samsung EVO Plus 128GB microSDXC UHS-I U3 130MB/s Full HD &amp; 4K UHD Memory Card with Adapter (MB-MC128KA), Blue</v>
      </c>
      <c r="C399" s="20" t="s">
        <v>1196</v>
      </c>
      <c r="D399" s="6" t="str">
        <f>INDEX(category!$A$1:$A$212, MATCH(Table13[[#This Row],[category]], category!$B$1:$B$212, 0))</f>
        <v>Electronics|Accessories|MemoryCards|MicroSD</v>
      </c>
      <c r="E399" s="6" t="str">
        <f t="shared" si="12"/>
        <v>Electronics</v>
      </c>
      <c r="F399" s="8">
        <v>3999</v>
      </c>
      <c r="G399" s="30">
        <v>0.71</v>
      </c>
      <c r="H399" s="8">
        <f>Table13[[#This Row],[actual_price]] - (Table13[[#This Row],[actual_price]] * Table13[[#This Row],[discount_percentage]])</f>
        <v>1159.71</v>
      </c>
      <c r="I399" s="8">
        <f>Table13[[#This Row],[actual_price]]-Table13[[#This Row],[discounted_price]]</f>
        <v>2839.29</v>
      </c>
      <c r="J399" s="9">
        <v>4.3</v>
      </c>
      <c r="K399" s="13">
        <v>140036</v>
      </c>
      <c r="L399" s="14">
        <v>0.16666666666666666</v>
      </c>
      <c r="M399" s="14" t="str">
        <f t="shared" si="13"/>
        <v>Morning</v>
      </c>
      <c r="N399" s="20">
        <v>5</v>
      </c>
      <c r="O399" s="6" t="str">
        <f>VLOOKUP(Table13[[#This Row],[day of the week]],'day of the week'!$A$1:$B$7,2,0)</f>
        <v>Friday</v>
      </c>
      <c r="P399" s="20" t="s">
        <v>1380</v>
      </c>
      <c r="Q399" s="20" t="s">
        <v>1381</v>
      </c>
    </row>
    <row r="400" spans="1:17" x14ac:dyDescent="0.2">
      <c r="A400" s="20" t="s">
        <v>1382</v>
      </c>
      <c r="B400" s="6" t="str">
        <f>VLOOKUP(TRIM(A400), products!$A$2:$C$1352, 2, FALSE)</f>
        <v>Portronics Adapto 20 Type C 20W Fast PD/Type C Adapter Charger with Fast Charging for iPhone 12/12 Pro/12 Mini/12 Pro Max/11/XS/XR/X/8/Plus, iPad Pro/Air/Mini, Galaxy 10/9/8 (Adapter Only) White</v>
      </c>
      <c r="C400" s="20" t="s">
        <v>1252</v>
      </c>
      <c r="D400" s="6" t="str">
        <f>INDEX(category!$A$1:$A$212, MATCH(Table13[[#This Row],[category]], category!$B$1:$B$212, 0))</f>
        <v>Electronics|Mobiles&amp;Accessories|MobileAccessories|Chargers|WallChargers</v>
      </c>
      <c r="E400" s="6" t="str">
        <f t="shared" si="12"/>
        <v>Electronics</v>
      </c>
      <c r="F400" s="8">
        <v>1499</v>
      </c>
      <c r="G400" s="30">
        <v>0.65</v>
      </c>
      <c r="H400" s="8">
        <f>Table13[[#This Row],[actual_price]] - (Table13[[#This Row],[actual_price]] * Table13[[#This Row],[discount_percentage]])</f>
        <v>524.65</v>
      </c>
      <c r="I400" s="8">
        <f>Table13[[#This Row],[actual_price]]-Table13[[#This Row],[discounted_price]]</f>
        <v>974.35</v>
      </c>
      <c r="J400" s="9">
        <v>4.0999999999999996</v>
      </c>
      <c r="K400" s="13">
        <v>8599</v>
      </c>
      <c r="L400" s="14">
        <v>0.625</v>
      </c>
      <c r="M400" s="14" t="str">
        <f t="shared" si="13"/>
        <v>Afternoon</v>
      </c>
      <c r="N400" s="20">
        <v>3</v>
      </c>
      <c r="O400" s="6" t="str">
        <f>VLOOKUP(Table13[[#This Row],[day of the week]],'day of the week'!$A$1:$B$7,2,0)</f>
        <v>Wednesday</v>
      </c>
      <c r="P400" s="20" t="s">
        <v>1383</v>
      </c>
      <c r="Q400" s="20" t="s">
        <v>1384</v>
      </c>
    </row>
    <row r="401" spans="1:17" x14ac:dyDescent="0.2">
      <c r="A401" s="20" t="s">
        <v>1385</v>
      </c>
      <c r="B401" s="6" t="str">
        <f>VLOOKUP(TRIM(A401), products!$A$2:$C$1352, 2, FALSE)</f>
        <v>Samsung Galaxy M13 5G (Aqua Green, 6GB, 128GB Storage) | 5000mAh Battery | Upto 12GB RAM with RAM Plus</v>
      </c>
      <c r="C401" s="20" t="s">
        <v>1178</v>
      </c>
      <c r="D401" s="6" t="str">
        <f>INDEX(category!$A$1:$A$212, MATCH(Table13[[#This Row],[category]], category!$B$1:$B$212, 0))</f>
        <v>Electronics|Mobiles&amp;Accessories|Smartphones&amp;BasicMobiles|Smartphones</v>
      </c>
      <c r="E401" s="6" t="str">
        <f t="shared" si="12"/>
        <v>Electronics</v>
      </c>
      <c r="F401" s="8">
        <v>19499</v>
      </c>
      <c r="G401" s="30">
        <v>0.28000000000000003</v>
      </c>
      <c r="H401" s="8">
        <f>Table13[[#This Row],[actual_price]] - (Table13[[#This Row],[actual_price]] * Table13[[#This Row],[discount_percentage]])</f>
        <v>14039.279999999999</v>
      </c>
      <c r="I401" s="8">
        <f>Table13[[#This Row],[actual_price]]-Table13[[#This Row],[discounted_price]]</f>
        <v>5459.7200000000012</v>
      </c>
      <c r="J401" s="9">
        <v>4.0999999999999996</v>
      </c>
      <c r="K401" s="13">
        <v>18998</v>
      </c>
      <c r="L401" s="14">
        <v>0.91666666666666663</v>
      </c>
      <c r="M401" s="14" t="str">
        <f t="shared" si="13"/>
        <v>Evening</v>
      </c>
      <c r="N401" s="20">
        <v>4</v>
      </c>
      <c r="O401" s="6" t="str">
        <f>VLOOKUP(Table13[[#This Row],[day of the week]],'day of the week'!$A$1:$B$7,2,0)</f>
        <v>Thursday</v>
      </c>
      <c r="P401" s="20" t="s">
        <v>1386</v>
      </c>
      <c r="Q401" s="20" t="s">
        <v>1387</v>
      </c>
    </row>
    <row r="402" spans="1:17" x14ac:dyDescent="0.2">
      <c r="A402" s="20" t="s">
        <v>1388</v>
      </c>
      <c r="B402" s="6" t="str">
        <f>VLOOKUP(TRIM(A402), products!$A$2:$C$1352, 2, FALSE)</f>
        <v>boAt Bassheads 100 in Ear Wired Earphones with Mic(Furious Red)</v>
      </c>
      <c r="C402" s="20" t="s">
        <v>1212</v>
      </c>
      <c r="D402" s="6" t="str">
        <f>INDEX(category!$A$1:$A$212, MATCH(Table13[[#This Row],[category]], category!$B$1:$B$212, 0))</f>
        <v>Electronics|Headphones,Earbuds&amp;Accessories|Headphones|In-Ear</v>
      </c>
      <c r="E402" s="6" t="str">
        <f t="shared" si="12"/>
        <v>Electronics</v>
      </c>
      <c r="F402" s="8">
        <v>999</v>
      </c>
      <c r="G402" s="30">
        <v>0.62</v>
      </c>
      <c r="H402" s="8">
        <f>Table13[[#This Row],[actual_price]] - (Table13[[#This Row],[actual_price]] * Table13[[#This Row],[discount_percentage]])</f>
        <v>379.62</v>
      </c>
      <c r="I402" s="8">
        <f>Table13[[#This Row],[actual_price]]-Table13[[#This Row],[discounted_price]]</f>
        <v>619.38</v>
      </c>
      <c r="J402" s="9">
        <v>4.0999999999999996</v>
      </c>
      <c r="K402" s="13">
        <v>363713</v>
      </c>
      <c r="L402" s="14">
        <v>0.45833333333333337</v>
      </c>
      <c r="M402" s="14" t="str">
        <f t="shared" si="13"/>
        <v>Morning</v>
      </c>
      <c r="N402" s="20">
        <v>7</v>
      </c>
      <c r="O402" s="6" t="str">
        <f>VLOOKUP(Table13[[#This Row],[day of the week]],'day of the week'!$A$1:$B$7,2,0)</f>
        <v>Sunday</v>
      </c>
      <c r="P402" s="20" t="s">
        <v>1389</v>
      </c>
      <c r="Q402" s="20" t="s">
        <v>1390</v>
      </c>
    </row>
    <row r="403" spans="1:17" x14ac:dyDescent="0.2">
      <c r="A403" s="20" t="s">
        <v>1391</v>
      </c>
      <c r="B403" s="6" t="str">
        <f>VLOOKUP(TRIM(A403), products!$A$2:$C$1352, 2, FALSE)</f>
        <v>iQOO Z6 44W by vivo (Lumina Blue, 4GB RAM, 128GB Storage) | 6.44" FHD+ AMOLED Display | 50% Charge in just 27 mins | in-Display Fingerprint Scanning</v>
      </c>
      <c r="C403" s="20" t="s">
        <v>1178</v>
      </c>
      <c r="D403" s="6" t="str">
        <f>INDEX(category!$A$1:$A$212, MATCH(Table13[[#This Row],[category]], category!$B$1:$B$212, 0))</f>
        <v>Electronics|Mobiles&amp;Accessories|Smartphones&amp;BasicMobiles|Smartphones</v>
      </c>
      <c r="E403" s="6" t="str">
        <f t="shared" si="12"/>
        <v>Electronics</v>
      </c>
      <c r="F403" s="8">
        <v>19999</v>
      </c>
      <c r="G403" s="30">
        <v>0.3</v>
      </c>
      <c r="H403" s="8">
        <f>Table13[[#This Row],[actual_price]] - (Table13[[#This Row],[actual_price]] * Table13[[#This Row],[discount_percentage]])</f>
        <v>13999.3</v>
      </c>
      <c r="I403" s="8">
        <f>Table13[[#This Row],[actual_price]]-Table13[[#This Row],[discounted_price]]</f>
        <v>5999.7000000000007</v>
      </c>
      <c r="J403" s="9">
        <v>4.0999999999999996</v>
      </c>
      <c r="K403" s="13">
        <v>19252</v>
      </c>
      <c r="L403" s="14">
        <v>0.20833333333333331</v>
      </c>
      <c r="M403" s="14" t="str">
        <f t="shared" si="13"/>
        <v>Morning</v>
      </c>
      <c r="N403" s="20">
        <v>4</v>
      </c>
      <c r="O403" s="6" t="str">
        <f>VLOOKUP(Table13[[#This Row],[day of the week]],'day of the week'!$A$1:$B$7,2,0)</f>
        <v>Thursday</v>
      </c>
      <c r="P403" s="20" t="s">
        <v>1392</v>
      </c>
      <c r="Q403" s="20" t="s">
        <v>1393</v>
      </c>
    </row>
    <row r="404" spans="1:17" x14ac:dyDescent="0.2">
      <c r="A404" s="20" t="s">
        <v>1394</v>
      </c>
      <c r="B404" s="6" t="str">
        <f>VLOOKUP(TRIM(A404), products!$A$2:$C$1352, 2, FALSE)</f>
        <v>Fire-Boltt Gladiator 1.96" Biggest Display Smart Watch with Bluetooth Calling, Voice Assistant &amp;123 Sports Modes, 8 Unique UI Interactions, SpO2, 24/7 Heart Rate Tracking</v>
      </c>
      <c r="C404" s="20" t="s">
        <v>1161</v>
      </c>
      <c r="D404" s="6" t="str">
        <f>INDEX(category!$A$1:$A$212, MATCH(Table13[[#This Row],[category]], category!$B$1:$B$212, 0))</f>
        <v>Electronics|WearableTechnology|SmartWatches</v>
      </c>
      <c r="E404" s="6" t="str">
        <f t="shared" si="12"/>
        <v>Electronics</v>
      </c>
      <c r="F404" s="8">
        <v>9999</v>
      </c>
      <c r="G404" s="30">
        <v>0.6</v>
      </c>
      <c r="H404" s="8">
        <f>Table13[[#This Row],[actual_price]] - (Table13[[#This Row],[actual_price]] * Table13[[#This Row],[discount_percentage]])</f>
        <v>3999.6000000000004</v>
      </c>
      <c r="I404" s="8">
        <f>Table13[[#This Row],[actual_price]]-Table13[[#This Row],[discounted_price]]</f>
        <v>5999.4</v>
      </c>
      <c r="J404" s="9">
        <v>4.4000000000000004</v>
      </c>
      <c r="K404" s="13">
        <v>73</v>
      </c>
      <c r="L404" s="14">
        <v>0.83333333333333326</v>
      </c>
      <c r="M404" s="14" t="str">
        <f t="shared" si="13"/>
        <v>Evening</v>
      </c>
      <c r="N404" s="20">
        <v>5</v>
      </c>
      <c r="O404" s="6" t="str">
        <f>VLOOKUP(Table13[[#This Row],[day of the week]],'day of the week'!$A$1:$B$7,2,0)</f>
        <v>Friday</v>
      </c>
      <c r="P404" s="20" t="s">
        <v>1395</v>
      </c>
      <c r="Q404" s="20" t="s">
        <v>1396</v>
      </c>
    </row>
    <row r="405" spans="1:17" x14ac:dyDescent="0.2">
      <c r="A405" s="20" t="s">
        <v>32</v>
      </c>
      <c r="B405" s="6" t="str">
        <f>VLOOKUP(TRIM(A405), products!$A$2:$C$1352, 2, FALSE)</f>
        <v>pTron Solero TB301 3A Type-C Data and Fast Charging Cable, Made in India, 480Mbps Data Sync, Strong and Durable 1.5-Meter Nylon Braided USB Cable for Type-C Devices for Charging Adapter (Black)</v>
      </c>
      <c r="C405" s="20" t="s">
        <v>12</v>
      </c>
      <c r="D405" s="6" t="str">
        <f>INDEX(category!$A$1:$A$212, MATCH(Table13[[#This Row],[category]], category!$B$1:$B$212, 0))</f>
        <v>Computers&amp;Accessories|Accessories&amp;Peripherals|Cables&amp;Accessories|Cables|USBCables</v>
      </c>
      <c r="E405" s="6" t="str">
        <f t="shared" si="12"/>
        <v>Computers &amp; Accessories</v>
      </c>
      <c r="F405" s="8">
        <v>1000</v>
      </c>
      <c r="G405" s="30">
        <v>0.85</v>
      </c>
      <c r="H405" s="8">
        <f>Table13[[#This Row],[actual_price]] - (Table13[[#This Row],[actual_price]] * Table13[[#This Row],[discount_percentage]])</f>
        <v>150</v>
      </c>
      <c r="I405" s="8">
        <f>Table13[[#This Row],[actual_price]]-Table13[[#This Row],[discounted_price]]</f>
        <v>850</v>
      </c>
      <c r="J405" s="9">
        <v>3.9</v>
      </c>
      <c r="K405" s="13">
        <v>24870</v>
      </c>
      <c r="L405" s="14">
        <v>0.45833333333333337</v>
      </c>
      <c r="M405" s="14" t="str">
        <f t="shared" si="13"/>
        <v>Morning</v>
      </c>
      <c r="N405" s="20">
        <v>6</v>
      </c>
      <c r="O405" s="6" t="str">
        <f>VLOOKUP(Table13[[#This Row],[day of the week]],'day of the week'!$A$1:$B$7,2,0)</f>
        <v>Saturday</v>
      </c>
      <c r="P405" s="20" t="s">
        <v>1397</v>
      </c>
      <c r="Q405" s="20" t="s">
        <v>1398</v>
      </c>
    </row>
    <row r="406" spans="1:17" x14ac:dyDescent="0.2">
      <c r="A406" s="20" t="s">
        <v>1399</v>
      </c>
      <c r="B406" s="6" t="str">
        <f>VLOOKUP(TRIM(A406), products!$A$2:$C$1352, 2, FALSE)</f>
        <v>STRIFF PS2_01 Multi Angle Mobile/Tablet Tabletop Stand. Phone Holder for iPhone, Android, Samsung, OnePlus, Xiaomi. Portable, Foldable Cell Phone Stand. Perfect for Bed, Office, Home &amp; Desktop (Black)</v>
      </c>
      <c r="C406" s="20" t="s">
        <v>1400</v>
      </c>
      <c r="D406" s="6" t="str">
        <f>INDEX(category!$A$1:$A$212, MATCH(Table13[[#This Row],[category]], category!$B$1:$B$212, 0))</f>
        <v>Electronics|Mobiles&amp;Accessories|MobileAccessories|Stands</v>
      </c>
      <c r="E406" s="6" t="str">
        <f t="shared" si="12"/>
        <v>Electronics</v>
      </c>
      <c r="F406" s="8">
        <v>499</v>
      </c>
      <c r="G406" s="30">
        <v>0.8</v>
      </c>
      <c r="H406" s="8">
        <f>Table13[[#This Row],[actual_price]] - (Table13[[#This Row],[actual_price]] * Table13[[#This Row],[discount_percentage]])</f>
        <v>99.799999999999955</v>
      </c>
      <c r="I406" s="8">
        <f>Table13[[#This Row],[actual_price]]-Table13[[#This Row],[discounted_price]]</f>
        <v>399.20000000000005</v>
      </c>
      <c r="J406" s="9">
        <v>4.3</v>
      </c>
      <c r="K406" s="13">
        <v>42641</v>
      </c>
      <c r="L406" s="14">
        <v>4.1666666666666664E-2</v>
      </c>
      <c r="M406" s="14" t="str">
        <f t="shared" si="13"/>
        <v>Morning</v>
      </c>
      <c r="N406" s="20">
        <v>6</v>
      </c>
      <c r="O406" s="6" t="str">
        <f>VLOOKUP(Table13[[#This Row],[day of the week]],'day of the week'!$A$1:$B$7,2,0)</f>
        <v>Saturday</v>
      </c>
      <c r="P406" s="20" t="s">
        <v>1401</v>
      </c>
      <c r="Q406" s="20" t="s">
        <v>1402</v>
      </c>
    </row>
    <row r="407" spans="1:17" x14ac:dyDescent="0.2">
      <c r="A407" s="20" t="s">
        <v>1403</v>
      </c>
      <c r="B407" s="6" t="str">
        <f>VLOOKUP(TRIM(A407), products!$A$2:$C$1352, 2, FALSE)</f>
        <v>Samsung Galaxy Buds Live Bluetooth Truly Wireless in Ear Earbuds with Mic, Upto 21 Hours Playtime, Mystic Black</v>
      </c>
      <c r="C407" s="20" t="s">
        <v>1212</v>
      </c>
      <c r="D407" s="6" t="str">
        <f>INDEX(category!$A$1:$A$212, MATCH(Table13[[#This Row],[category]], category!$B$1:$B$212, 0))</f>
        <v>Electronics|Headphones,Earbuds&amp;Accessories|Headphones|In-Ear</v>
      </c>
      <c r="E407" s="6" t="str">
        <f t="shared" si="12"/>
        <v>Electronics</v>
      </c>
      <c r="F407" s="8">
        <v>15990</v>
      </c>
      <c r="G407" s="30">
        <v>0.7</v>
      </c>
      <c r="H407" s="8">
        <f>Table13[[#This Row],[actual_price]] - (Table13[[#This Row],[actual_price]] * Table13[[#This Row],[discount_percentage]])</f>
        <v>4797</v>
      </c>
      <c r="I407" s="8">
        <f>Table13[[#This Row],[actual_price]]-Table13[[#This Row],[discounted_price]]</f>
        <v>11193</v>
      </c>
      <c r="J407" s="9">
        <v>4</v>
      </c>
      <c r="K407" s="13">
        <v>4390</v>
      </c>
      <c r="L407" s="14">
        <v>0.125</v>
      </c>
      <c r="M407" s="14" t="str">
        <f t="shared" si="13"/>
        <v>Morning</v>
      </c>
      <c r="N407" s="20">
        <v>7</v>
      </c>
      <c r="O407" s="6" t="str">
        <f>VLOOKUP(Table13[[#This Row],[day of the week]],'day of the week'!$A$1:$B$7,2,0)</f>
        <v>Sunday</v>
      </c>
      <c r="P407" s="20" t="s">
        <v>1404</v>
      </c>
      <c r="Q407" s="20" t="s">
        <v>1405</v>
      </c>
    </row>
    <row r="408" spans="1:17" x14ac:dyDescent="0.2">
      <c r="A408" s="20" t="s">
        <v>1406</v>
      </c>
      <c r="B408" s="6" t="str">
        <f>VLOOKUP(TRIM(A408), products!$A$2:$C$1352, 2, FALSE)</f>
        <v>OnePlus Nord 2T 5G (Jade Fog, 12GB RAM, 256GB Storage)</v>
      </c>
      <c r="C408" s="20" t="s">
        <v>1178</v>
      </c>
      <c r="D408" s="6" t="str">
        <f>INDEX(category!$A$1:$A$212, MATCH(Table13[[#This Row],[category]], category!$B$1:$B$212, 0))</f>
        <v>Electronics|Mobiles&amp;Accessories|Smartphones&amp;BasicMobiles|Smartphones</v>
      </c>
      <c r="E408" s="6" t="str">
        <f t="shared" si="12"/>
        <v>Electronics</v>
      </c>
      <c r="F408" s="8">
        <v>33999</v>
      </c>
      <c r="G408" s="30">
        <v>0</v>
      </c>
      <c r="H408" s="8">
        <f>Table13[[#This Row],[actual_price]] - (Table13[[#This Row],[actual_price]] * Table13[[#This Row],[discount_percentage]])</f>
        <v>33999</v>
      </c>
      <c r="I408" s="8">
        <f>Table13[[#This Row],[actual_price]]-Table13[[#This Row],[discounted_price]]</f>
        <v>0</v>
      </c>
      <c r="J408" s="9">
        <v>4.3</v>
      </c>
      <c r="K408" s="13">
        <v>17415</v>
      </c>
      <c r="L408" s="14">
        <v>0.45833333333333337</v>
      </c>
      <c r="M408" s="14" t="str">
        <f t="shared" si="13"/>
        <v>Morning</v>
      </c>
      <c r="N408" s="20">
        <v>2</v>
      </c>
      <c r="O408" s="6" t="str">
        <f>VLOOKUP(Table13[[#This Row],[day of the week]],'day of the week'!$A$1:$B$7,2,0)</f>
        <v>Tuesday</v>
      </c>
      <c r="P408" s="20" t="s">
        <v>1184</v>
      </c>
      <c r="Q408" s="20" t="s">
        <v>1408</v>
      </c>
    </row>
    <row r="409" spans="1:17" x14ac:dyDescent="0.2">
      <c r="A409" s="20" t="s">
        <v>1409</v>
      </c>
      <c r="B409" s="6" t="str">
        <f>VLOOKUP(TRIM(A409), products!$A$2:$C$1352, 2, FALSE)</f>
        <v>Sounce Spiral Charger Cable Protector Data Cable Saver Charging Cord Protective Cable Cover Headphone MacBook Laptop Earphone Cell Phone Set of 3 (Cable Protector (12 Units))</v>
      </c>
      <c r="C409" s="20" t="s">
        <v>1410</v>
      </c>
      <c r="D409" s="6" t="str">
        <f>INDEX(category!$A$1:$A$212, MATCH(Table13[[#This Row],[category]], category!$B$1:$B$212, 0))</f>
        <v>Computers&amp;Accessories|Accessories&amp;Peripherals|Cables&amp;Accessories|CableConnectionProtectors</v>
      </c>
      <c r="E409" s="6" t="str">
        <f t="shared" si="12"/>
        <v>Computers &amp; Accessories</v>
      </c>
      <c r="F409" s="8">
        <v>999</v>
      </c>
      <c r="G409" s="30">
        <v>0.9</v>
      </c>
      <c r="H409" s="8">
        <f>Table13[[#This Row],[actual_price]] - (Table13[[#This Row],[actual_price]] * Table13[[#This Row],[discount_percentage]])</f>
        <v>99.899999999999977</v>
      </c>
      <c r="I409" s="8">
        <f>Table13[[#This Row],[actual_price]]-Table13[[#This Row],[discounted_price]]</f>
        <v>899.1</v>
      </c>
      <c r="J409" s="9">
        <v>4</v>
      </c>
      <c r="K409" s="13">
        <v>1396</v>
      </c>
      <c r="L409" s="14">
        <v>0.79166666666666663</v>
      </c>
      <c r="M409" s="14" t="str">
        <f t="shared" si="13"/>
        <v>Evening</v>
      </c>
      <c r="N409" s="20">
        <v>7</v>
      </c>
      <c r="O409" s="6" t="str">
        <f>VLOOKUP(Table13[[#This Row],[day of the week]],'day of the week'!$A$1:$B$7,2,0)</f>
        <v>Sunday</v>
      </c>
      <c r="P409" s="20" t="s">
        <v>1411</v>
      </c>
      <c r="Q409" s="20" t="s">
        <v>1412</v>
      </c>
    </row>
    <row r="410" spans="1:17" x14ac:dyDescent="0.2">
      <c r="A410" s="20" t="s">
        <v>1413</v>
      </c>
      <c r="B410" s="6" t="str">
        <f>VLOOKUP(TRIM(A410), products!$A$2:$C$1352, 2, FALSE)</f>
        <v>PTron Boom Ultima 4D Dual Driver, in-Ear Gaming Wired Headphones with in-line Mic, Volume Control &amp; Passive Noise Cancelling Boom 3 Earphones - (Dark Blue)</v>
      </c>
      <c r="C410" s="20" t="s">
        <v>1212</v>
      </c>
      <c r="D410" s="6" t="str">
        <f>INDEX(category!$A$1:$A$212, MATCH(Table13[[#This Row],[category]], category!$B$1:$B$212, 0))</f>
        <v>Electronics|Headphones,Earbuds&amp;Accessories|Headphones|In-Ear</v>
      </c>
      <c r="E410" s="6" t="str">
        <f t="shared" si="12"/>
        <v>Electronics</v>
      </c>
      <c r="F410" s="8">
        <v>1900</v>
      </c>
      <c r="G410" s="30">
        <v>0.84</v>
      </c>
      <c r="H410" s="8">
        <f>Table13[[#This Row],[actual_price]] - (Table13[[#This Row],[actual_price]] * Table13[[#This Row],[discount_percentage]])</f>
        <v>304</v>
      </c>
      <c r="I410" s="8">
        <f>Table13[[#This Row],[actual_price]]-Table13[[#This Row],[discounted_price]]</f>
        <v>1596</v>
      </c>
      <c r="J410" s="9">
        <v>3.6</v>
      </c>
      <c r="K410" s="13">
        <v>18202</v>
      </c>
      <c r="L410" s="14">
        <v>0.875</v>
      </c>
      <c r="M410" s="14" t="str">
        <f t="shared" si="13"/>
        <v>Evening</v>
      </c>
      <c r="N410" s="20">
        <v>6</v>
      </c>
      <c r="O410" s="6" t="str">
        <f>VLOOKUP(Table13[[#This Row],[day of the week]],'day of the week'!$A$1:$B$7,2,0)</f>
        <v>Saturday</v>
      </c>
      <c r="P410" s="20" t="s">
        <v>1414</v>
      </c>
      <c r="Q410" s="20" t="s">
        <v>1415</v>
      </c>
    </row>
    <row r="411" spans="1:17" x14ac:dyDescent="0.2">
      <c r="A411" s="20" t="s">
        <v>1416</v>
      </c>
      <c r="B411" s="6" t="str">
        <f>VLOOKUP(TRIM(A411), products!$A$2:$C$1352, 2, FALSE)</f>
        <v>Samsung Galaxy M13 (Aqua Green, 4GB, 64GB Storage) | 6000mAh Battery | Upto 8GB RAM with RAM Plus</v>
      </c>
      <c r="C411" s="20" t="s">
        <v>1178</v>
      </c>
      <c r="D411" s="6" t="str">
        <f>INDEX(category!$A$1:$A$212, MATCH(Table13[[#This Row],[category]], category!$B$1:$B$212, 0))</f>
        <v>Electronics|Mobiles&amp;Accessories|Smartphones&amp;BasicMobiles|Smartphones</v>
      </c>
      <c r="E411" s="6" t="str">
        <f t="shared" si="12"/>
        <v>Electronics</v>
      </c>
      <c r="F411" s="8">
        <v>14999</v>
      </c>
      <c r="G411" s="30">
        <v>0.27</v>
      </c>
      <c r="H411" s="8">
        <f>Table13[[#This Row],[actual_price]] - (Table13[[#This Row],[actual_price]] * Table13[[#This Row],[discount_percentage]])</f>
        <v>10949.27</v>
      </c>
      <c r="I411" s="8">
        <f>Table13[[#This Row],[actual_price]]-Table13[[#This Row],[discounted_price]]</f>
        <v>4049.7299999999996</v>
      </c>
      <c r="J411" s="9">
        <v>4.0999999999999996</v>
      </c>
      <c r="K411" s="13">
        <v>18998</v>
      </c>
      <c r="L411" s="14">
        <v>0.33333333333333337</v>
      </c>
      <c r="M411" s="14" t="str">
        <f t="shared" si="13"/>
        <v>Morning</v>
      </c>
      <c r="N411" s="20">
        <v>7</v>
      </c>
      <c r="O411" s="6" t="str">
        <f>VLOOKUP(Table13[[#This Row],[day of the week]],'day of the week'!$A$1:$B$7,2,0)</f>
        <v>Sunday</v>
      </c>
      <c r="P411" s="20" t="s">
        <v>1270</v>
      </c>
      <c r="Q411" s="20" t="s">
        <v>1417</v>
      </c>
    </row>
    <row r="412" spans="1:17" x14ac:dyDescent="0.2">
      <c r="A412" s="20" t="s">
        <v>1418</v>
      </c>
      <c r="B412" s="6" t="str">
        <f>VLOOKUP(TRIM(A412), products!$A$2:$C$1352, 2, FALSE)</f>
        <v>OnePlus 10R 5G (Forest Green, 8GB RAM, 128GB Storage, 80W SuperVOOC)</v>
      </c>
      <c r="C412" s="20" t="s">
        <v>1178</v>
      </c>
      <c r="D412" s="6" t="str">
        <f>INDEX(category!$A$1:$A$212, MATCH(Table13[[#This Row],[category]], category!$B$1:$B$212, 0))</f>
        <v>Electronics|Mobiles&amp;Accessories|Smartphones&amp;BasicMobiles|Smartphones</v>
      </c>
      <c r="E412" s="6" t="str">
        <f t="shared" si="12"/>
        <v>Electronics</v>
      </c>
      <c r="F412" s="8">
        <v>38999</v>
      </c>
      <c r="G412" s="30">
        <v>0.1</v>
      </c>
      <c r="H412" s="8">
        <f>Table13[[#This Row],[actual_price]] - (Table13[[#This Row],[actual_price]] * Table13[[#This Row],[discount_percentage]])</f>
        <v>35099.1</v>
      </c>
      <c r="I412" s="8">
        <f>Table13[[#This Row],[actual_price]]-Table13[[#This Row],[discounted_price]]</f>
        <v>3899.9000000000015</v>
      </c>
      <c r="J412" s="9">
        <v>4.2</v>
      </c>
      <c r="K412" s="13">
        <v>11029</v>
      </c>
      <c r="L412" s="14">
        <v>0.54166666666666663</v>
      </c>
      <c r="M412" s="14" t="str">
        <f t="shared" si="13"/>
        <v>Afternoon</v>
      </c>
      <c r="N412" s="20">
        <v>2</v>
      </c>
      <c r="O412" s="6" t="str">
        <f>VLOOKUP(Table13[[#This Row],[day of the week]],'day of the week'!$A$1:$B$7,2,0)</f>
        <v>Tuesday</v>
      </c>
      <c r="P412" s="20" t="s">
        <v>1420</v>
      </c>
      <c r="Q412" s="20" t="s">
        <v>1421</v>
      </c>
    </row>
    <row r="413" spans="1:17" x14ac:dyDescent="0.2">
      <c r="A413" s="20" t="s">
        <v>1422</v>
      </c>
      <c r="B413" s="6" t="str">
        <f>VLOOKUP(TRIM(A413), products!$A$2:$C$1352, 2, FALSE)</f>
        <v>Samsung Galaxy M33 5G (Emerald Brown, 6GB, 128GB Storage) | 6000mAh Battery | Upto 12GB RAM with RAM Plus | Travel Adapter to be Purchased Separately</v>
      </c>
      <c r="C413" s="20" t="s">
        <v>1178</v>
      </c>
      <c r="D413" s="6" t="str">
        <f>INDEX(category!$A$1:$A$212, MATCH(Table13[[#This Row],[category]], category!$B$1:$B$212, 0))</f>
        <v>Electronics|Mobiles&amp;Accessories|Smartphones&amp;BasicMobiles|Smartphones</v>
      </c>
      <c r="E413" s="6" t="str">
        <f t="shared" si="12"/>
        <v>Electronics</v>
      </c>
      <c r="F413" s="8">
        <v>24999</v>
      </c>
      <c r="G413" s="30">
        <v>0.32</v>
      </c>
      <c r="H413" s="8">
        <f>Table13[[#This Row],[actual_price]] - (Table13[[#This Row],[actual_price]] * Table13[[#This Row],[discount_percentage]])</f>
        <v>16999.32</v>
      </c>
      <c r="I413" s="8">
        <f>Table13[[#This Row],[actual_price]]-Table13[[#This Row],[discounted_price]]</f>
        <v>7999.68</v>
      </c>
      <c r="J413" s="9">
        <v>4.0999999999999996</v>
      </c>
      <c r="K413" s="13">
        <v>22318</v>
      </c>
      <c r="L413" s="14">
        <v>0.95833333333333326</v>
      </c>
      <c r="M413" s="14" t="str">
        <f t="shared" si="13"/>
        <v>Evening</v>
      </c>
      <c r="N413" s="20">
        <v>5</v>
      </c>
      <c r="O413" s="6" t="str">
        <f>VLOOKUP(Table13[[#This Row],[day of the week]],'day of the week'!$A$1:$B$7,2,0)</f>
        <v>Friday</v>
      </c>
      <c r="P413" s="20" t="s">
        <v>1279</v>
      </c>
      <c r="Q413" s="20" t="s">
        <v>1423</v>
      </c>
    </row>
    <row r="414" spans="1:17" x14ac:dyDescent="0.2">
      <c r="A414" s="20" t="s">
        <v>1424</v>
      </c>
      <c r="B414" s="6" t="str">
        <f>VLOOKUP(TRIM(A414), products!$A$2:$C$1352, 2, FALSE)</f>
        <v>Ambrane Mobile Holding Stand, 180Â° Perfect View, Height Adjustment, Wide Compatibility, Multipurpose, Anti-Skid Design (Twistand, Black)</v>
      </c>
      <c r="C414" s="20" t="s">
        <v>1400</v>
      </c>
      <c r="D414" s="6" t="str">
        <f>INDEX(category!$A$1:$A$212, MATCH(Table13[[#This Row],[category]], category!$B$1:$B$212, 0))</f>
        <v>Electronics|Mobiles&amp;Accessories|MobileAccessories|Stands</v>
      </c>
      <c r="E414" s="6" t="str">
        <f t="shared" si="12"/>
        <v>Electronics</v>
      </c>
      <c r="F414" s="8">
        <v>499</v>
      </c>
      <c r="G414" s="30">
        <v>0.6</v>
      </c>
      <c r="H414" s="8">
        <f>Table13[[#This Row],[actual_price]] - (Table13[[#This Row],[actual_price]] * Table13[[#This Row],[discount_percentage]])</f>
        <v>199.60000000000002</v>
      </c>
      <c r="I414" s="8">
        <f>Table13[[#This Row],[actual_price]]-Table13[[#This Row],[discounted_price]]</f>
        <v>299.39999999999998</v>
      </c>
      <c r="J414" s="9">
        <v>4.0999999999999996</v>
      </c>
      <c r="K414" s="13">
        <v>1786</v>
      </c>
      <c r="L414" s="14">
        <v>0.79166666666666663</v>
      </c>
      <c r="M414" s="14" t="str">
        <f t="shared" si="13"/>
        <v>Evening</v>
      </c>
      <c r="N414" s="20">
        <v>5</v>
      </c>
      <c r="O414" s="6" t="str">
        <f>VLOOKUP(Table13[[#This Row],[day of the week]],'day of the week'!$A$1:$B$7,2,0)</f>
        <v>Friday</v>
      </c>
      <c r="P414" s="20" t="s">
        <v>1425</v>
      </c>
      <c r="Q414" s="20" t="s">
        <v>1426</v>
      </c>
    </row>
    <row r="415" spans="1:17" x14ac:dyDescent="0.2">
      <c r="A415" s="20" t="s">
        <v>1427</v>
      </c>
      <c r="B415" s="6" t="str">
        <f>VLOOKUP(TRIM(A415), products!$A$2:$C$1352, 2, FALSE)</f>
        <v>Ambrane 10000mAh Slim Power Bank, 20W Fast Charging, Dual Output, Type C PD (Input &amp; Output), Quick Charge, Li-Polymer, Multi-Layer Protection for iPhone, Anrdoid &amp; Other Devices (Stylo 10K, Black)</v>
      </c>
      <c r="C415" s="20" t="s">
        <v>1173</v>
      </c>
      <c r="D415" s="6" t="str">
        <f>INDEX(category!$A$1:$A$212, MATCH(Table13[[#This Row],[category]], category!$B$1:$B$212, 0))</f>
        <v>Electronics|Mobiles&amp;Accessories|MobileAccessories|Chargers|PowerBanks</v>
      </c>
      <c r="E415" s="6" t="str">
        <f t="shared" si="12"/>
        <v>Electronics</v>
      </c>
      <c r="F415" s="8">
        <v>1599</v>
      </c>
      <c r="G415" s="30">
        <v>0.38</v>
      </c>
      <c r="H415" s="8">
        <f>Table13[[#This Row],[actual_price]] - (Table13[[#This Row],[actual_price]] * Table13[[#This Row],[discount_percentage]])</f>
        <v>991.38</v>
      </c>
      <c r="I415" s="8">
        <f>Table13[[#This Row],[actual_price]]-Table13[[#This Row],[discounted_price]]</f>
        <v>607.62</v>
      </c>
      <c r="J415" s="9">
        <v>4</v>
      </c>
      <c r="K415" s="13">
        <v>7222</v>
      </c>
      <c r="L415" s="14">
        <v>0.95833333333333326</v>
      </c>
      <c r="M415" s="14" t="str">
        <f t="shared" si="13"/>
        <v>Evening</v>
      </c>
      <c r="N415" s="20">
        <v>3</v>
      </c>
      <c r="O415" s="6" t="str">
        <f>VLOOKUP(Table13[[#This Row],[day of the week]],'day of the week'!$A$1:$B$7,2,0)</f>
        <v>Wednesday</v>
      </c>
      <c r="P415" s="20" t="s">
        <v>1428</v>
      </c>
      <c r="Q415" s="20" t="s">
        <v>1429</v>
      </c>
    </row>
    <row r="416" spans="1:17" x14ac:dyDescent="0.2">
      <c r="A416" s="20" t="s">
        <v>1430</v>
      </c>
      <c r="B416" s="6" t="str">
        <f>VLOOKUP(TRIM(A416), products!$A$2:$C$1352, 2, FALSE)</f>
        <v>Nokia 105 Single SIM, Keypad Mobile Phone with Wireless FM Radio | Blue</v>
      </c>
      <c r="C416" s="20" t="s">
        <v>1203</v>
      </c>
      <c r="D416" s="6" t="str">
        <f>INDEX(category!$A$1:$A$212, MATCH(Table13[[#This Row],[category]], category!$B$1:$B$212, 0))</f>
        <v>Electronics|Mobiles&amp;Accessories|Smartphones&amp;BasicMobiles|BasicMobiles</v>
      </c>
      <c r="E416" s="6" t="str">
        <f t="shared" si="12"/>
        <v>Electronics</v>
      </c>
      <c r="F416" s="8">
        <v>1599</v>
      </c>
      <c r="G416" s="30">
        <v>0.19</v>
      </c>
      <c r="H416" s="8">
        <f>Table13[[#This Row],[actual_price]] - (Table13[[#This Row],[actual_price]] * Table13[[#This Row],[discount_percentage]])</f>
        <v>1295.19</v>
      </c>
      <c r="I416" s="8">
        <f>Table13[[#This Row],[actual_price]]-Table13[[#This Row],[discounted_price]]</f>
        <v>303.80999999999995</v>
      </c>
      <c r="J416" s="9">
        <v>4</v>
      </c>
      <c r="K416" s="13">
        <v>128311</v>
      </c>
      <c r="L416" s="14">
        <v>0.70833333333333326</v>
      </c>
      <c r="M416" s="14" t="str">
        <f t="shared" si="13"/>
        <v>Afternoon</v>
      </c>
      <c r="N416" s="20">
        <v>4</v>
      </c>
      <c r="O416" s="6" t="str">
        <f>VLOOKUP(Table13[[#This Row],[day of the week]],'day of the week'!$A$1:$B$7,2,0)</f>
        <v>Thursday</v>
      </c>
      <c r="P416" s="20" t="s">
        <v>1431</v>
      </c>
      <c r="Q416" s="20" t="s">
        <v>1432</v>
      </c>
    </row>
    <row r="417" spans="1:17" x14ac:dyDescent="0.2">
      <c r="A417" s="20" t="s">
        <v>1433</v>
      </c>
      <c r="B417" s="6" t="str">
        <f>VLOOKUP(TRIM(A417), products!$A$2:$C$1352, 2, FALSE)</f>
        <v>PTron Tangent Lite Bluetooth 5.0 Earphones with Mic, Hi-Fi Stereo Sound Neckband, 8Hrs Playtime, Lightweight Snug-fit in-Ear Headphones, IPX4 Water Resistant, Fast Charge &amp; Voice Assistant (Black)</v>
      </c>
      <c r="C417" s="20" t="s">
        <v>1212</v>
      </c>
      <c r="D417" s="6" t="str">
        <f>INDEX(category!$A$1:$A$212, MATCH(Table13[[#This Row],[category]], category!$B$1:$B$212, 0))</f>
        <v>Electronics|Headphones,Earbuds&amp;Accessories|Headphones|In-Ear</v>
      </c>
      <c r="E417" s="6" t="str">
        <f t="shared" si="12"/>
        <v>Electronics</v>
      </c>
      <c r="F417" s="8">
        <v>1800</v>
      </c>
      <c r="G417" s="30">
        <v>0.67</v>
      </c>
      <c r="H417" s="8">
        <f>Table13[[#This Row],[actual_price]] - (Table13[[#This Row],[actual_price]] * Table13[[#This Row],[discount_percentage]])</f>
        <v>594</v>
      </c>
      <c r="I417" s="8">
        <f>Table13[[#This Row],[actual_price]]-Table13[[#This Row],[discounted_price]]</f>
        <v>1206</v>
      </c>
      <c r="J417" s="9">
        <v>3.5</v>
      </c>
      <c r="K417" s="13">
        <v>83996</v>
      </c>
      <c r="L417" s="14">
        <v>0.33333333333333337</v>
      </c>
      <c r="M417" s="14" t="str">
        <f t="shared" si="13"/>
        <v>Morning</v>
      </c>
      <c r="N417" s="20">
        <v>3</v>
      </c>
      <c r="O417" s="6" t="str">
        <f>VLOOKUP(Table13[[#This Row],[day of the week]],'day of the week'!$A$1:$B$7,2,0)</f>
        <v>Wednesday</v>
      </c>
      <c r="P417" s="20" t="s">
        <v>1434</v>
      </c>
      <c r="Q417" s="20" t="s">
        <v>1435</v>
      </c>
    </row>
    <row r="418" spans="1:17" x14ac:dyDescent="0.2">
      <c r="A418" s="20" t="s">
        <v>1436</v>
      </c>
      <c r="B418" s="6" t="str">
        <f>VLOOKUP(TRIM(A418), products!$A$2:$C$1352, 2, FALSE)</f>
        <v>Samsung EVO Plus 64GB microSDXC UHS-I U1 130MB/s Full HD &amp; 4K UHD Memory Card with Adapter (MB-MC64KA), Blue</v>
      </c>
      <c r="C418" s="20" t="s">
        <v>1196</v>
      </c>
      <c r="D418" s="6" t="str">
        <f>INDEX(category!$A$1:$A$212, MATCH(Table13[[#This Row],[category]], category!$B$1:$B$212, 0))</f>
        <v>Electronics|Accessories|MemoryCards|MicroSD</v>
      </c>
      <c r="E418" s="6" t="str">
        <f t="shared" si="12"/>
        <v>Electronics</v>
      </c>
      <c r="F418" s="8">
        <v>1899</v>
      </c>
      <c r="G418" s="30">
        <v>0.68</v>
      </c>
      <c r="H418" s="8">
        <f>Table13[[#This Row],[actual_price]] - (Table13[[#This Row],[actual_price]] * Table13[[#This Row],[discount_percentage]])</f>
        <v>607.67999999999984</v>
      </c>
      <c r="I418" s="8">
        <f>Table13[[#This Row],[actual_price]]-Table13[[#This Row],[discounted_price]]</f>
        <v>1291.3200000000002</v>
      </c>
      <c r="J418" s="9">
        <v>4.3</v>
      </c>
      <c r="K418" s="13">
        <v>140036</v>
      </c>
      <c r="L418" s="14">
        <v>0.95833333333333326</v>
      </c>
      <c r="M418" s="14" t="str">
        <f t="shared" si="13"/>
        <v>Evening</v>
      </c>
      <c r="N418" s="20">
        <v>7</v>
      </c>
      <c r="O418" s="6" t="str">
        <f>VLOOKUP(Table13[[#This Row],[day of the week]],'day of the week'!$A$1:$B$7,2,0)</f>
        <v>Sunday</v>
      </c>
      <c r="P418" s="20" t="s">
        <v>1437</v>
      </c>
      <c r="Q418" s="20" t="s">
        <v>1438</v>
      </c>
    </row>
    <row r="419" spans="1:17" x14ac:dyDescent="0.2">
      <c r="A419" s="20" t="s">
        <v>1439</v>
      </c>
      <c r="B419" s="6" t="str">
        <f>VLOOKUP(TRIM(A419), products!$A$2:$C$1352, 2, FALSE)</f>
        <v>Ambrane 20000mAh Power Bank with 20W Fast Charging, Triple Output, Power Delivery, Type C Input, Made in India, Multi-Layer Protection, Li-Polymer + Type C Cable (Stylo-20k, Black)</v>
      </c>
      <c r="C419" s="20" t="s">
        <v>1173</v>
      </c>
      <c r="D419" s="6" t="str">
        <f>INDEX(category!$A$1:$A$212, MATCH(Table13[[#This Row],[category]], category!$B$1:$B$212, 0))</f>
        <v>Electronics|Mobiles&amp;Accessories|MobileAccessories|Chargers|PowerBanks</v>
      </c>
      <c r="E419" s="6" t="str">
        <f t="shared" si="12"/>
        <v>Electronics</v>
      </c>
      <c r="F419" s="8">
        <v>2499</v>
      </c>
      <c r="G419" s="30">
        <v>0.28000000000000003</v>
      </c>
      <c r="H419" s="8">
        <f>Table13[[#This Row],[actual_price]] - (Table13[[#This Row],[actual_price]] * Table13[[#This Row],[discount_percentage]])</f>
        <v>1799.28</v>
      </c>
      <c r="I419" s="8">
        <f>Table13[[#This Row],[actual_price]]-Table13[[#This Row],[discounted_price]]</f>
        <v>699.72</v>
      </c>
      <c r="J419" s="9">
        <v>4.0999999999999996</v>
      </c>
      <c r="K419" s="13">
        <v>18678</v>
      </c>
      <c r="L419" s="14">
        <v>0.125</v>
      </c>
      <c r="M419" s="14" t="str">
        <f t="shared" si="13"/>
        <v>Morning</v>
      </c>
      <c r="N419" s="20">
        <v>7</v>
      </c>
      <c r="O419" s="6" t="str">
        <f>VLOOKUP(Table13[[#This Row],[day of the week]],'day of the week'!$A$1:$B$7,2,0)</f>
        <v>Sunday</v>
      </c>
      <c r="P419" s="20" t="s">
        <v>1440</v>
      </c>
      <c r="Q419" s="20" t="s">
        <v>1441</v>
      </c>
    </row>
    <row r="420" spans="1:17" x14ac:dyDescent="0.2">
      <c r="A420" s="20" t="s">
        <v>36</v>
      </c>
      <c r="B420" s="6" t="str">
        <f>VLOOKUP(TRIM(A420), products!$A$2:$C$1352, 2, FALSE)</f>
        <v>boAt Micro USB 55 Tangle-free, Sturdy Micro USB Cable with 3A Fast Charging &amp; 480mbps Data Transmission (Black)</v>
      </c>
      <c r="C420" s="20" t="s">
        <v>12</v>
      </c>
      <c r="D420" s="6" t="str">
        <f>INDEX(category!$A$1:$A$212, MATCH(Table13[[#This Row],[category]], category!$B$1:$B$212, 0))</f>
        <v>Computers&amp;Accessories|Accessories&amp;Peripherals|Cables&amp;Accessories|Cables|USBCables</v>
      </c>
      <c r="E420" s="6" t="str">
        <f t="shared" si="12"/>
        <v>Computers &amp; Accessories</v>
      </c>
      <c r="F420" s="8">
        <v>499</v>
      </c>
      <c r="G420" s="30">
        <v>0.65</v>
      </c>
      <c r="H420" s="8">
        <f>Table13[[#This Row],[actual_price]] - (Table13[[#This Row],[actual_price]] * Table13[[#This Row],[discount_percentage]])</f>
        <v>174.64999999999998</v>
      </c>
      <c r="I420" s="8">
        <f>Table13[[#This Row],[actual_price]]-Table13[[#This Row],[discounted_price]]</f>
        <v>324.35000000000002</v>
      </c>
      <c r="J420" s="9">
        <v>4.0999999999999996</v>
      </c>
      <c r="K420" s="13">
        <v>15189</v>
      </c>
      <c r="L420" s="14">
        <v>0.79166666666666663</v>
      </c>
      <c r="M420" s="14" t="str">
        <f t="shared" si="13"/>
        <v>Evening</v>
      </c>
      <c r="N420" s="20">
        <v>5</v>
      </c>
      <c r="O420" s="6" t="str">
        <f>VLOOKUP(Table13[[#This Row],[day of the week]],'day of the week'!$A$1:$B$7,2,0)</f>
        <v>Friday</v>
      </c>
      <c r="P420" s="20" t="s">
        <v>1442</v>
      </c>
      <c r="Q420" s="20" t="s">
        <v>1443</v>
      </c>
    </row>
    <row r="421" spans="1:17" x14ac:dyDescent="0.2">
      <c r="A421" s="20" t="s">
        <v>1444</v>
      </c>
      <c r="B421" s="6" t="str">
        <f>VLOOKUP(TRIM(A421), products!$A$2:$C$1352, 2, FALSE)</f>
        <v>Samsung Galaxy M13 (Midnight Blue, 4GB, 64GB Storage) | 6000mAh Battery | Upto 8GB RAM with RAM Plus</v>
      </c>
      <c r="C421" s="20" t="s">
        <v>1178</v>
      </c>
      <c r="D421" s="6" t="str">
        <f>INDEX(category!$A$1:$A$212, MATCH(Table13[[#This Row],[category]], category!$B$1:$B$212, 0))</f>
        <v>Electronics|Mobiles&amp;Accessories|Smartphones&amp;BasicMobiles|Smartphones</v>
      </c>
      <c r="E421" s="6" t="str">
        <f t="shared" si="12"/>
        <v>Electronics</v>
      </c>
      <c r="F421" s="8">
        <v>14999</v>
      </c>
      <c r="G421" s="30">
        <v>0.27</v>
      </c>
      <c r="H421" s="8">
        <f>Table13[[#This Row],[actual_price]] - (Table13[[#This Row],[actual_price]] * Table13[[#This Row],[discount_percentage]])</f>
        <v>10949.27</v>
      </c>
      <c r="I421" s="8">
        <f>Table13[[#This Row],[actual_price]]-Table13[[#This Row],[discounted_price]]</f>
        <v>4049.7299999999996</v>
      </c>
      <c r="J421" s="9">
        <v>4.0999999999999996</v>
      </c>
      <c r="K421" s="13">
        <v>18998</v>
      </c>
      <c r="L421" s="14">
        <v>0.375</v>
      </c>
      <c r="M421" s="14" t="str">
        <f t="shared" si="13"/>
        <v>Morning</v>
      </c>
      <c r="N421" s="20">
        <v>3</v>
      </c>
      <c r="O421" s="6" t="str">
        <f>VLOOKUP(Table13[[#This Row],[day of the week]],'day of the week'!$A$1:$B$7,2,0)</f>
        <v>Wednesday</v>
      </c>
      <c r="P421" s="20" t="s">
        <v>1445</v>
      </c>
      <c r="Q421" s="20" t="s">
        <v>1446</v>
      </c>
    </row>
    <row r="422" spans="1:17" x14ac:dyDescent="0.2">
      <c r="A422" s="20" t="s">
        <v>1447</v>
      </c>
      <c r="B422" s="6" t="str">
        <f>VLOOKUP(TRIM(A422), products!$A$2:$C$1352, 2, FALSE)</f>
        <v>boAt Xtend Smartwatch with Alexa Built-in, 1.69â€ HD Display, Multiple Watch Faces, Stress Monitor, Heart &amp; SpO2 Monitoring, 14 Sports Modes, Sleep Monitor, 5 ATM &amp; 7 Days Battery(Pitch Black)</v>
      </c>
      <c r="C422" s="20" t="s">
        <v>1161</v>
      </c>
      <c r="D422" s="6" t="str">
        <f>INDEX(category!$A$1:$A$212, MATCH(Table13[[#This Row],[category]], category!$B$1:$B$212, 0))</f>
        <v>Electronics|WearableTechnology|SmartWatches</v>
      </c>
      <c r="E422" s="6" t="str">
        <f t="shared" si="12"/>
        <v>Electronics</v>
      </c>
      <c r="F422" s="8">
        <v>7990</v>
      </c>
      <c r="G422" s="30">
        <v>0.62</v>
      </c>
      <c r="H422" s="8">
        <f>Table13[[#This Row],[actual_price]] - (Table13[[#This Row],[actual_price]] * Table13[[#This Row],[discount_percentage]])</f>
        <v>3036.2</v>
      </c>
      <c r="I422" s="8">
        <f>Table13[[#This Row],[actual_price]]-Table13[[#This Row],[discounted_price]]</f>
        <v>4953.8</v>
      </c>
      <c r="J422" s="9">
        <v>4.0999999999999996</v>
      </c>
      <c r="K422" s="13">
        <v>48449</v>
      </c>
      <c r="L422" s="14">
        <v>8.3333333333333329E-2</v>
      </c>
      <c r="M422" s="14" t="str">
        <f t="shared" si="13"/>
        <v>Morning</v>
      </c>
      <c r="N422" s="20">
        <v>5</v>
      </c>
      <c r="O422" s="6" t="str">
        <f>VLOOKUP(Table13[[#This Row],[day of the week]],'day of the week'!$A$1:$B$7,2,0)</f>
        <v>Friday</v>
      </c>
      <c r="P422" s="20" t="s">
        <v>1448</v>
      </c>
      <c r="Q422" s="20" t="s">
        <v>1449</v>
      </c>
    </row>
    <row r="423" spans="1:17" x14ac:dyDescent="0.2">
      <c r="A423" s="20" t="s">
        <v>1450</v>
      </c>
      <c r="B423" s="6" t="str">
        <f>VLOOKUP(TRIM(A423), products!$A$2:$C$1352, 2, FALSE)</f>
        <v>boAt Wave Call Smart Watch, Smart Talk with Advanced Dedicated Bluetooth Calling Chip, 1.69â€ HD Display with 550 NITS &amp; 70% Color Gamut, 150+ Watch Faces, Multi-Sport Modes, HR, SpO2, IP68(Deep Blue)</v>
      </c>
      <c r="C423" s="20" t="s">
        <v>1161</v>
      </c>
      <c r="D423" s="6" t="str">
        <f>INDEX(category!$A$1:$A$212, MATCH(Table13[[#This Row],[category]], category!$B$1:$B$212, 0))</f>
        <v>Electronics|WearableTechnology|SmartWatches</v>
      </c>
      <c r="E423" s="6" t="str">
        <f t="shared" si="12"/>
        <v>Electronics</v>
      </c>
      <c r="F423" s="8">
        <v>7990</v>
      </c>
      <c r="G423" s="30">
        <v>0.75</v>
      </c>
      <c r="H423" s="8">
        <f>Table13[[#This Row],[actual_price]] - (Table13[[#This Row],[actual_price]] * Table13[[#This Row],[discount_percentage]])</f>
        <v>1997.5</v>
      </c>
      <c r="I423" s="8">
        <f>Table13[[#This Row],[actual_price]]-Table13[[#This Row],[discounted_price]]</f>
        <v>5992.5</v>
      </c>
      <c r="J423" s="9">
        <v>3.8</v>
      </c>
      <c r="K423" s="13">
        <v>17831</v>
      </c>
      <c r="L423" s="14">
        <v>0.70833333333333326</v>
      </c>
      <c r="M423" s="14" t="str">
        <f t="shared" si="13"/>
        <v>Afternoon</v>
      </c>
      <c r="N423" s="20">
        <v>6</v>
      </c>
      <c r="O423" s="6" t="str">
        <f>VLOOKUP(Table13[[#This Row],[day of the week]],'day of the week'!$A$1:$B$7,2,0)</f>
        <v>Saturday</v>
      </c>
      <c r="P423" s="20" t="s">
        <v>1451</v>
      </c>
      <c r="Q423" s="20" t="s">
        <v>1452</v>
      </c>
    </row>
    <row r="424" spans="1:17" x14ac:dyDescent="0.2">
      <c r="A424" s="20" t="s">
        <v>40</v>
      </c>
      <c r="B424" s="6" t="str">
        <f>VLOOKUP(TRIM(A424), products!$A$2:$C$1352, 2, FALSE)</f>
        <v>MI Usb Type-C Cable Smartphone (Black)</v>
      </c>
      <c r="C424" s="20" t="s">
        <v>12</v>
      </c>
      <c r="D424" s="6" t="str">
        <f>INDEX(category!$A$1:$A$212, MATCH(Table13[[#This Row],[category]], category!$B$1:$B$212, 0))</f>
        <v>Computers&amp;Accessories|Accessories&amp;Peripherals|Cables&amp;Accessories|Cables|USBCables</v>
      </c>
      <c r="E424" s="6" t="str">
        <f t="shared" si="12"/>
        <v>Computers &amp; Accessories</v>
      </c>
      <c r="F424" s="8">
        <v>299</v>
      </c>
      <c r="G424" s="30">
        <v>0.23</v>
      </c>
      <c r="H424" s="8">
        <f>Table13[[#This Row],[actual_price]] - (Table13[[#This Row],[actual_price]] * Table13[[#This Row],[discount_percentage]])</f>
        <v>230.23000000000002</v>
      </c>
      <c r="I424" s="8">
        <f>Table13[[#This Row],[actual_price]]-Table13[[#This Row],[discounted_price]]</f>
        <v>68.769999999999982</v>
      </c>
      <c r="J424" s="9">
        <v>4.3</v>
      </c>
      <c r="K424" s="13">
        <v>30411</v>
      </c>
      <c r="L424" s="14">
        <v>0.70833333333333326</v>
      </c>
      <c r="M424" s="14" t="str">
        <f t="shared" si="13"/>
        <v>Afternoon</v>
      </c>
      <c r="N424" s="20">
        <v>4</v>
      </c>
      <c r="O424" s="6" t="str">
        <f>VLOOKUP(Table13[[#This Row],[day of the week]],'day of the week'!$A$1:$B$7,2,0)</f>
        <v>Thursday</v>
      </c>
      <c r="P424" s="20" t="s">
        <v>1453</v>
      </c>
      <c r="Q424" s="20" t="s">
        <v>1454</v>
      </c>
    </row>
    <row r="425" spans="1:17" x14ac:dyDescent="0.2">
      <c r="A425" s="20" t="s">
        <v>50</v>
      </c>
      <c r="B425" s="6" t="str">
        <f>VLOOKUP(TRIM(A425), products!$A$2:$C$1352, 2, FALSE)</f>
        <v>Ambrane Unbreakable 60W / 3A Fast Charging 1.5m Braided Micro USB Cable for Smartphones, Tablets, Laptops &amp; Other Micro USB Devices, 480Mbps Data Sync, Quick Charge 3.0 (RCM15, Black)</v>
      </c>
      <c r="C425" s="20" t="s">
        <v>12</v>
      </c>
      <c r="D425" s="6" t="str">
        <f>INDEX(category!$A$1:$A$212, MATCH(Table13[[#This Row],[category]], category!$B$1:$B$212, 0))</f>
        <v>Computers&amp;Accessories|Accessories&amp;Peripherals|Cables&amp;Accessories|Cables|USBCables</v>
      </c>
      <c r="E425" s="6" t="str">
        <f t="shared" si="12"/>
        <v>Computers &amp; Accessories</v>
      </c>
      <c r="F425" s="8">
        <v>299</v>
      </c>
      <c r="G425" s="30">
        <v>0.33</v>
      </c>
      <c r="H425" s="8">
        <f>Table13[[#This Row],[actual_price]] - (Table13[[#This Row],[actual_price]] * Table13[[#This Row],[discount_percentage]])</f>
        <v>200.32999999999998</v>
      </c>
      <c r="I425" s="8">
        <f>Table13[[#This Row],[actual_price]]-Table13[[#This Row],[discounted_price]]</f>
        <v>98.670000000000016</v>
      </c>
      <c r="J425" s="9">
        <v>4</v>
      </c>
      <c r="K425" s="13">
        <v>43994</v>
      </c>
      <c r="L425" s="14">
        <v>0.91666666666666663</v>
      </c>
      <c r="M425" s="14" t="str">
        <f t="shared" si="13"/>
        <v>Evening</v>
      </c>
      <c r="N425" s="20">
        <v>4</v>
      </c>
      <c r="O425" s="6" t="str">
        <f>VLOOKUP(Table13[[#This Row],[day of the week]],'day of the week'!$A$1:$B$7,2,0)</f>
        <v>Thursday</v>
      </c>
      <c r="P425" s="20" t="s">
        <v>1455</v>
      </c>
      <c r="Q425" s="20" t="s">
        <v>1456</v>
      </c>
    </row>
    <row r="426" spans="1:17" x14ac:dyDescent="0.2">
      <c r="A426" s="20" t="s">
        <v>1457</v>
      </c>
      <c r="B426" s="6" t="str">
        <f>VLOOKUP(TRIM(A426), products!$A$2:$C$1352, 2, FALSE)</f>
        <v>MI Xiaomi 22.5W Fast USB Type C Charger Combo for Tablets - White</v>
      </c>
      <c r="C426" s="20" t="s">
        <v>1252</v>
      </c>
      <c r="D426" s="6" t="str">
        <f>INDEX(category!$A$1:$A$212, MATCH(Table13[[#This Row],[category]], category!$B$1:$B$212, 0))</f>
        <v>Electronics|Mobiles&amp;Accessories|MobileAccessories|Chargers|WallChargers</v>
      </c>
      <c r="E426" s="6" t="str">
        <f t="shared" si="12"/>
        <v>Electronics</v>
      </c>
      <c r="F426" s="8">
        <v>999</v>
      </c>
      <c r="G426" s="30">
        <v>0.35</v>
      </c>
      <c r="H426" s="8">
        <f>Table13[[#This Row],[actual_price]] - (Table13[[#This Row],[actual_price]] * Table13[[#This Row],[discount_percentage]])</f>
        <v>649.35</v>
      </c>
      <c r="I426" s="8">
        <f>Table13[[#This Row],[actual_price]]-Table13[[#This Row],[discounted_price]]</f>
        <v>349.65</v>
      </c>
      <c r="J426" s="9">
        <v>4.2</v>
      </c>
      <c r="K426" s="13">
        <v>1315</v>
      </c>
      <c r="L426" s="14">
        <v>0.29166666666666669</v>
      </c>
      <c r="M426" s="14" t="str">
        <f t="shared" si="13"/>
        <v>Morning</v>
      </c>
      <c r="N426" s="20">
        <v>4</v>
      </c>
      <c r="O426" s="6" t="str">
        <f>VLOOKUP(Table13[[#This Row],[day of the week]],'day of the week'!$A$1:$B$7,2,0)</f>
        <v>Thursday</v>
      </c>
      <c r="P426" s="20" t="s">
        <v>1458</v>
      </c>
      <c r="Q426" s="20" t="s">
        <v>1459</v>
      </c>
    </row>
    <row r="427" spans="1:17" x14ac:dyDescent="0.2">
      <c r="A427" s="20" t="s">
        <v>1460</v>
      </c>
      <c r="B427" s="6" t="str">
        <f>VLOOKUP(TRIM(A427), products!$A$2:$C$1352, 2, FALSE)</f>
        <v>Samsung Galaxy M13 5G (Aqua Green, 6GB, 128GB Storage) | 5000mAh Battery | Upto 12GB RAM with RAM Plus</v>
      </c>
      <c r="C427" s="20" t="s">
        <v>1178</v>
      </c>
      <c r="D427" s="6" t="str">
        <f>INDEX(category!$A$1:$A$212, MATCH(Table13[[#This Row],[category]], category!$B$1:$B$212, 0))</f>
        <v>Electronics|Mobiles&amp;Accessories|Smartphones&amp;BasicMobiles|Smartphones</v>
      </c>
      <c r="E427" s="6" t="str">
        <f t="shared" si="12"/>
        <v>Electronics</v>
      </c>
      <c r="F427" s="8">
        <v>19499</v>
      </c>
      <c r="G427" s="30">
        <v>0.28000000000000003</v>
      </c>
      <c r="H427" s="8">
        <f>Table13[[#This Row],[actual_price]] - (Table13[[#This Row],[actual_price]] * Table13[[#This Row],[discount_percentage]])</f>
        <v>14039.279999999999</v>
      </c>
      <c r="I427" s="8">
        <f>Table13[[#This Row],[actual_price]]-Table13[[#This Row],[discounted_price]]</f>
        <v>5459.7200000000012</v>
      </c>
      <c r="J427" s="9">
        <v>4.0999999999999996</v>
      </c>
      <c r="K427" s="13">
        <v>18998</v>
      </c>
      <c r="L427" s="14">
        <v>0.45833333333333337</v>
      </c>
      <c r="M427" s="14" t="str">
        <f t="shared" si="13"/>
        <v>Morning</v>
      </c>
      <c r="N427" s="20">
        <v>1</v>
      </c>
      <c r="O427" s="6" t="str">
        <f>VLOOKUP(Table13[[#This Row],[day of the week]],'day of the week'!$A$1:$B$7,2,0)</f>
        <v>Monday</v>
      </c>
      <c r="P427" s="20" t="s">
        <v>1386</v>
      </c>
      <c r="Q427" s="20" t="s">
        <v>1461</v>
      </c>
    </row>
    <row r="428" spans="1:17" x14ac:dyDescent="0.2">
      <c r="A428" s="20" t="s">
        <v>1462</v>
      </c>
      <c r="B428" s="6" t="str">
        <f>VLOOKUP(TRIM(A428), products!$A$2:$C$1352, 2, FALSE)</f>
        <v>Gizga Essentials Spiral Cable Protector Cord Saver for Mac Charger, iPhone Charger, Wire Protector, Lightweight Durable Flexible Wire Winder for Charging Cables, Data Cables, Earphones, Pack of 10</v>
      </c>
      <c r="C428" s="20" t="s">
        <v>1463</v>
      </c>
      <c r="D428" s="6" t="str">
        <f>INDEX(category!$A$1:$A$212, MATCH(Table13[[#This Row],[category]], category!$B$1:$B$212, 0))</f>
        <v>Electronics|Mobiles&amp;Accessories|MobileAccessories|DÃ©cor</v>
      </c>
      <c r="E428" s="6" t="str">
        <f t="shared" si="12"/>
        <v>Electronics</v>
      </c>
      <c r="F428" s="8">
        <v>299</v>
      </c>
      <c r="G428" s="30">
        <v>0.6</v>
      </c>
      <c r="H428" s="8">
        <f>Table13[[#This Row],[actual_price]] - (Table13[[#This Row],[actual_price]] * Table13[[#This Row],[discount_percentage]])</f>
        <v>119.6</v>
      </c>
      <c r="I428" s="8">
        <f>Table13[[#This Row],[actual_price]]-Table13[[#This Row],[discounted_price]]</f>
        <v>179.4</v>
      </c>
      <c r="J428" s="9">
        <v>4.0999999999999996</v>
      </c>
      <c r="K428" s="13">
        <v>5999</v>
      </c>
      <c r="L428" s="14">
        <v>0.875</v>
      </c>
      <c r="M428" s="14" t="str">
        <f t="shared" si="13"/>
        <v>Evening</v>
      </c>
      <c r="N428" s="20">
        <v>1</v>
      </c>
      <c r="O428" s="6" t="str">
        <f>VLOOKUP(Table13[[#This Row],[day of the week]],'day of the week'!$A$1:$B$7,2,0)</f>
        <v>Monday</v>
      </c>
      <c r="P428" s="20" t="s">
        <v>1464</v>
      </c>
      <c r="Q428" s="20" t="s">
        <v>1465</v>
      </c>
    </row>
    <row r="429" spans="1:17" x14ac:dyDescent="0.2">
      <c r="A429" s="20" t="s">
        <v>1466</v>
      </c>
      <c r="B429" s="6" t="str">
        <f>VLOOKUP(TRIM(A429), products!$A$2:$C$1352, 2, FALSE)</f>
        <v>Redmi Note 11 (Space Black, 4GB RAM, 64GB Storage)|90Hz FHD+ AMOLED Display | QualcommÂ® Snapdragonâ„¢ 680-6nm | 33W Charger Included</v>
      </c>
      <c r="C429" s="20" t="s">
        <v>1178</v>
      </c>
      <c r="D429" s="6" t="str">
        <f>INDEX(category!$A$1:$A$212, MATCH(Table13[[#This Row],[category]], category!$B$1:$B$212, 0))</f>
        <v>Electronics|Mobiles&amp;Accessories|Smartphones&amp;BasicMobiles|Smartphones</v>
      </c>
      <c r="E429" s="6" t="str">
        <f t="shared" si="12"/>
        <v>Electronics</v>
      </c>
      <c r="F429" s="8">
        <v>17999</v>
      </c>
      <c r="G429" s="30">
        <v>0.28000000000000003</v>
      </c>
      <c r="H429" s="8">
        <f>Table13[[#This Row],[actual_price]] - (Table13[[#This Row],[actual_price]] * Table13[[#This Row],[discount_percentage]])</f>
        <v>12959.279999999999</v>
      </c>
      <c r="I429" s="8">
        <f>Table13[[#This Row],[actual_price]]-Table13[[#This Row],[discounted_price]]</f>
        <v>5039.7200000000012</v>
      </c>
      <c r="J429" s="9">
        <v>4.0999999999999996</v>
      </c>
      <c r="K429" s="13">
        <v>50772</v>
      </c>
      <c r="L429" s="14">
        <v>8.3333333333333329E-2</v>
      </c>
      <c r="M429" s="14" t="str">
        <f t="shared" si="13"/>
        <v>Morning</v>
      </c>
      <c r="N429" s="20">
        <v>2</v>
      </c>
      <c r="O429" s="6" t="str">
        <f>VLOOKUP(Table13[[#This Row],[day of the week]],'day of the week'!$A$1:$B$7,2,0)</f>
        <v>Tuesday</v>
      </c>
      <c r="P429" s="20" t="s">
        <v>1467</v>
      </c>
      <c r="Q429" s="20" t="s">
        <v>1468</v>
      </c>
    </row>
    <row r="430" spans="1:17" x14ac:dyDescent="0.2">
      <c r="A430" s="20" t="s">
        <v>53</v>
      </c>
      <c r="B430" s="6" t="str">
        <f>VLOOKUP(TRIM(A430), products!$A$2:$C$1352, 2, FALSE)</f>
        <v>Portronics Konnect L POR-1081 Fast Charging 3A Type-C Cable 1.2Meter with Charge &amp; Sync Function for All Type-C Devices (Grey)</v>
      </c>
      <c r="C430" s="20" t="s">
        <v>12</v>
      </c>
      <c r="D430" s="6" t="str">
        <f>INDEX(category!$A$1:$A$212, MATCH(Table13[[#This Row],[category]], category!$B$1:$B$212, 0))</f>
        <v>Computers&amp;Accessories|Accessories&amp;Peripherals|Cables&amp;Accessories|Cables|USBCables</v>
      </c>
      <c r="E430" s="6" t="str">
        <f t="shared" si="12"/>
        <v>Computers &amp; Accessories</v>
      </c>
      <c r="F430" s="8">
        <v>339</v>
      </c>
      <c r="G430" s="30">
        <v>0.55000000000000004</v>
      </c>
      <c r="H430" s="8">
        <f>Table13[[#This Row],[actual_price]] - (Table13[[#This Row],[actual_price]] * Table13[[#This Row],[discount_percentage]])</f>
        <v>152.54999999999998</v>
      </c>
      <c r="I430" s="8">
        <f>Table13[[#This Row],[actual_price]]-Table13[[#This Row],[discounted_price]]</f>
        <v>186.45000000000002</v>
      </c>
      <c r="J430" s="9">
        <v>4.3</v>
      </c>
      <c r="K430" s="13">
        <v>13391</v>
      </c>
      <c r="L430" s="14">
        <v>0.91666666666666663</v>
      </c>
      <c r="M430" s="14" t="str">
        <f t="shared" si="13"/>
        <v>Evening</v>
      </c>
      <c r="N430" s="20">
        <v>4</v>
      </c>
      <c r="O430" s="6" t="str">
        <f>VLOOKUP(Table13[[#This Row],[day of the week]],'day of the week'!$A$1:$B$7,2,0)</f>
        <v>Thursday</v>
      </c>
      <c r="P430" s="20" t="s">
        <v>55</v>
      </c>
      <c r="Q430" s="20" t="s">
        <v>1469</v>
      </c>
    </row>
    <row r="431" spans="1:17" x14ac:dyDescent="0.2">
      <c r="A431" s="20" t="s">
        <v>1470</v>
      </c>
      <c r="B431" s="6" t="str">
        <f>VLOOKUP(TRIM(A431), products!$A$2:$C$1352, 2, FALSE)</f>
        <v>Redmi Note 11 Pro + 5G (Phantom White, 8GB RAM, 128GB Storage) | 67W Turbo Charge | 120Hz Super AMOLED Display | Additional Exchange Offers | Charger Included</v>
      </c>
      <c r="C431" s="20" t="s">
        <v>1178</v>
      </c>
      <c r="D431" s="6" t="str">
        <f>INDEX(category!$A$1:$A$212, MATCH(Table13[[#This Row],[category]], category!$B$1:$B$212, 0))</f>
        <v>Electronics|Mobiles&amp;Accessories|Smartphones&amp;BasicMobiles|Smartphones</v>
      </c>
      <c r="E431" s="6" t="str">
        <f t="shared" si="12"/>
        <v>Electronics</v>
      </c>
      <c r="F431" s="8">
        <v>26999</v>
      </c>
      <c r="G431" s="30">
        <v>0.22</v>
      </c>
      <c r="H431" s="8">
        <f>Table13[[#This Row],[actual_price]] - (Table13[[#This Row],[actual_price]] * Table13[[#This Row],[discount_percentage]])</f>
        <v>21059.22</v>
      </c>
      <c r="I431" s="8">
        <f>Table13[[#This Row],[actual_price]]-Table13[[#This Row],[discounted_price]]</f>
        <v>5939.7799999999988</v>
      </c>
      <c r="J431" s="9">
        <v>3.9</v>
      </c>
      <c r="K431" s="13">
        <v>25824</v>
      </c>
      <c r="L431" s="14">
        <v>4.1666666666666664E-2</v>
      </c>
      <c r="M431" s="14" t="str">
        <f t="shared" si="13"/>
        <v>Morning</v>
      </c>
      <c r="N431" s="20">
        <v>4</v>
      </c>
      <c r="O431" s="6" t="str">
        <f>VLOOKUP(Table13[[#This Row],[day of the week]],'day of the week'!$A$1:$B$7,2,0)</f>
        <v>Thursday</v>
      </c>
      <c r="P431" s="20" t="s">
        <v>1472</v>
      </c>
      <c r="Q431" s="20" t="s">
        <v>1473</v>
      </c>
    </row>
    <row r="432" spans="1:17" x14ac:dyDescent="0.2">
      <c r="A432" s="20" t="s">
        <v>1474</v>
      </c>
      <c r="B432" s="6" t="str">
        <f>VLOOKUP(TRIM(A432), products!$A$2:$C$1352, 2, FALSE)</f>
        <v>USB Charger, Oraimo Elite Dual Port 5V/2.4A Wall Charger, USB Wall Charger Adapter for iPhone 11/Xs/XS Max/XR/X/8/7/6/Plus, iPad Pro/Air 2/Mini 3/Mini 4, Samsung S4/S5, and More</v>
      </c>
      <c r="C432" s="20" t="s">
        <v>1252</v>
      </c>
      <c r="D432" s="6" t="str">
        <f>INDEX(category!$A$1:$A$212, MATCH(Table13[[#This Row],[category]], category!$B$1:$B$212, 0))</f>
        <v>Electronics|Mobiles&amp;Accessories|MobileAccessories|Chargers|WallChargers</v>
      </c>
      <c r="E432" s="6" t="str">
        <f t="shared" si="12"/>
        <v>Electronics</v>
      </c>
      <c r="F432" s="8">
        <v>649</v>
      </c>
      <c r="G432" s="30">
        <v>0.62</v>
      </c>
      <c r="H432" s="8">
        <f>Table13[[#This Row],[actual_price]] - (Table13[[#This Row],[actual_price]] * Table13[[#This Row],[discount_percentage]])</f>
        <v>246.62</v>
      </c>
      <c r="I432" s="8">
        <f>Table13[[#This Row],[actual_price]]-Table13[[#This Row],[discounted_price]]</f>
        <v>402.38</v>
      </c>
      <c r="J432" s="9">
        <v>4</v>
      </c>
      <c r="K432" s="13">
        <v>14404</v>
      </c>
      <c r="L432" s="14">
        <v>0.625</v>
      </c>
      <c r="M432" s="14" t="str">
        <f t="shared" si="13"/>
        <v>Afternoon</v>
      </c>
      <c r="N432" s="20">
        <v>4</v>
      </c>
      <c r="O432" s="6" t="str">
        <f>VLOOKUP(Table13[[#This Row],[day of the week]],'day of the week'!$A$1:$B$7,2,0)</f>
        <v>Thursday</v>
      </c>
      <c r="P432" s="20" t="s">
        <v>1476</v>
      </c>
      <c r="Q432" s="20" t="s">
        <v>1477</v>
      </c>
    </row>
    <row r="433" spans="1:17" x14ac:dyDescent="0.2">
      <c r="A433" s="20" t="s">
        <v>1478</v>
      </c>
      <c r="B433" s="6" t="str">
        <f>VLOOKUP(TRIM(A433), products!$A$2:$C$1352, 2, FALSE)</f>
        <v>Goldmedal Curve Plus 202042 Plastic Spice 3-Pin 240V Universal Travel Adaptor (White)</v>
      </c>
      <c r="C433" s="20" t="s">
        <v>1252</v>
      </c>
      <c r="D433" s="6" t="str">
        <f>INDEX(category!$A$1:$A$212, MATCH(Table13[[#This Row],[category]], category!$B$1:$B$212, 0))</f>
        <v>Electronics|Mobiles&amp;Accessories|MobileAccessories|Chargers|WallChargers</v>
      </c>
      <c r="E433" s="6" t="str">
        <f t="shared" si="12"/>
        <v>Electronics</v>
      </c>
      <c r="F433" s="8">
        <v>171</v>
      </c>
      <c r="G433" s="30">
        <v>0.42</v>
      </c>
      <c r="H433" s="8">
        <f>Table13[[#This Row],[actual_price]] - (Table13[[#This Row],[actual_price]] * Table13[[#This Row],[discount_percentage]])</f>
        <v>99.18</v>
      </c>
      <c r="I433" s="8">
        <f>Table13[[#This Row],[actual_price]]-Table13[[#This Row],[discounted_price]]</f>
        <v>71.819999999999993</v>
      </c>
      <c r="J433" s="9">
        <v>4.5</v>
      </c>
      <c r="K433" s="13">
        <v>11339</v>
      </c>
      <c r="L433" s="14">
        <v>0.91666666666666663</v>
      </c>
      <c r="M433" s="14" t="str">
        <f t="shared" si="13"/>
        <v>Evening</v>
      </c>
      <c r="N433" s="20">
        <v>3</v>
      </c>
      <c r="O433" s="6" t="str">
        <f>VLOOKUP(Table13[[#This Row],[day of the week]],'day of the week'!$A$1:$B$7,2,0)</f>
        <v>Wednesday</v>
      </c>
      <c r="P433" s="20" t="s">
        <v>1480</v>
      </c>
      <c r="Q433" s="20" t="s">
        <v>1481</v>
      </c>
    </row>
    <row r="434" spans="1:17" x14ac:dyDescent="0.2">
      <c r="A434" s="20" t="s">
        <v>1482</v>
      </c>
      <c r="B434" s="6" t="str">
        <f>VLOOKUP(TRIM(A434), products!$A$2:$C$1352, 2, FALSE)</f>
        <v>WeCool C1 Car Mobile Holder with One Click Technology,360Â° Rotational, Strong Suction Cup,Compatible with 4 to 6 Inch Devices, Wildshield and Dashboard Mobile Holder for Car, and Use</v>
      </c>
      <c r="C434" s="20" t="s">
        <v>1248</v>
      </c>
      <c r="D434" s="6" t="str">
        <f>INDEX(category!$A$1:$A$212, MATCH(Table13[[#This Row],[category]], category!$B$1:$B$212, 0))</f>
        <v>Electronics|Mobiles&amp;Accessories|MobileAccessories|AutomobileAccessories|Cradles</v>
      </c>
      <c r="E434" s="6" t="str">
        <f t="shared" si="12"/>
        <v>Electronics</v>
      </c>
      <c r="F434" s="8">
        <v>1999</v>
      </c>
      <c r="G434" s="30">
        <v>0.76</v>
      </c>
      <c r="H434" s="8">
        <f>Table13[[#This Row],[actual_price]] - (Table13[[#This Row],[actual_price]] * Table13[[#This Row],[discount_percentage]])</f>
        <v>479.76</v>
      </c>
      <c r="I434" s="8">
        <f>Table13[[#This Row],[actual_price]]-Table13[[#This Row],[discounted_price]]</f>
        <v>1519.24</v>
      </c>
      <c r="J434" s="9">
        <v>4</v>
      </c>
      <c r="K434" s="13">
        <v>3626</v>
      </c>
      <c r="L434" s="14">
        <v>0.70833333333333326</v>
      </c>
      <c r="M434" s="14" t="str">
        <f t="shared" si="13"/>
        <v>Afternoon</v>
      </c>
      <c r="N434" s="20">
        <v>1</v>
      </c>
      <c r="O434" s="6" t="str">
        <f>VLOOKUP(Table13[[#This Row],[day of the week]],'day of the week'!$A$1:$B$7,2,0)</f>
        <v>Monday</v>
      </c>
      <c r="P434" s="20" t="s">
        <v>1483</v>
      </c>
      <c r="Q434" s="20" t="s">
        <v>1484</v>
      </c>
    </row>
    <row r="435" spans="1:17" x14ac:dyDescent="0.2">
      <c r="A435" s="20" t="s">
        <v>1485</v>
      </c>
      <c r="B435" s="6" t="str">
        <f>VLOOKUP(TRIM(A435), products!$A$2:$C$1352, 2, FALSE)</f>
        <v>HP 32GB Class 10 MicroSD Memory Card (U1 TF CardÂ 32GB)</v>
      </c>
      <c r="C435" s="20" t="s">
        <v>1196</v>
      </c>
      <c r="D435" s="6" t="str">
        <f>INDEX(category!$A$1:$A$212, MATCH(Table13[[#This Row],[category]], category!$B$1:$B$212, 0))</f>
        <v>Electronics|Accessories|MemoryCards|MicroSD</v>
      </c>
      <c r="E435" s="6" t="str">
        <f t="shared" si="12"/>
        <v>Electronics</v>
      </c>
      <c r="F435" s="8">
        <v>1600</v>
      </c>
      <c r="G435" s="30">
        <v>0.77</v>
      </c>
      <c r="H435" s="8">
        <f>Table13[[#This Row],[actual_price]] - (Table13[[#This Row],[actual_price]] * Table13[[#This Row],[discount_percentage]])</f>
        <v>368</v>
      </c>
      <c r="I435" s="8">
        <f>Table13[[#This Row],[actual_price]]-Table13[[#This Row],[discounted_price]]</f>
        <v>1232</v>
      </c>
      <c r="J435" s="9">
        <v>4</v>
      </c>
      <c r="K435" s="13">
        <v>32625</v>
      </c>
      <c r="L435" s="14">
        <v>0.29166666666666669</v>
      </c>
      <c r="M435" s="14" t="str">
        <f t="shared" si="13"/>
        <v>Morning</v>
      </c>
      <c r="N435" s="20">
        <v>5</v>
      </c>
      <c r="O435" s="6" t="str">
        <f>VLOOKUP(Table13[[#This Row],[day of the week]],'day of the week'!$A$1:$B$7,2,0)</f>
        <v>Friday</v>
      </c>
      <c r="P435" s="20" t="s">
        <v>1486</v>
      </c>
      <c r="Q435" s="20" t="s">
        <v>1487</v>
      </c>
    </row>
    <row r="436" spans="1:17" x14ac:dyDescent="0.2">
      <c r="A436" s="20" t="s">
        <v>1488</v>
      </c>
      <c r="B436" s="6" t="str">
        <f>VLOOKUP(TRIM(A436), products!$A$2:$C$1352, 2, FALSE)</f>
        <v>iQOO Z6 44W by vivo (Lumina Blue, 6GB RAM, 128GB Storage) | 6.44" FHD+ AMOLED Display | 50% Charge in just 27 mins | in-Display Fingerprint Scanning</v>
      </c>
      <c r="C436" s="20" t="s">
        <v>1178</v>
      </c>
      <c r="D436" s="6" t="str">
        <f>INDEX(category!$A$1:$A$212, MATCH(Table13[[#This Row],[category]], category!$B$1:$B$212, 0))</f>
        <v>Electronics|Mobiles&amp;Accessories|Smartphones&amp;BasicMobiles|Smartphones</v>
      </c>
      <c r="E436" s="6" t="str">
        <f t="shared" si="12"/>
        <v>Electronics</v>
      </c>
      <c r="F436" s="8">
        <v>20999</v>
      </c>
      <c r="G436" s="30">
        <v>0.26</v>
      </c>
      <c r="H436" s="8">
        <f>Table13[[#This Row],[actual_price]] - (Table13[[#This Row],[actual_price]] * Table13[[#This Row],[discount_percentage]])</f>
        <v>15539.26</v>
      </c>
      <c r="I436" s="8">
        <f>Table13[[#This Row],[actual_price]]-Table13[[#This Row],[discounted_price]]</f>
        <v>5459.74</v>
      </c>
      <c r="J436" s="9">
        <v>4.0999999999999996</v>
      </c>
      <c r="K436" s="13">
        <v>19252</v>
      </c>
      <c r="L436" s="14">
        <v>0.125</v>
      </c>
      <c r="M436" s="14" t="str">
        <f t="shared" si="13"/>
        <v>Morning</v>
      </c>
      <c r="N436" s="20">
        <v>3</v>
      </c>
      <c r="O436" s="6" t="str">
        <f>VLOOKUP(Table13[[#This Row],[day of the week]],'day of the week'!$A$1:$B$7,2,0)</f>
        <v>Wednesday</v>
      </c>
      <c r="P436" s="20" t="s">
        <v>1392</v>
      </c>
      <c r="Q436" s="20" t="s">
        <v>1489</v>
      </c>
    </row>
    <row r="437" spans="1:17" x14ac:dyDescent="0.2">
      <c r="A437" s="20" t="s">
        <v>1490</v>
      </c>
      <c r="B437" s="6" t="str">
        <f>VLOOKUP(TRIM(A437), products!$A$2:$C$1352, 2, FALSE)</f>
        <v>iQOO Z6 Lite 5G by vivo (Mystic Night, 6GB RAM, 128GB Storage) | World's First Snapdragon 4 Gen 1 | 120Hz Refresh Rate | 5000mAh Battery | Travel Adapter to be Purchased Separately</v>
      </c>
      <c r="C437" s="20" t="s">
        <v>1178</v>
      </c>
      <c r="D437" s="6" t="str">
        <f>INDEX(category!$A$1:$A$212, MATCH(Table13[[#This Row],[category]], category!$B$1:$B$212, 0))</f>
        <v>Electronics|Mobiles&amp;Accessories|Smartphones&amp;BasicMobiles|Smartphones</v>
      </c>
      <c r="E437" s="6" t="str">
        <f t="shared" si="12"/>
        <v>Electronics</v>
      </c>
      <c r="F437" s="8">
        <v>18999</v>
      </c>
      <c r="G437" s="30">
        <v>0.18</v>
      </c>
      <c r="H437" s="8">
        <f>Table13[[#This Row],[actual_price]] - (Table13[[#This Row],[actual_price]] * Table13[[#This Row],[discount_percentage]])</f>
        <v>15579.18</v>
      </c>
      <c r="I437" s="8">
        <f>Table13[[#This Row],[actual_price]]-Table13[[#This Row],[discounted_price]]</f>
        <v>3419.8199999999997</v>
      </c>
      <c r="J437" s="9">
        <v>4.0999999999999996</v>
      </c>
      <c r="K437" s="13">
        <v>19252</v>
      </c>
      <c r="L437" s="14">
        <v>4.1666666666666664E-2</v>
      </c>
      <c r="M437" s="14" t="str">
        <f t="shared" si="13"/>
        <v>Morning</v>
      </c>
      <c r="N437" s="20">
        <v>2</v>
      </c>
      <c r="O437" s="6" t="str">
        <f>VLOOKUP(Table13[[#This Row],[day of the week]],'day of the week'!$A$1:$B$7,2,0)</f>
        <v>Tuesday</v>
      </c>
      <c r="P437" s="20" t="s">
        <v>1491</v>
      </c>
      <c r="Q437" s="20" t="s">
        <v>1492</v>
      </c>
    </row>
    <row r="438" spans="1:17" x14ac:dyDescent="0.2">
      <c r="A438" s="20" t="s">
        <v>1493</v>
      </c>
      <c r="B438" s="6" t="str">
        <f>VLOOKUP(TRIM(A438), products!$A$2:$C$1352, 2, FALSE)</f>
        <v>Redmi Note 11 Pro + 5G (Stealth Black, 8GB RAM, 256GB Storage) | 67W Turbo Charge | 120Hz Super AMOLED Display | Additional Exchange Offers | Charger Included</v>
      </c>
      <c r="C438" s="20" t="s">
        <v>1178</v>
      </c>
      <c r="D438" s="6" t="str">
        <f>INDEX(category!$A$1:$A$212, MATCH(Table13[[#This Row],[category]], category!$B$1:$B$212, 0))</f>
        <v>Electronics|Mobiles&amp;Accessories|Smartphones&amp;BasicMobiles|Smartphones</v>
      </c>
      <c r="E438" s="6" t="str">
        <f t="shared" si="12"/>
        <v>Electronics</v>
      </c>
      <c r="F438" s="8">
        <v>28999</v>
      </c>
      <c r="G438" s="30">
        <v>0.21</v>
      </c>
      <c r="H438" s="8">
        <f>Table13[[#This Row],[actual_price]] - (Table13[[#This Row],[actual_price]] * Table13[[#This Row],[discount_percentage]])</f>
        <v>22909.21</v>
      </c>
      <c r="I438" s="8">
        <f>Table13[[#This Row],[actual_price]]-Table13[[#This Row],[discounted_price]]</f>
        <v>6089.7900000000009</v>
      </c>
      <c r="J438" s="9">
        <v>3.9</v>
      </c>
      <c r="K438" s="13">
        <v>25824</v>
      </c>
      <c r="L438" s="14">
        <v>0.95833333333333326</v>
      </c>
      <c r="M438" s="14" t="str">
        <f t="shared" si="13"/>
        <v>Evening</v>
      </c>
      <c r="N438" s="20">
        <v>2</v>
      </c>
      <c r="O438" s="6" t="str">
        <f>VLOOKUP(Table13[[#This Row],[day of the week]],'day of the week'!$A$1:$B$7,2,0)</f>
        <v>Tuesday</v>
      </c>
      <c r="P438" s="20" t="s">
        <v>1349</v>
      </c>
      <c r="Q438" s="20" t="s">
        <v>1494</v>
      </c>
    </row>
    <row r="439" spans="1:17" x14ac:dyDescent="0.2">
      <c r="A439" s="20" t="s">
        <v>1495</v>
      </c>
      <c r="B439" s="6" t="str">
        <f>VLOOKUP(TRIM(A439), products!$A$2:$C$1352, 2, FALSE)</f>
        <v>boAt Bassheads 242 in Ear Wired Earphones with Mic(Active Black)</v>
      </c>
      <c r="C439" s="20" t="s">
        <v>1212</v>
      </c>
      <c r="D439" s="6" t="str">
        <f>INDEX(category!$A$1:$A$212, MATCH(Table13[[#This Row],[category]], category!$B$1:$B$212, 0))</f>
        <v>Electronics|Headphones,Earbuds&amp;Accessories|Headphones|In-Ear</v>
      </c>
      <c r="E439" s="6" t="str">
        <f t="shared" si="12"/>
        <v>Electronics</v>
      </c>
      <c r="F439" s="8">
        <v>1490</v>
      </c>
      <c r="G439" s="30">
        <v>0.6</v>
      </c>
      <c r="H439" s="8">
        <f>Table13[[#This Row],[actual_price]] - (Table13[[#This Row],[actual_price]] * Table13[[#This Row],[discount_percentage]])</f>
        <v>596</v>
      </c>
      <c r="I439" s="8">
        <f>Table13[[#This Row],[actual_price]]-Table13[[#This Row],[discounted_price]]</f>
        <v>894</v>
      </c>
      <c r="J439" s="9">
        <v>4.0999999999999996</v>
      </c>
      <c r="K439" s="13" t="s">
        <v>1496</v>
      </c>
      <c r="L439" s="14">
        <v>0.25</v>
      </c>
      <c r="M439" s="14" t="str">
        <f t="shared" si="13"/>
        <v>Morning</v>
      </c>
      <c r="N439" s="20">
        <v>3</v>
      </c>
      <c r="O439" s="6" t="str">
        <f>VLOOKUP(Table13[[#This Row],[day of the week]],'day of the week'!$A$1:$B$7,2,0)</f>
        <v>Wednesday</v>
      </c>
      <c r="P439" s="20" t="s">
        <v>1497</v>
      </c>
      <c r="Q439" s="20" t="s">
        <v>1498</v>
      </c>
    </row>
    <row r="440" spans="1:17" x14ac:dyDescent="0.2">
      <c r="A440" s="20" t="s">
        <v>1499</v>
      </c>
      <c r="B440" s="6" t="str">
        <f>VLOOKUP(TRIM(A440), products!$A$2:$C$1352, 2, FALSE)</f>
        <v>Portronics MODESK POR-122 Universal Mobile Tabletop Holder (Black)</v>
      </c>
      <c r="C440" s="20" t="s">
        <v>1400</v>
      </c>
      <c r="D440" s="6" t="str">
        <f>INDEX(category!$A$1:$A$212, MATCH(Table13[[#This Row],[category]], category!$B$1:$B$212, 0))</f>
        <v>Electronics|Mobiles&amp;Accessories|MobileAccessories|Stands</v>
      </c>
      <c r="E440" s="6" t="str">
        <f t="shared" si="12"/>
        <v>Electronics</v>
      </c>
      <c r="F440" s="8">
        <v>699</v>
      </c>
      <c r="G440" s="30">
        <v>0.81</v>
      </c>
      <c r="H440" s="8">
        <f>Table13[[#This Row],[actual_price]] - (Table13[[#This Row],[actual_price]] * Table13[[#This Row],[discount_percentage]])</f>
        <v>132.80999999999995</v>
      </c>
      <c r="I440" s="8">
        <f>Table13[[#This Row],[actual_price]]-Table13[[#This Row],[discounted_price]]</f>
        <v>566.19000000000005</v>
      </c>
      <c r="J440" s="9">
        <v>4.0999999999999996</v>
      </c>
      <c r="K440" s="13">
        <v>16685</v>
      </c>
      <c r="L440" s="14">
        <v>0.625</v>
      </c>
      <c r="M440" s="14" t="str">
        <f t="shared" si="13"/>
        <v>Afternoon</v>
      </c>
      <c r="N440" s="20">
        <v>5</v>
      </c>
      <c r="O440" s="6" t="str">
        <f>VLOOKUP(Table13[[#This Row],[day of the week]],'day of the week'!$A$1:$B$7,2,0)</f>
        <v>Friday</v>
      </c>
      <c r="P440" s="20" t="s">
        <v>1500</v>
      </c>
      <c r="Q440" s="20" t="s">
        <v>1501</v>
      </c>
    </row>
    <row r="441" spans="1:17" x14ac:dyDescent="0.2">
      <c r="A441" s="20" t="s">
        <v>1502</v>
      </c>
      <c r="B441" s="6" t="str">
        <f>VLOOKUP(TRIM(A441), products!$A$2:$C$1352, 2, FALSE)</f>
        <v>realme narzo 50i (Mint Green, 2GB RAM+32GB Storage) Octa Core Processor | 6.5" inch Large Display</v>
      </c>
      <c r="C441" s="20" t="s">
        <v>1178</v>
      </c>
      <c r="D441" s="6" t="str">
        <f>INDEX(category!$A$1:$A$212, MATCH(Table13[[#This Row],[category]], category!$B$1:$B$212, 0))</f>
        <v>Electronics|Mobiles&amp;Accessories|Smartphones&amp;BasicMobiles|Smartphones</v>
      </c>
      <c r="E441" s="6" t="str">
        <f t="shared" si="12"/>
        <v>Electronics</v>
      </c>
      <c r="F441" s="8">
        <v>7999</v>
      </c>
      <c r="G441" s="30">
        <v>0.06</v>
      </c>
      <c r="H441" s="8">
        <f>Table13[[#This Row],[actual_price]] - (Table13[[#This Row],[actual_price]] * Table13[[#This Row],[discount_percentage]])</f>
        <v>7519.06</v>
      </c>
      <c r="I441" s="8">
        <f>Table13[[#This Row],[actual_price]]-Table13[[#This Row],[discounted_price]]</f>
        <v>479.9399999999996</v>
      </c>
      <c r="J441" s="9">
        <v>4</v>
      </c>
      <c r="K441" s="13">
        <v>30907</v>
      </c>
      <c r="L441" s="14">
        <v>0.25</v>
      </c>
      <c r="M441" s="14" t="str">
        <f t="shared" si="13"/>
        <v>Morning</v>
      </c>
      <c r="N441" s="20">
        <v>2</v>
      </c>
      <c r="O441" s="6" t="str">
        <f>VLOOKUP(Table13[[#This Row],[day of the week]],'day of the week'!$A$1:$B$7,2,0)</f>
        <v>Tuesday</v>
      </c>
      <c r="P441" s="20" t="s">
        <v>1503</v>
      </c>
      <c r="Q441" s="20" t="s">
        <v>1504</v>
      </c>
    </row>
    <row r="442" spans="1:17" x14ac:dyDescent="0.2">
      <c r="A442" s="20" t="s">
        <v>1505</v>
      </c>
      <c r="B442" s="6" t="str">
        <f>VLOOKUP(TRIM(A442), products!$A$2:$C$1352, 2, FALSE)</f>
        <v>MI 10000mAh 3i Lithium Polymer Power Bank Dual Input(Micro-USB and Type C) and Output Ports 18W Fast Charging (Metallic Blue)</v>
      </c>
      <c r="C442" s="20" t="s">
        <v>1173</v>
      </c>
      <c r="D442" s="6" t="str">
        <f>INDEX(category!$A$1:$A$212, MATCH(Table13[[#This Row],[category]], category!$B$1:$B$212, 0))</f>
        <v>Electronics|Mobiles&amp;Accessories|MobileAccessories|Chargers|PowerBanks</v>
      </c>
      <c r="E442" s="6" t="str">
        <f t="shared" si="12"/>
        <v>Electronics</v>
      </c>
      <c r="F442" s="8">
        <v>2199</v>
      </c>
      <c r="G442" s="30">
        <v>0.48</v>
      </c>
      <c r="H442" s="8">
        <f>Table13[[#This Row],[actual_price]] - (Table13[[#This Row],[actual_price]] * Table13[[#This Row],[discount_percentage]])</f>
        <v>1143.48</v>
      </c>
      <c r="I442" s="8">
        <f>Table13[[#This Row],[actual_price]]-Table13[[#This Row],[discounted_price]]</f>
        <v>1055.52</v>
      </c>
      <c r="J442" s="9">
        <v>4.3</v>
      </c>
      <c r="K442" s="13">
        <v>178912</v>
      </c>
      <c r="L442" s="14">
        <v>0.5</v>
      </c>
      <c r="M442" s="14" t="str">
        <f t="shared" si="13"/>
        <v>Afternoon</v>
      </c>
      <c r="N442" s="20">
        <v>3</v>
      </c>
      <c r="O442" s="6" t="str">
        <f>VLOOKUP(Table13[[#This Row],[day of the week]],'day of the week'!$A$1:$B$7,2,0)</f>
        <v>Wednesday</v>
      </c>
      <c r="P442" s="20" t="s">
        <v>1506</v>
      </c>
      <c r="Q442" s="20" t="s">
        <v>1507</v>
      </c>
    </row>
    <row r="443" spans="1:17" x14ac:dyDescent="0.2">
      <c r="A443" s="20" t="s">
        <v>1508</v>
      </c>
      <c r="B443" s="6" t="str">
        <f>VLOOKUP(TRIM(A443), products!$A$2:$C$1352, 2, FALSE)</f>
        <v>Nokia 105 Plus Single SIM, Keypad Mobile Phone with Wireless FM Radio, Memory Card Slot and MP3 Player | Red</v>
      </c>
      <c r="C443" s="20" t="s">
        <v>1203</v>
      </c>
      <c r="D443" s="6" t="str">
        <f>INDEX(category!$A$1:$A$212, MATCH(Table13[[#This Row],[category]], category!$B$1:$B$212, 0))</f>
        <v>Electronics|Mobiles&amp;Accessories|Smartphones&amp;BasicMobiles|BasicMobiles</v>
      </c>
      <c r="E443" s="6" t="str">
        <f t="shared" si="12"/>
        <v>Electronics</v>
      </c>
      <c r="F443" s="8">
        <v>1699</v>
      </c>
      <c r="G443" s="30">
        <v>0.22</v>
      </c>
      <c r="H443" s="8">
        <f>Table13[[#This Row],[actual_price]] - (Table13[[#This Row],[actual_price]] * Table13[[#This Row],[discount_percentage]])</f>
        <v>1325.22</v>
      </c>
      <c r="I443" s="8">
        <f>Table13[[#This Row],[actual_price]]-Table13[[#This Row],[discounted_price]]</f>
        <v>373.78</v>
      </c>
      <c r="J443" s="9">
        <v>4</v>
      </c>
      <c r="K443" s="13">
        <v>128311</v>
      </c>
      <c r="L443" s="14">
        <v>0.25</v>
      </c>
      <c r="M443" s="14" t="str">
        <f t="shared" si="13"/>
        <v>Morning</v>
      </c>
      <c r="N443" s="20">
        <v>7</v>
      </c>
      <c r="O443" s="6" t="str">
        <f>VLOOKUP(Table13[[#This Row],[day of the week]],'day of the week'!$A$1:$B$7,2,0)</f>
        <v>Sunday</v>
      </c>
      <c r="P443" s="20" t="s">
        <v>1509</v>
      </c>
      <c r="Q443" s="20" t="s">
        <v>1510</v>
      </c>
    </row>
    <row r="444" spans="1:17" x14ac:dyDescent="0.2">
      <c r="A444" s="20" t="s">
        <v>1511</v>
      </c>
      <c r="B444" s="6" t="str">
        <f>VLOOKUP(TRIM(A444), products!$A$2:$C$1352, 2, FALSE)</f>
        <v>iQOO Z6 44W by vivo (Raven Black, 4GB RAM, 128GB Storage) | 6.44" FHD+ AMOLED Display | 50% Charge in just 27 mins | in-Display Fingerprint Scanning</v>
      </c>
      <c r="C444" s="20" t="s">
        <v>1178</v>
      </c>
      <c r="D444" s="6" t="str">
        <f>INDEX(category!$A$1:$A$212, MATCH(Table13[[#This Row],[category]], category!$B$1:$B$212, 0))</f>
        <v>Electronics|Mobiles&amp;Accessories|Smartphones&amp;BasicMobiles|Smartphones</v>
      </c>
      <c r="E444" s="6" t="str">
        <f t="shared" si="12"/>
        <v>Electronics</v>
      </c>
      <c r="F444" s="8">
        <v>19999</v>
      </c>
      <c r="G444" s="30">
        <v>0.3</v>
      </c>
      <c r="H444" s="8">
        <f>Table13[[#This Row],[actual_price]] - (Table13[[#This Row],[actual_price]] * Table13[[#This Row],[discount_percentage]])</f>
        <v>13999.3</v>
      </c>
      <c r="I444" s="8">
        <f>Table13[[#This Row],[actual_price]]-Table13[[#This Row],[discounted_price]]</f>
        <v>5999.7000000000007</v>
      </c>
      <c r="J444" s="9">
        <v>4.0999999999999996</v>
      </c>
      <c r="K444" s="13">
        <v>19252</v>
      </c>
      <c r="L444" s="14">
        <v>8.3333333333333329E-2</v>
      </c>
      <c r="M444" s="14" t="str">
        <f t="shared" si="13"/>
        <v>Morning</v>
      </c>
      <c r="N444" s="20">
        <v>5</v>
      </c>
      <c r="O444" s="6" t="str">
        <f>VLOOKUP(Table13[[#This Row],[day of the week]],'day of the week'!$A$1:$B$7,2,0)</f>
        <v>Friday</v>
      </c>
      <c r="P444" s="20" t="s">
        <v>1512</v>
      </c>
      <c r="Q444" s="20" t="s">
        <v>1513</v>
      </c>
    </row>
    <row r="445" spans="1:17" x14ac:dyDescent="0.2">
      <c r="A445" s="20" t="s">
        <v>57</v>
      </c>
      <c r="B445" s="6" t="str">
        <f>VLOOKUP(TRIM(A445), products!$A$2:$C$1352, 2, FALSE)</f>
        <v>boAt Rugged v3 Extra Tough Unbreakable Braided Micro USB Cable 1.5 Meter (Black)</v>
      </c>
      <c r="C445" s="20" t="s">
        <v>12</v>
      </c>
      <c r="D445" s="6" t="str">
        <f>INDEX(category!$A$1:$A$212, MATCH(Table13[[#This Row],[category]], category!$B$1:$B$212, 0))</f>
        <v>Computers&amp;Accessories|Accessories&amp;Peripherals|Cables&amp;Accessories|Cables|USBCables</v>
      </c>
      <c r="E445" s="6" t="str">
        <f t="shared" si="12"/>
        <v>Computers &amp; Accessories</v>
      </c>
      <c r="F445" s="8">
        <v>799</v>
      </c>
      <c r="G445" s="30">
        <v>0.63</v>
      </c>
      <c r="H445" s="8">
        <f>Table13[[#This Row],[actual_price]] - (Table13[[#This Row],[actual_price]] * Table13[[#This Row],[discount_percentage]])</f>
        <v>295.63</v>
      </c>
      <c r="I445" s="8">
        <f>Table13[[#This Row],[actual_price]]-Table13[[#This Row],[discounted_price]]</f>
        <v>503.37</v>
      </c>
      <c r="J445" s="9">
        <v>4.2</v>
      </c>
      <c r="K445" s="13">
        <v>94364</v>
      </c>
      <c r="L445" s="14">
        <v>0.375</v>
      </c>
      <c r="M445" s="14" t="str">
        <f t="shared" si="13"/>
        <v>Morning</v>
      </c>
      <c r="N445" s="20">
        <v>3</v>
      </c>
      <c r="O445" s="6" t="str">
        <f>VLOOKUP(Table13[[#This Row],[day of the week]],'day of the week'!$A$1:$B$7,2,0)</f>
        <v>Wednesday</v>
      </c>
      <c r="P445" s="20" t="s">
        <v>1514</v>
      </c>
      <c r="Q445" s="20" t="s">
        <v>1515</v>
      </c>
    </row>
    <row r="446" spans="1:17" x14ac:dyDescent="0.2">
      <c r="A446" s="20" t="s">
        <v>1516</v>
      </c>
      <c r="B446" s="6" t="str">
        <f>VLOOKUP(TRIM(A446), products!$A$2:$C$1352, 2, FALSE)</f>
        <v>Ambrane 10000mAh Slim Power Bank, 20W Fast Charging, Dual Output, Type C PD (Input &amp; Output), Quick Charge, Li-Polymer, Multi-Layer Protection for iPhone, Anrdoid &amp; Other Devices (Stylo 10K, Green)</v>
      </c>
      <c r="C446" s="20" t="s">
        <v>1173</v>
      </c>
      <c r="D446" s="6" t="str">
        <f>INDEX(category!$A$1:$A$212, MATCH(Table13[[#This Row],[category]], category!$B$1:$B$212, 0))</f>
        <v>Electronics|Mobiles&amp;Accessories|MobileAccessories|Chargers|PowerBanks</v>
      </c>
      <c r="E446" s="6" t="str">
        <f t="shared" si="12"/>
        <v>Electronics</v>
      </c>
      <c r="F446" s="8">
        <v>1599</v>
      </c>
      <c r="G446" s="30">
        <v>0.38</v>
      </c>
      <c r="H446" s="8">
        <f>Table13[[#This Row],[actual_price]] - (Table13[[#This Row],[actual_price]] * Table13[[#This Row],[discount_percentage]])</f>
        <v>991.38</v>
      </c>
      <c r="I446" s="8">
        <f>Table13[[#This Row],[actual_price]]-Table13[[#This Row],[discounted_price]]</f>
        <v>607.62</v>
      </c>
      <c r="J446" s="9">
        <v>4</v>
      </c>
      <c r="K446" s="13">
        <v>7222</v>
      </c>
      <c r="L446" s="14">
        <v>0.75</v>
      </c>
      <c r="M446" s="14" t="str">
        <f t="shared" si="13"/>
        <v>Evening</v>
      </c>
      <c r="N446" s="20">
        <v>7</v>
      </c>
      <c r="O446" s="6" t="str">
        <f>VLOOKUP(Table13[[#This Row],[day of the week]],'day of the week'!$A$1:$B$7,2,0)</f>
        <v>Sunday</v>
      </c>
      <c r="P446" s="20" t="s">
        <v>1517</v>
      </c>
      <c r="Q446" s="20" t="s">
        <v>1518</v>
      </c>
    </row>
    <row r="447" spans="1:17" x14ac:dyDescent="0.2">
      <c r="A447" s="20" t="s">
        <v>1519</v>
      </c>
      <c r="B447" s="6" t="str">
        <f>VLOOKUP(TRIM(A447), products!$A$2:$C$1352, 2, FALSE)</f>
        <v>Samsung Galaxy M13 (Stardust Brown, 6GB, 128GB Storage) | 6000mAh Battery | Upto 12GB RAM with RAM Plus</v>
      </c>
      <c r="C447" s="20" t="s">
        <v>1178</v>
      </c>
      <c r="D447" s="6" t="str">
        <f>INDEX(category!$A$1:$A$212, MATCH(Table13[[#This Row],[category]], category!$B$1:$B$212, 0))</f>
        <v>Electronics|Mobiles&amp;Accessories|Smartphones&amp;BasicMobiles|Smartphones</v>
      </c>
      <c r="E447" s="6" t="str">
        <f t="shared" si="12"/>
        <v>Electronics</v>
      </c>
      <c r="F447" s="8">
        <v>17999</v>
      </c>
      <c r="G447" s="30">
        <v>0.28000000000000003</v>
      </c>
      <c r="H447" s="8">
        <f>Table13[[#This Row],[actual_price]] - (Table13[[#This Row],[actual_price]] * Table13[[#This Row],[discount_percentage]])</f>
        <v>12959.279999999999</v>
      </c>
      <c r="I447" s="8">
        <f>Table13[[#This Row],[actual_price]]-Table13[[#This Row],[discounted_price]]</f>
        <v>5039.7200000000012</v>
      </c>
      <c r="J447" s="9">
        <v>4.0999999999999996</v>
      </c>
      <c r="K447" s="13">
        <v>18998</v>
      </c>
      <c r="L447" s="14">
        <v>8.3333333333333329E-2</v>
      </c>
      <c r="M447" s="14" t="str">
        <f t="shared" si="13"/>
        <v>Morning</v>
      </c>
      <c r="N447" s="20">
        <v>4</v>
      </c>
      <c r="O447" s="6" t="str">
        <f>VLOOKUP(Table13[[#This Row],[day of the week]],'day of the week'!$A$1:$B$7,2,0)</f>
        <v>Thursday</v>
      </c>
      <c r="P447" s="20" t="s">
        <v>1520</v>
      </c>
      <c r="Q447" s="20" t="s">
        <v>1521</v>
      </c>
    </row>
    <row r="448" spans="1:17" x14ac:dyDescent="0.2">
      <c r="A448" s="20" t="s">
        <v>1522</v>
      </c>
      <c r="B448" s="6" t="str">
        <f>VLOOKUP(TRIM(A448), products!$A$2:$C$1352, 2, FALSE)</f>
        <v>OPPO A74 5G (Fluid Black, 6GB RAM, 128GB Storage) with No Cost EMI/Additional Exchange Offers</v>
      </c>
      <c r="C448" s="20" t="s">
        <v>1178</v>
      </c>
      <c r="D448" s="6" t="str">
        <f>INDEX(category!$A$1:$A$212, MATCH(Table13[[#This Row],[category]], category!$B$1:$B$212, 0))</f>
        <v>Electronics|Mobiles&amp;Accessories|Smartphones&amp;BasicMobiles|Smartphones</v>
      </c>
      <c r="E448" s="6" t="str">
        <f t="shared" si="12"/>
        <v>Electronics</v>
      </c>
      <c r="F448" s="8">
        <v>20990</v>
      </c>
      <c r="G448" s="30">
        <v>0.26</v>
      </c>
      <c r="H448" s="8">
        <f>Table13[[#This Row],[actual_price]] - (Table13[[#This Row],[actual_price]] * Table13[[#This Row],[discount_percentage]])</f>
        <v>15532.599999999999</v>
      </c>
      <c r="I448" s="8">
        <f>Table13[[#This Row],[actual_price]]-Table13[[#This Row],[discounted_price]]</f>
        <v>5457.4000000000015</v>
      </c>
      <c r="J448" s="9">
        <v>4.2</v>
      </c>
      <c r="K448" s="13">
        <v>32916</v>
      </c>
      <c r="L448" s="14">
        <v>0.375</v>
      </c>
      <c r="M448" s="14" t="str">
        <f t="shared" si="13"/>
        <v>Morning</v>
      </c>
      <c r="N448" s="20">
        <v>4</v>
      </c>
      <c r="O448" s="6" t="str">
        <f>VLOOKUP(Table13[[#This Row],[day of the week]],'day of the week'!$A$1:$B$7,2,0)</f>
        <v>Thursday</v>
      </c>
      <c r="P448" s="20" t="s">
        <v>1523</v>
      </c>
      <c r="Q448" s="20" t="s">
        <v>1524</v>
      </c>
    </row>
    <row r="449" spans="1:17" x14ac:dyDescent="0.2">
      <c r="A449" s="20" t="s">
        <v>1525</v>
      </c>
      <c r="B449" s="6" t="str">
        <f>VLOOKUP(TRIM(A449), products!$A$2:$C$1352, 2, FALSE)</f>
        <v>Spigen EZ Fit Tempered Glass Screen Protector Guard for iPhone 14/13/13 Pro - 2 Pack</v>
      </c>
      <c r="C449" s="20" t="s">
        <v>1526</v>
      </c>
      <c r="D449" s="6" t="str">
        <f>INDEX(category!$A$1:$A$212, MATCH(Table13[[#This Row],[category]], category!$B$1:$B$212, 0))</f>
        <v>Electronics|Mobiles&amp;Accessories|MobileAccessories|Maintenance,Upkeep&amp;Repairs|ScreenProtectors</v>
      </c>
      <c r="E449" s="6" t="str">
        <f t="shared" si="12"/>
        <v>Electronics</v>
      </c>
      <c r="F449" s="8">
        <v>2899</v>
      </c>
      <c r="G449" s="30">
        <v>0.66</v>
      </c>
      <c r="H449" s="8">
        <f>Table13[[#This Row],[actual_price]] - (Table13[[#This Row],[actual_price]] * Table13[[#This Row],[discount_percentage]])</f>
        <v>985.65999999999985</v>
      </c>
      <c r="I449" s="8">
        <f>Table13[[#This Row],[actual_price]]-Table13[[#This Row],[discounted_price]]</f>
        <v>1913.3400000000001</v>
      </c>
      <c r="J449" s="9">
        <v>4.5999999999999996</v>
      </c>
      <c r="K449" s="13">
        <v>26603</v>
      </c>
      <c r="L449" s="14">
        <v>4.1666666666666664E-2</v>
      </c>
      <c r="M449" s="14" t="str">
        <f t="shared" si="13"/>
        <v>Morning</v>
      </c>
      <c r="N449" s="20">
        <v>4</v>
      </c>
      <c r="O449" s="6" t="str">
        <f>VLOOKUP(Table13[[#This Row],[day of the week]],'day of the week'!$A$1:$B$7,2,0)</f>
        <v>Thursday</v>
      </c>
      <c r="P449" s="20" t="s">
        <v>1528</v>
      </c>
      <c r="Q449" s="20" t="s">
        <v>1529</v>
      </c>
    </row>
    <row r="450" spans="1:17" x14ac:dyDescent="0.2">
      <c r="A450" s="20" t="s">
        <v>1530</v>
      </c>
      <c r="B450" s="6" t="str">
        <f>VLOOKUP(TRIM(A450), products!$A$2:$C$1352, 2, FALSE)</f>
        <v>Noise ColorFit Pulse Smartwatch with 3.56 cm (1.4") Full Touch HD Display, SpO2, Heart Rate, Sleep Monitors &amp; 10-Day Battery - Jet Black</v>
      </c>
      <c r="C450" s="20" t="s">
        <v>1161</v>
      </c>
      <c r="D450" s="6" t="str">
        <f>INDEX(category!$A$1:$A$212, MATCH(Table13[[#This Row],[category]], category!$B$1:$B$212, 0))</f>
        <v>Electronics|WearableTechnology|SmartWatches</v>
      </c>
      <c r="E450" s="6" t="str">
        <f t="shared" ref="E450:E513" si="14">IF(ISNUMBER(SEARCH("Computers&amp;Accessories",D450)),"Computers &amp; Accessories",
IF(ISNUMBER(SEARCH("Electronics",D450)),"Electronics",
IF(ISNUMBER(SEARCH("MusicalInstruments",D450)),"Musical Instruments",
IF(ISNUMBER(SEARCH("OfficeProducts",D450)),"Office Products",
IF(ISNUMBER(SEARCH("Home&amp;Kitchen",D450)),"Home &amp; Kitchen",
IF(ISNUMBER(SEARCH("Car&amp;Motorbike",D450)),"Car &amp; Motorbike",
IF(ISNUMBER(SEARCH("HomeImprovement",D450)),"Home Improvement",
IF(ISNUMBER(SEARCH("Health&amp;PersonalCare",D450)),"Health &amp; Personal Care",
IF(ISNUMBER(SEARCH("Toys&amp;Games",D450)),"Toys &amp; Games","Unknown")))))))))</f>
        <v>Electronics</v>
      </c>
      <c r="F450" s="8">
        <v>4999</v>
      </c>
      <c r="G450" s="30">
        <v>0.68</v>
      </c>
      <c r="H450" s="8">
        <f>Table13[[#This Row],[actual_price]] - (Table13[[#This Row],[actual_price]] * Table13[[#This Row],[discount_percentage]])</f>
        <v>1599.6799999999998</v>
      </c>
      <c r="I450" s="8">
        <f>Table13[[#This Row],[actual_price]]-Table13[[#This Row],[discounted_price]]</f>
        <v>3399.32</v>
      </c>
      <c r="J450" s="9">
        <v>4</v>
      </c>
      <c r="K450" s="13">
        <v>67950</v>
      </c>
      <c r="L450" s="14">
        <v>0.125</v>
      </c>
      <c r="M450" s="14" t="str">
        <f t="shared" ref="M450:M513" si="15">IF(L450&lt;TIME(12,0,0),"Morning",IF(L450&lt;TIME(18,0,0),"Afternoon","Evening"))</f>
        <v>Morning</v>
      </c>
      <c r="N450" s="20">
        <v>4</v>
      </c>
      <c r="O450" s="6" t="str">
        <f>VLOOKUP(Table13[[#This Row],[day of the week]],'day of the week'!$A$1:$B$7,2,0)</f>
        <v>Thursday</v>
      </c>
      <c r="P450" s="20" t="s">
        <v>1531</v>
      </c>
      <c r="Q450" s="20" t="s">
        <v>1532</v>
      </c>
    </row>
    <row r="451" spans="1:17" x14ac:dyDescent="0.2">
      <c r="A451" s="20" t="s">
        <v>1533</v>
      </c>
      <c r="B451" s="6" t="str">
        <f>VLOOKUP(TRIM(A451), products!$A$2:$C$1352, 2, FALSE)</f>
        <v>Nokia 105 Plus Single SIM, Keypad Mobile Phone with Wireless FM Radio, Memory Card Slot and MP3 Player | Charcoal</v>
      </c>
      <c r="C451" s="20" t="s">
        <v>1203</v>
      </c>
      <c r="D451" s="6" t="str">
        <f>INDEX(category!$A$1:$A$212, MATCH(Table13[[#This Row],[category]], category!$B$1:$B$212, 0))</f>
        <v>Electronics|Mobiles&amp;Accessories|Smartphones&amp;BasicMobiles|BasicMobiles</v>
      </c>
      <c r="E451" s="6" t="str">
        <f t="shared" si="14"/>
        <v>Electronics</v>
      </c>
      <c r="F451" s="8">
        <v>1699</v>
      </c>
      <c r="G451" s="30">
        <v>0.22</v>
      </c>
      <c r="H451" s="8">
        <f>Table13[[#This Row],[actual_price]] - (Table13[[#This Row],[actual_price]] * Table13[[#This Row],[discount_percentage]])</f>
        <v>1325.22</v>
      </c>
      <c r="I451" s="8">
        <f>Table13[[#This Row],[actual_price]]-Table13[[#This Row],[discounted_price]]</f>
        <v>373.78</v>
      </c>
      <c r="J451" s="9">
        <v>4</v>
      </c>
      <c r="K451" s="13">
        <v>128311</v>
      </c>
      <c r="L451" s="14">
        <v>0.91666666666666663</v>
      </c>
      <c r="M451" s="14" t="str">
        <f t="shared" si="15"/>
        <v>Evening</v>
      </c>
      <c r="N451" s="20">
        <v>5</v>
      </c>
      <c r="O451" s="6" t="str">
        <f>VLOOKUP(Table13[[#This Row],[day of the week]],'day of the week'!$A$1:$B$7,2,0)</f>
        <v>Friday</v>
      </c>
      <c r="P451" s="20" t="s">
        <v>1205</v>
      </c>
      <c r="Q451" s="20" t="s">
        <v>1534</v>
      </c>
    </row>
    <row r="452" spans="1:17" x14ac:dyDescent="0.2">
      <c r="A452" s="20" t="s">
        <v>1535</v>
      </c>
      <c r="B452" s="6" t="str">
        <f>VLOOKUP(TRIM(A452), products!$A$2:$C$1352, 2, FALSE)</f>
        <v>iQOO Z6 Pro 5G by vivo (Legion Sky, 8GB RAM, 128GB Storage) | Snapdragon 778G 5G | 66W FlashCharge | 1300 nits Peak Brightness | HDR10+</v>
      </c>
      <c r="C452" s="20" t="s">
        <v>1178</v>
      </c>
      <c r="D452" s="6" t="str">
        <f>INDEX(category!$A$1:$A$212, MATCH(Table13[[#This Row],[category]], category!$B$1:$B$212, 0))</f>
        <v>Electronics|Mobiles&amp;Accessories|Smartphones&amp;BasicMobiles|Smartphones</v>
      </c>
      <c r="E452" s="6" t="str">
        <f t="shared" si="14"/>
        <v>Electronics</v>
      </c>
      <c r="F452" s="8">
        <v>29990</v>
      </c>
      <c r="G452" s="30">
        <v>0.3</v>
      </c>
      <c r="H452" s="8">
        <f>Table13[[#This Row],[actual_price]] - (Table13[[#This Row],[actual_price]] * Table13[[#This Row],[discount_percentage]])</f>
        <v>20993</v>
      </c>
      <c r="I452" s="8">
        <f>Table13[[#This Row],[actual_price]]-Table13[[#This Row],[discounted_price]]</f>
        <v>8997</v>
      </c>
      <c r="J452" s="9">
        <v>4.3</v>
      </c>
      <c r="K452" s="13">
        <v>9499</v>
      </c>
      <c r="L452" s="14">
        <v>0.91666666666666663</v>
      </c>
      <c r="M452" s="14" t="str">
        <f t="shared" si="15"/>
        <v>Evening</v>
      </c>
      <c r="N452" s="20">
        <v>2</v>
      </c>
      <c r="O452" s="6" t="str">
        <f>VLOOKUP(Table13[[#This Row],[day of the week]],'day of the week'!$A$1:$B$7,2,0)</f>
        <v>Tuesday</v>
      </c>
      <c r="P452" s="20" t="s">
        <v>1537</v>
      </c>
      <c r="Q452" s="20" t="s">
        <v>1538</v>
      </c>
    </row>
    <row r="453" spans="1:17" x14ac:dyDescent="0.2">
      <c r="A453" s="20" t="s">
        <v>1539</v>
      </c>
      <c r="B453" s="6" t="str">
        <f>VLOOKUP(TRIM(A453), products!$A$2:$C$1352, 2, FALSE)</f>
        <v>MI 33W SonicCharge 2.0 USB Charger for Cellular Phones - White</v>
      </c>
      <c r="C453" s="20" t="s">
        <v>1252</v>
      </c>
      <c r="D453" s="6" t="str">
        <f>INDEX(category!$A$1:$A$212, MATCH(Table13[[#This Row],[category]], category!$B$1:$B$212, 0))</f>
        <v>Electronics|Mobiles&amp;Accessories|MobileAccessories|Chargers|WallChargers</v>
      </c>
      <c r="E453" s="6" t="str">
        <f t="shared" si="14"/>
        <v>Electronics</v>
      </c>
      <c r="F453" s="8">
        <v>1999</v>
      </c>
      <c r="G453" s="30">
        <v>0.5</v>
      </c>
      <c r="H453" s="8">
        <f>Table13[[#This Row],[actual_price]] - (Table13[[#This Row],[actual_price]] * Table13[[#This Row],[discount_percentage]])</f>
        <v>999.5</v>
      </c>
      <c r="I453" s="8">
        <f>Table13[[#This Row],[actual_price]]-Table13[[#This Row],[discounted_price]]</f>
        <v>999.5</v>
      </c>
      <c r="J453" s="9">
        <v>4.3</v>
      </c>
      <c r="K453" s="13">
        <v>1777</v>
      </c>
      <c r="L453" s="14">
        <v>0.16666666666666666</v>
      </c>
      <c r="M453" s="14" t="str">
        <f t="shared" si="15"/>
        <v>Morning</v>
      </c>
      <c r="N453" s="20">
        <v>3</v>
      </c>
      <c r="O453" s="6" t="str">
        <f>VLOOKUP(Table13[[#This Row],[day of the week]],'day of the week'!$A$1:$B$7,2,0)</f>
        <v>Wednesday</v>
      </c>
      <c r="P453" s="20" t="s">
        <v>1540</v>
      </c>
      <c r="Q453" s="20" t="s">
        <v>1541</v>
      </c>
    </row>
    <row r="454" spans="1:17" x14ac:dyDescent="0.2">
      <c r="A454" s="20" t="s">
        <v>1542</v>
      </c>
      <c r="B454" s="6" t="str">
        <f>VLOOKUP(TRIM(A454), products!$A$2:$C$1352, 2, FALSE)</f>
        <v>OPPO A31 (Mystery Black, 6GB RAM, 128GB Storage) with No Cost EMI/Additional Exchange Offers</v>
      </c>
      <c r="C454" s="20" t="s">
        <v>1178</v>
      </c>
      <c r="D454" s="6" t="str">
        <f>INDEX(category!$A$1:$A$212, MATCH(Table13[[#This Row],[category]], category!$B$1:$B$212, 0))</f>
        <v>Electronics|Mobiles&amp;Accessories|Smartphones&amp;BasicMobiles|Smartphones</v>
      </c>
      <c r="E454" s="6" t="str">
        <f t="shared" si="14"/>
        <v>Electronics</v>
      </c>
      <c r="F454" s="8">
        <v>15990</v>
      </c>
      <c r="G454" s="30">
        <v>0.22</v>
      </c>
      <c r="H454" s="8">
        <f>Table13[[#This Row],[actual_price]] - (Table13[[#This Row],[actual_price]] * Table13[[#This Row],[discount_percentage]])</f>
        <v>12472.2</v>
      </c>
      <c r="I454" s="8">
        <f>Table13[[#This Row],[actual_price]]-Table13[[#This Row],[discounted_price]]</f>
        <v>3517.7999999999993</v>
      </c>
      <c r="J454" s="9">
        <v>4.2</v>
      </c>
      <c r="K454" s="13">
        <v>58506</v>
      </c>
      <c r="L454" s="14">
        <v>0.875</v>
      </c>
      <c r="M454" s="14" t="str">
        <f t="shared" si="15"/>
        <v>Evening</v>
      </c>
      <c r="N454" s="20">
        <v>3</v>
      </c>
      <c r="O454" s="6" t="str">
        <f>VLOOKUP(Table13[[#This Row],[day of the week]],'day of the week'!$A$1:$B$7,2,0)</f>
        <v>Wednesday</v>
      </c>
      <c r="P454" s="20" t="s">
        <v>1543</v>
      </c>
      <c r="Q454" s="20" t="s">
        <v>1544</v>
      </c>
    </row>
    <row r="455" spans="1:17" x14ac:dyDescent="0.2">
      <c r="A455" s="20" t="s">
        <v>1545</v>
      </c>
      <c r="B455" s="6" t="str">
        <f>VLOOKUP(TRIM(A455), products!$A$2:$C$1352, 2, FALSE)</f>
        <v>iQOO vivo Z6 5G (Chromatic Blue, 8GB RAM, 128GB Storage) | Snapdragon 695-6nm Processor | 120Hz FHD+ Display | 5000mAh Battery</v>
      </c>
      <c r="C455" s="20" t="s">
        <v>1178</v>
      </c>
      <c r="D455" s="6" t="str">
        <f>INDEX(category!$A$1:$A$212, MATCH(Table13[[#This Row],[category]], category!$B$1:$B$212, 0))</f>
        <v>Electronics|Mobiles&amp;Accessories|Smartphones&amp;BasicMobiles|Smartphones</v>
      </c>
      <c r="E455" s="6" t="str">
        <f t="shared" si="14"/>
        <v>Electronics</v>
      </c>
      <c r="F455" s="8">
        <v>21990</v>
      </c>
      <c r="G455" s="30">
        <v>0.18</v>
      </c>
      <c r="H455" s="8">
        <f>Table13[[#This Row],[actual_price]] - (Table13[[#This Row],[actual_price]] * Table13[[#This Row],[discount_percentage]])</f>
        <v>18031.8</v>
      </c>
      <c r="I455" s="8">
        <f>Table13[[#This Row],[actual_price]]-Table13[[#This Row],[discounted_price]]</f>
        <v>3958.2000000000007</v>
      </c>
      <c r="J455" s="9">
        <v>4</v>
      </c>
      <c r="K455" s="13">
        <v>21350</v>
      </c>
      <c r="L455" s="14">
        <v>0.45833333333333337</v>
      </c>
      <c r="M455" s="14" t="str">
        <f t="shared" si="15"/>
        <v>Morning</v>
      </c>
      <c r="N455" s="20">
        <v>6</v>
      </c>
      <c r="O455" s="6" t="str">
        <f>VLOOKUP(Table13[[#This Row],[day of the week]],'day of the week'!$A$1:$B$7,2,0)</f>
        <v>Saturday</v>
      </c>
      <c r="P455" s="20" t="s">
        <v>1283</v>
      </c>
      <c r="Q455" s="20" t="s">
        <v>1546</v>
      </c>
    </row>
    <row r="456" spans="1:17" x14ac:dyDescent="0.2">
      <c r="A456" s="20" t="s">
        <v>67</v>
      </c>
      <c r="B456" s="6" t="str">
        <f>VLOOKUP(TRIM(A456), products!$A$2:$C$1352, 2, FALSE)</f>
        <v>Portronics Konnect CL 20W POR-1067 Type-C to 8 Pin USB 1.2M Cable with Power Delivery &amp; 3A Quick Charge Support, Nylon Braided for All Type-C and 8 Pin Devices, Green</v>
      </c>
      <c r="C456" s="20" t="s">
        <v>12</v>
      </c>
      <c r="D456" s="6" t="str">
        <f>INDEX(category!$A$1:$A$212, MATCH(Table13[[#This Row],[category]], category!$B$1:$B$212, 0))</f>
        <v>Computers&amp;Accessories|Accessories&amp;Peripherals|Cables&amp;Accessories|Cables|USBCables</v>
      </c>
      <c r="E456" s="6" t="str">
        <f t="shared" si="14"/>
        <v>Computers &amp; Accessories</v>
      </c>
      <c r="F456" s="8">
        <v>899</v>
      </c>
      <c r="G456" s="30">
        <v>0.61</v>
      </c>
      <c r="H456" s="8">
        <f>Table13[[#This Row],[actual_price]] - (Table13[[#This Row],[actual_price]] * Table13[[#This Row],[discount_percentage]])</f>
        <v>350.61</v>
      </c>
      <c r="I456" s="8">
        <f>Table13[[#This Row],[actual_price]]-Table13[[#This Row],[discounted_price]]</f>
        <v>548.39</v>
      </c>
      <c r="J456" s="9">
        <v>4.2</v>
      </c>
      <c r="K456" s="13">
        <v>2263</v>
      </c>
      <c r="L456" s="14">
        <v>0.125</v>
      </c>
      <c r="M456" s="14" t="str">
        <f t="shared" si="15"/>
        <v>Morning</v>
      </c>
      <c r="N456" s="20">
        <v>5</v>
      </c>
      <c r="O456" s="6" t="str">
        <f>VLOOKUP(Table13[[#This Row],[day of the week]],'day of the week'!$A$1:$B$7,2,0)</f>
        <v>Friday</v>
      </c>
      <c r="P456" s="20" t="s">
        <v>1547</v>
      </c>
      <c r="Q456" s="20" t="s">
        <v>1548</v>
      </c>
    </row>
    <row r="457" spans="1:17" x14ac:dyDescent="0.2">
      <c r="A457" s="20" t="s">
        <v>1549</v>
      </c>
      <c r="B457" s="6" t="str">
        <f>VLOOKUP(TRIM(A457), products!$A$2:$C$1352, 2, FALSE)</f>
        <v>Motorola a10 Dual Sim keypad Mobile with 1750 mAh Battery, Expandable Storage Upto 32GB, Wireless FM with Recording - Rose Gold</v>
      </c>
      <c r="C457" s="20" t="s">
        <v>1203</v>
      </c>
      <c r="D457" s="6" t="str">
        <f>INDEX(category!$A$1:$A$212, MATCH(Table13[[#This Row],[category]], category!$B$1:$B$212, 0))</f>
        <v>Electronics|Mobiles&amp;Accessories|Smartphones&amp;BasicMobiles|BasicMobiles</v>
      </c>
      <c r="E457" s="6" t="str">
        <f t="shared" si="14"/>
        <v>Electronics</v>
      </c>
      <c r="F457" s="8">
        <v>1630</v>
      </c>
      <c r="G457" s="30">
        <v>0.14000000000000001</v>
      </c>
      <c r="H457" s="8">
        <f>Table13[[#This Row],[actual_price]] - (Table13[[#This Row],[actual_price]] * Table13[[#This Row],[discount_percentage]])</f>
        <v>1401.8</v>
      </c>
      <c r="I457" s="8">
        <f>Table13[[#This Row],[actual_price]]-Table13[[#This Row],[discounted_price]]</f>
        <v>228.20000000000005</v>
      </c>
      <c r="J457" s="9">
        <v>4</v>
      </c>
      <c r="K457" s="13">
        <v>9378</v>
      </c>
      <c r="L457" s="14">
        <v>0.54166666666666663</v>
      </c>
      <c r="M457" s="14" t="str">
        <f t="shared" si="15"/>
        <v>Afternoon</v>
      </c>
      <c r="N457" s="20">
        <v>7</v>
      </c>
      <c r="O457" s="6" t="str">
        <f>VLOOKUP(Table13[[#This Row],[day of the week]],'day of the week'!$A$1:$B$7,2,0)</f>
        <v>Sunday</v>
      </c>
      <c r="P457" s="20" t="s">
        <v>1551</v>
      </c>
      <c r="Q457" s="20" t="s">
        <v>1552</v>
      </c>
    </row>
    <row r="458" spans="1:17" x14ac:dyDescent="0.2">
      <c r="A458" s="20" t="s">
        <v>71</v>
      </c>
      <c r="B458" s="6" t="str">
        <f>VLOOKUP(TRIM(A458), products!$A$2:$C$1352, 2, FALSE)</f>
        <v>Portronics Konnect L 1.2M POR-1401 Fast Charging 3A 8 Pin USB Cable with Charge &amp; Sync Function (White)</v>
      </c>
      <c r="C458" s="20" t="s">
        <v>12</v>
      </c>
      <c r="D458" s="6" t="str">
        <f>INDEX(category!$A$1:$A$212, MATCH(Table13[[#This Row],[category]], category!$B$1:$B$212, 0))</f>
        <v>Computers&amp;Accessories|Accessories&amp;Peripherals|Cables&amp;Accessories|Cables|USBCables</v>
      </c>
      <c r="E458" s="6" t="str">
        <f t="shared" si="14"/>
        <v>Computers &amp; Accessories</v>
      </c>
      <c r="F458" s="8">
        <v>399</v>
      </c>
      <c r="G458" s="30">
        <v>0.6</v>
      </c>
      <c r="H458" s="8">
        <f>Table13[[#This Row],[actual_price]] - (Table13[[#This Row],[actual_price]] * Table13[[#This Row],[discount_percentage]])</f>
        <v>159.60000000000002</v>
      </c>
      <c r="I458" s="8">
        <f>Table13[[#This Row],[actual_price]]-Table13[[#This Row],[discounted_price]]</f>
        <v>239.39999999999998</v>
      </c>
      <c r="J458" s="9">
        <v>4.0999999999999996</v>
      </c>
      <c r="K458" s="13">
        <v>4768</v>
      </c>
      <c r="L458" s="14">
        <v>0.5</v>
      </c>
      <c r="M458" s="14" t="str">
        <f t="shared" si="15"/>
        <v>Afternoon</v>
      </c>
      <c r="N458" s="20">
        <v>7</v>
      </c>
      <c r="O458" s="6" t="str">
        <f>VLOOKUP(Table13[[#This Row],[day of the week]],'day of the week'!$A$1:$B$7,2,0)</f>
        <v>Sunday</v>
      </c>
      <c r="P458" s="20" t="s">
        <v>1553</v>
      </c>
      <c r="Q458" s="20" t="s">
        <v>1554</v>
      </c>
    </row>
    <row r="459" spans="1:17" x14ac:dyDescent="0.2">
      <c r="A459" s="20" t="s">
        <v>1555</v>
      </c>
      <c r="B459" s="6" t="str">
        <f>VLOOKUP(TRIM(A459), products!$A$2:$C$1352, 2, FALSE)</f>
        <v>boAt Wave Lite Smartwatch with 1.69" HD Display, Heart Rate &amp; SpO2 Level Monitor, Multiple Watch Faces, Activity Tracker, Multiple Sports Modes &amp; IP68 (Deep Blue)</v>
      </c>
      <c r="C459" s="20" t="s">
        <v>1161</v>
      </c>
      <c r="D459" s="6" t="str">
        <f>INDEX(category!$A$1:$A$212, MATCH(Table13[[#This Row],[category]], category!$B$1:$B$212, 0))</f>
        <v>Electronics|WearableTechnology|SmartWatches</v>
      </c>
      <c r="E459" s="6" t="str">
        <f t="shared" si="14"/>
        <v>Electronics</v>
      </c>
      <c r="F459" s="8">
        <v>6990</v>
      </c>
      <c r="G459" s="30">
        <v>0.79</v>
      </c>
      <c r="H459" s="8">
        <f>Table13[[#This Row],[actual_price]] - (Table13[[#This Row],[actual_price]] * Table13[[#This Row],[discount_percentage]])</f>
        <v>1467.8999999999996</v>
      </c>
      <c r="I459" s="8">
        <f>Table13[[#This Row],[actual_price]]-Table13[[#This Row],[discounted_price]]</f>
        <v>5522.1</v>
      </c>
      <c r="J459" s="9">
        <v>3.9</v>
      </c>
      <c r="K459" s="13">
        <v>21796</v>
      </c>
      <c r="L459" s="14">
        <v>0.33333333333333337</v>
      </c>
      <c r="M459" s="14" t="str">
        <f t="shared" si="15"/>
        <v>Morning</v>
      </c>
      <c r="N459" s="20">
        <v>4</v>
      </c>
      <c r="O459" s="6" t="str">
        <f>VLOOKUP(Table13[[#This Row],[day of the week]],'day of the week'!$A$1:$B$7,2,0)</f>
        <v>Thursday</v>
      </c>
      <c r="P459" s="20" t="s">
        <v>1556</v>
      </c>
      <c r="Q459" s="20" t="s">
        <v>1557</v>
      </c>
    </row>
    <row r="460" spans="1:17" x14ac:dyDescent="0.2">
      <c r="A460" s="20" t="s">
        <v>1558</v>
      </c>
      <c r="B460" s="6" t="str">
        <f>VLOOKUP(TRIM(A460), products!$A$2:$C$1352, 2, FALSE)</f>
        <v>boAt Wave Call Smart Watch, Smart Talk with Advanced Dedicated Bluetooth Calling Chip, 1.69â€ HD Display with 550 NITS &amp; 70% Color Gamut, 150+ Watch Faces, Multi-Sport Modes,HR,SpO2(Caribbean Green)</v>
      </c>
      <c r="C460" s="20" t="s">
        <v>1161</v>
      </c>
      <c r="D460" s="6" t="str">
        <f>INDEX(category!$A$1:$A$212, MATCH(Table13[[#This Row],[category]], category!$B$1:$B$212, 0))</f>
        <v>Electronics|WearableTechnology|SmartWatches</v>
      </c>
      <c r="E460" s="6" t="str">
        <f t="shared" si="14"/>
        <v>Electronics</v>
      </c>
      <c r="F460" s="8">
        <v>7990</v>
      </c>
      <c r="G460" s="30">
        <v>0.75</v>
      </c>
      <c r="H460" s="8">
        <f>Table13[[#This Row],[actual_price]] - (Table13[[#This Row],[actual_price]] * Table13[[#This Row],[discount_percentage]])</f>
        <v>1997.5</v>
      </c>
      <c r="I460" s="8">
        <f>Table13[[#This Row],[actual_price]]-Table13[[#This Row],[discounted_price]]</f>
        <v>5992.5</v>
      </c>
      <c r="J460" s="9">
        <v>3.8</v>
      </c>
      <c r="K460" s="13">
        <v>17833</v>
      </c>
      <c r="L460" s="14">
        <v>0.95833333333333326</v>
      </c>
      <c r="M460" s="14" t="str">
        <f t="shared" si="15"/>
        <v>Evening</v>
      </c>
      <c r="N460" s="20">
        <v>6</v>
      </c>
      <c r="O460" s="6" t="str">
        <f>VLOOKUP(Table13[[#This Row],[day of the week]],'day of the week'!$A$1:$B$7,2,0)</f>
        <v>Saturday</v>
      </c>
      <c r="P460" s="20" t="s">
        <v>1559</v>
      </c>
      <c r="Q460" s="20" t="s">
        <v>1560</v>
      </c>
    </row>
    <row r="461" spans="1:17" x14ac:dyDescent="0.2">
      <c r="A461" s="20" t="s">
        <v>1561</v>
      </c>
      <c r="B461" s="6" t="str">
        <f>VLOOKUP(TRIM(A461), products!$A$2:$C$1352, 2, FALSE)</f>
        <v>Spigen EZ Fit Tempered Glass Screen Protector for iPhone 14 Pro Max - 2 Pack (Sensor Protection)</v>
      </c>
      <c r="C461" s="20" t="s">
        <v>1526</v>
      </c>
      <c r="D461" s="6" t="str">
        <f>INDEX(category!$A$1:$A$212, MATCH(Table13[[#This Row],[category]], category!$B$1:$B$212, 0))</f>
        <v>Electronics|Mobiles&amp;Accessories|MobileAccessories|Maintenance,Upkeep&amp;Repairs|ScreenProtectors</v>
      </c>
      <c r="E461" s="6" t="str">
        <f t="shared" si="14"/>
        <v>Electronics</v>
      </c>
      <c r="F461" s="8">
        <v>2899</v>
      </c>
      <c r="G461" s="30">
        <v>0.66</v>
      </c>
      <c r="H461" s="8">
        <f>Table13[[#This Row],[actual_price]] - (Table13[[#This Row],[actual_price]] * Table13[[#This Row],[discount_percentage]])</f>
        <v>985.65999999999985</v>
      </c>
      <c r="I461" s="8">
        <f>Table13[[#This Row],[actual_price]]-Table13[[#This Row],[discounted_price]]</f>
        <v>1913.3400000000001</v>
      </c>
      <c r="J461" s="9">
        <v>4.7</v>
      </c>
      <c r="K461" s="13">
        <v>7779</v>
      </c>
      <c r="L461" s="14">
        <v>0.91666666666666663</v>
      </c>
      <c r="M461" s="14" t="str">
        <f t="shared" si="15"/>
        <v>Evening</v>
      </c>
      <c r="N461" s="20">
        <v>4</v>
      </c>
      <c r="O461" s="6" t="str">
        <f>VLOOKUP(Table13[[#This Row],[day of the week]],'day of the week'!$A$1:$B$7,2,0)</f>
        <v>Thursday</v>
      </c>
      <c r="P461" s="20" t="s">
        <v>1562</v>
      </c>
      <c r="Q461" s="20" t="s">
        <v>1563</v>
      </c>
    </row>
    <row r="462" spans="1:17" x14ac:dyDescent="0.2">
      <c r="A462" s="20" t="s">
        <v>1564</v>
      </c>
      <c r="B462" s="6" t="str">
        <f>VLOOKUP(TRIM(A462), products!$A$2:$C$1352, 2, FALSE)</f>
        <v>KINGONE Upgraded Stylus Pen, iPad Pencil, Ultra High Precision &amp; Sensitivity, Palm Rejection, Prevents False ON/Off Touch, Power Display, Tilt Sensitivity, Magnetic Adsorption for iPad 2018 and Later</v>
      </c>
      <c r="C462" s="20" t="s">
        <v>1565</v>
      </c>
      <c r="D462" s="6" t="str">
        <f>INDEX(category!$A$1:$A$212, MATCH(Table13[[#This Row],[category]], category!$B$1:$B$212, 0))</f>
        <v>Electronics|Mobiles&amp;Accessories|MobileAccessories|StylusPens</v>
      </c>
      <c r="E462" s="6" t="str">
        <f t="shared" si="14"/>
        <v>Electronics</v>
      </c>
      <c r="F462" s="8">
        <v>5999</v>
      </c>
      <c r="G462" s="30">
        <v>0.65</v>
      </c>
      <c r="H462" s="8">
        <f>Table13[[#This Row],[actual_price]] - (Table13[[#This Row],[actual_price]] * Table13[[#This Row],[discount_percentage]])</f>
        <v>2099.65</v>
      </c>
      <c r="I462" s="8">
        <f>Table13[[#This Row],[actual_price]]-Table13[[#This Row],[discounted_price]]</f>
        <v>3899.35</v>
      </c>
      <c r="J462" s="9">
        <v>4.3</v>
      </c>
      <c r="K462" s="13">
        <v>17129</v>
      </c>
      <c r="L462" s="14">
        <v>0.83333333333333326</v>
      </c>
      <c r="M462" s="14" t="str">
        <f t="shared" si="15"/>
        <v>Evening</v>
      </c>
      <c r="N462" s="20">
        <v>5</v>
      </c>
      <c r="O462" s="6" t="str">
        <f>VLOOKUP(Table13[[#This Row],[day of the week]],'day of the week'!$A$1:$B$7,2,0)</f>
        <v>Friday</v>
      </c>
      <c r="P462" s="20" t="s">
        <v>1566</v>
      </c>
      <c r="Q462" s="20" t="s">
        <v>1567</v>
      </c>
    </row>
    <row r="463" spans="1:17" x14ac:dyDescent="0.2">
      <c r="A463" s="20" t="s">
        <v>1568</v>
      </c>
      <c r="B463" s="6" t="str">
        <f>VLOOKUP(TRIM(A463), products!$A$2:$C$1352, 2, FALSE)</f>
        <v>Portronics CarPower Mini Car Charger with Dual Output, Fast Charging (Type C PD 18W + QC 3.0A) Compatible with All Smartphones(Black)</v>
      </c>
      <c r="C463" s="20" t="s">
        <v>1227</v>
      </c>
      <c r="D463" s="6" t="str">
        <f>INDEX(category!$A$1:$A$212, MATCH(Table13[[#This Row],[category]], category!$B$1:$B$212, 0))</f>
        <v>Electronics|Mobiles&amp;Accessories|MobileAccessories|Chargers|AutomobileChargers</v>
      </c>
      <c r="E463" s="6" t="str">
        <f t="shared" si="14"/>
        <v>Electronics</v>
      </c>
      <c r="F463" s="8">
        <v>699</v>
      </c>
      <c r="G463" s="30">
        <v>0.52</v>
      </c>
      <c r="H463" s="8">
        <f>Table13[[#This Row],[actual_price]] - (Table13[[#This Row],[actual_price]] * Table13[[#This Row],[discount_percentage]])</f>
        <v>335.52</v>
      </c>
      <c r="I463" s="8">
        <f>Table13[[#This Row],[actual_price]]-Table13[[#This Row],[discounted_price]]</f>
        <v>363.48</v>
      </c>
      <c r="J463" s="9">
        <v>4.2</v>
      </c>
      <c r="K463" s="13">
        <v>4969</v>
      </c>
      <c r="L463" s="14">
        <v>0.95833333333333326</v>
      </c>
      <c r="M463" s="14" t="str">
        <f t="shared" si="15"/>
        <v>Evening</v>
      </c>
      <c r="N463" s="20">
        <v>6</v>
      </c>
      <c r="O463" s="6" t="str">
        <f>VLOOKUP(Table13[[#This Row],[day of the week]],'day of the week'!$A$1:$B$7,2,0)</f>
        <v>Saturday</v>
      </c>
      <c r="P463" s="20" t="s">
        <v>1569</v>
      </c>
      <c r="Q463" s="20" t="s">
        <v>1570</v>
      </c>
    </row>
    <row r="464" spans="1:17" x14ac:dyDescent="0.2">
      <c r="A464" s="20" t="s">
        <v>1571</v>
      </c>
      <c r="B464" s="6" t="str">
        <f>VLOOKUP(TRIM(A464), products!$A$2:$C$1352, 2, FALSE)</f>
        <v>boAt Newly Launched Wave Electra with 1.81" HD Display, Smart Calling with Ultra-Seamless BT Calling Chip,20 Built-In Watch Faces,100 + Sports Modes,Menu Personalization,In-Built Games(Charcoal Black)</v>
      </c>
      <c r="C464" s="20" t="s">
        <v>1161</v>
      </c>
      <c r="D464" s="6" t="str">
        <f>INDEX(category!$A$1:$A$212, MATCH(Table13[[#This Row],[category]], category!$B$1:$B$212, 0))</f>
        <v>Electronics|WearableTechnology|SmartWatches</v>
      </c>
      <c r="E464" s="6" t="str">
        <f t="shared" si="14"/>
        <v>Electronics</v>
      </c>
      <c r="F464" s="8">
        <v>7990</v>
      </c>
      <c r="G464" s="30">
        <v>0.62</v>
      </c>
      <c r="H464" s="8">
        <f>Table13[[#This Row],[actual_price]] - (Table13[[#This Row],[actual_price]] * Table13[[#This Row],[discount_percentage]])</f>
        <v>3036.2</v>
      </c>
      <c r="I464" s="8">
        <f>Table13[[#This Row],[actual_price]]-Table13[[#This Row],[discounted_price]]</f>
        <v>4953.8</v>
      </c>
      <c r="J464" s="9">
        <v>4.0999999999999996</v>
      </c>
      <c r="K464" s="13">
        <v>154</v>
      </c>
      <c r="L464" s="14">
        <v>0.70833333333333326</v>
      </c>
      <c r="M464" s="14" t="str">
        <f t="shared" si="15"/>
        <v>Afternoon</v>
      </c>
      <c r="N464" s="20">
        <v>3</v>
      </c>
      <c r="O464" s="6" t="str">
        <f>VLOOKUP(Table13[[#This Row],[day of the week]],'day of the week'!$A$1:$B$7,2,0)</f>
        <v>Wednesday</v>
      </c>
      <c r="P464" s="20" t="s">
        <v>1572</v>
      </c>
      <c r="Q464" s="20" t="s">
        <v>1573</v>
      </c>
    </row>
    <row r="465" spans="1:17" x14ac:dyDescent="0.2">
      <c r="A465" s="20" t="s">
        <v>1574</v>
      </c>
      <c r="B465" s="6" t="str">
        <f>VLOOKUP(TRIM(A465), products!$A$2:$C$1352, 2, FALSE)</f>
        <v>PTron Newly Launched Force X10 Bluetooth Calling Smartwatch with 1.7" Full Touch Color Display, Real Heart Rate Monitor, SpO2, Watch Faces, 5 Days Runtime, Fitness Trackers &amp; IP68 Waterproof (Pink)</v>
      </c>
      <c r="C465" s="20" t="s">
        <v>1161</v>
      </c>
      <c r="D465" s="6" t="str">
        <f>INDEX(category!$A$1:$A$212, MATCH(Table13[[#This Row],[category]], category!$B$1:$B$212, 0))</f>
        <v>Electronics|WearableTechnology|SmartWatches</v>
      </c>
      <c r="E465" s="6" t="str">
        <f t="shared" si="14"/>
        <v>Electronics</v>
      </c>
      <c r="F465" s="8">
        <v>5999</v>
      </c>
      <c r="G465" s="30">
        <v>0.78</v>
      </c>
      <c r="H465" s="8">
        <f>Table13[[#This Row],[actual_price]] - (Table13[[#This Row],[actual_price]] * Table13[[#This Row],[discount_percentage]])</f>
        <v>1319.7799999999997</v>
      </c>
      <c r="I465" s="8">
        <f>Table13[[#This Row],[actual_price]]-Table13[[#This Row],[discounted_price]]</f>
        <v>4679.22</v>
      </c>
      <c r="J465" s="9">
        <v>3.3</v>
      </c>
      <c r="K465" s="13">
        <v>4415</v>
      </c>
      <c r="L465" s="14">
        <v>0.20833333333333331</v>
      </c>
      <c r="M465" s="14" t="str">
        <f t="shared" si="15"/>
        <v>Morning</v>
      </c>
      <c r="N465" s="20">
        <v>6</v>
      </c>
      <c r="O465" s="6" t="str">
        <f>VLOOKUP(Table13[[#This Row],[day of the week]],'day of the week'!$A$1:$B$7,2,0)</f>
        <v>Saturday</v>
      </c>
      <c r="P465" s="20" t="s">
        <v>1575</v>
      </c>
      <c r="Q465" s="20" t="s">
        <v>1576</v>
      </c>
    </row>
    <row r="466" spans="1:17" x14ac:dyDescent="0.2">
      <c r="A466" s="20" t="s">
        <v>74</v>
      </c>
      <c r="B466" s="6" t="str">
        <f>VLOOKUP(TRIM(A466), products!$A$2:$C$1352, 2, FALSE)</f>
        <v>MI Braided USB Type-C Cable for Charging Adapter (Red)</v>
      </c>
      <c r="C466" s="20" t="s">
        <v>12</v>
      </c>
      <c r="D466" s="6" t="str">
        <f>INDEX(category!$A$1:$A$212, MATCH(Table13[[#This Row],[category]], category!$B$1:$B$212, 0))</f>
        <v>Computers&amp;Accessories|Accessories&amp;Peripherals|Cables&amp;Accessories|Cables|USBCables</v>
      </c>
      <c r="E466" s="6" t="str">
        <f t="shared" si="14"/>
        <v>Computers &amp; Accessories</v>
      </c>
      <c r="F466" s="8">
        <v>399</v>
      </c>
      <c r="G466" s="30">
        <v>0.13</v>
      </c>
      <c r="H466" s="8">
        <f>Table13[[#This Row],[actual_price]] - (Table13[[#This Row],[actual_price]] * Table13[[#This Row],[discount_percentage]])</f>
        <v>347.13</v>
      </c>
      <c r="I466" s="8">
        <f>Table13[[#This Row],[actual_price]]-Table13[[#This Row],[discounted_price]]</f>
        <v>51.870000000000005</v>
      </c>
      <c r="J466" s="9">
        <v>4.4000000000000004</v>
      </c>
      <c r="K466" s="13">
        <v>18757</v>
      </c>
      <c r="L466" s="14">
        <v>0.45833333333333337</v>
      </c>
      <c r="M466" s="14" t="str">
        <f t="shared" si="15"/>
        <v>Morning</v>
      </c>
      <c r="N466" s="20">
        <v>7</v>
      </c>
      <c r="O466" s="6" t="str">
        <f>VLOOKUP(Table13[[#This Row],[day of the week]],'day of the week'!$A$1:$B$7,2,0)</f>
        <v>Sunday</v>
      </c>
      <c r="P466" s="20" t="s">
        <v>1577</v>
      </c>
      <c r="Q466" s="20" t="s">
        <v>1578</v>
      </c>
    </row>
    <row r="467" spans="1:17" x14ac:dyDescent="0.2">
      <c r="A467" s="20" t="s">
        <v>1579</v>
      </c>
      <c r="B467" s="6" t="str">
        <f>VLOOKUP(TRIM(A467), products!$A$2:$C$1352, 2, FALSE)</f>
        <v>iQOO vivo Z6 5G (Dynamo Black, 6GB RAM, 128GB Storage) | Snapdragon 695-6nm Processor | 120Hz FHD+ Display | 5000mAh Battery</v>
      </c>
      <c r="C467" s="20" t="s">
        <v>1178</v>
      </c>
      <c r="D467" s="6" t="str">
        <f>INDEX(category!$A$1:$A$212, MATCH(Table13[[#This Row],[category]], category!$B$1:$B$212, 0))</f>
        <v>Electronics|Mobiles&amp;Accessories|Smartphones&amp;BasicMobiles|Smartphones</v>
      </c>
      <c r="E467" s="6" t="str">
        <f t="shared" si="14"/>
        <v>Electronics</v>
      </c>
      <c r="F467" s="8">
        <v>20990</v>
      </c>
      <c r="G467" s="30">
        <v>0.21</v>
      </c>
      <c r="H467" s="8">
        <f>Table13[[#This Row],[actual_price]] - (Table13[[#This Row],[actual_price]] * Table13[[#This Row],[discount_percentage]])</f>
        <v>16582.099999999999</v>
      </c>
      <c r="I467" s="8">
        <f>Table13[[#This Row],[actual_price]]-Table13[[#This Row],[discounted_price]]</f>
        <v>4407.9000000000015</v>
      </c>
      <c r="J467" s="9">
        <v>4</v>
      </c>
      <c r="K467" s="13">
        <v>21350</v>
      </c>
      <c r="L467" s="14">
        <v>0.20833333333333331</v>
      </c>
      <c r="M467" s="14" t="str">
        <f t="shared" si="15"/>
        <v>Morning</v>
      </c>
      <c r="N467" s="20">
        <v>3</v>
      </c>
      <c r="O467" s="6" t="str">
        <f>VLOOKUP(Table13[[#This Row],[day of the week]],'day of the week'!$A$1:$B$7,2,0)</f>
        <v>Wednesday</v>
      </c>
      <c r="P467" s="20" t="s">
        <v>1580</v>
      </c>
      <c r="Q467" s="20" t="s">
        <v>1581</v>
      </c>
    </row>
    <row r="468" spans="1:17" x14ac:dyDescent="0.2">
      <c r="A468" s="20" t="s">
        <v>1582</v>
      </c>
      <c r="B468" s="6" t="str">
        <f>VLOOKUP(TRIM(A468), products!$A$2:$C$1352, 2, FALSE)</f>
        <v>Samsung Ehs64 Ehs64Avfwecinu Hands-Free Wired In Ear Earphones With Mic With Remote Note (White)</v>
      </c>
      <c r="C468" s="20" t="s">
        <v>1212</v>
      </c>
      <c r="D468" s="6" t="str">
        <f>INDEX(category!$A$1:$A$212, MATCH(Table13[[#This Row],[category]], category!$B$1:$B$212, 0))</f>
        <v>Electronics|Headphones,Earbuds&amp;Accessories|Headphones|In-Ear</v>
      </c>
      <c r="E468" s="6" t="str">
        <f t="shared" si="14"/>
        <v>Electronics</v>
      </c>
      <c r="F468" s="8">
        <v>499</v>
      </c>
      <c r="G468" s="30">
        <v>0</v>
      </c>
      <c r="H468" s="8">
        <f>Table13[[#This Row],[actual_price]] - (Table13[[#This Row],[actual_price]] * Table13[[#This Row],[discount_percentage]])</f>
        <v>499</v>
      </c>
      <c r="I468" s="8">
        <f>Table13[[#This Row],[actual_price]]-Table13[[#This Row],[discounted_price]]</f>
        <v>0</v>
      </c>
      <c r="J468" s="9">
        <v>4.2</v>
      </c>
      <c r="K468" s="13">
        <v>31539</v>
      </c>
      <c r="L468" s="14">
        <v>0.45833333333333337</v>
      </c>
      <c r="M468" s="14" t="str">
        <f t="shared" si="15"/>
        <v>Morning</v>
      </c>
      <c r="N468" s="20">
        <v>5</v>
      </c>
      <c r="O468" s="6" t="str">
        <f>VLOOKUP(Table13[[#This Row],[day of the week]],'day of the week'!$A$1:$B$7,2,0)</f>
        <v>Friday</v>
      </c>
      <c r="P468" s="20" t="s">
        <v>1583</v>
      </c>
      <c r="Q468" s="20" t="s">
        <v>1584</v>
      </c>
    </row>
    <row r="469" spans="1:17" x14ac:dyDescent="0.2">
      <c r="A469" s="20" t="s">
        <v>92</v>
      </c>
      <c r="B469" s="6" t="str">
        <f>VLOOKUP(TRIM(A469), products!$A$2:$C$1352, 2, FALSE)</f>
        <v>Duracell USB Lightning Apple Certified (Mfi) Braided Sync &amp; Charge Cable For Iphone, Ipad And Ipod. Fast Charging Lightning Cable, 3.9 Feet (1.2M) - Black</v>
      </c>
      <c r="C469" s="20" t="s">
        <v>12</v>
      </c>
      <c r="D469" s="6" t="str">
        <f>INDEX(category!$A$1:$A$212, MATCH(Table13[[#This Row],[category]], category!$B$1:$B$212, 0))</f>
        <v>Computers&amp;Accessories|Accessories&amp;Peripherals|Cables&amp;Accessories|Cables|USBCables</v>
      </c>
      <c r="E469" s="6" t="str">
        <f t="shared" si="14"/>
        <v>Computers &amp; Accessories</v>
      </c>
      <c r="F469" s="8">
        <v>1799</v>
      </c>
      <c r="G469" s="30">
        <v>0.46</v>
      </c>
      <c r="H469" s="8">
        <f>Table13[[#This Row],[actual_price]] - (Table13[[#This Row],[actual_price]] * Table13[[#This Row],[discount_percentage]])</f>
        <v>971.45999999999992</v>
      </c>
      <c r="I469" s="8">
        <f>Table13[[#This Row],[actual_price]]-Table13[[#This Row],[discounted_price]]</f>
        <v>827.54000000000008</v>
      </c>
      <c r="J469" s="9">
        <v>4.5</v>
      </c>
      <c r="K469" s="13">
        <v>815</v>
      </c>
      <c r="L469" s="14">
        <v>0.58333333333333326</v>
      </c>
      <c r="M469" s="14" t="str">
        <f t="shared" si="15"/>
        <v>Afternoon</v>
      </c>
      <c r="N469" s="20">
        <v>6</v>
      </c>
      <c r="O469" s="6" t="str">
        <f>VLOOKUP(Table13[[#This Row],[day of the week]],'day of the week'!$A$1:$B$7,2,0)</f>
        <v>Saturday</v>
      </c>
      <c r="P469" s="20" t="s">
        <v>1585</v>
      </c>
      <c r="Q469" s="20" t="s">
        <v>1586</v>
      </c>
    </row>
    <row r="470" spans="1:17" x14ac:dyDescent="0.2">
      <c r="A470" s="20" t="s">
        <v>1587</v>
      </c>
      <c r="B470" s="6" t="str">
        <f>VLOOKUP(TRIM(A470), products!$A$2:$C$1352, 2, FALSE)</f>
        <v>Spigen EZ Fit Tempered Glass Screen Protector for iPhone 14 Pro - 2 Pack (Sensor Protection)</v>
      </c>
      <c r="C470" s="20" t="s">
        <v>1526</v>
      </c>
      <c r="D470" s="6" t="str">
        <f>INDEX(category!$A$1:$A$212, MATCH(Table13[[#This Row],[category]], category!$B$1:$B$212, 0))</f>
        <v>Electronics|Mobiles&amp;Accessories|MobileAccessories|Maintenance,Upkeep&amp;Repairs|ScreenProtectors</v>
      </c>
      <c r="E470" s="6" t="str">
        <f t="shared" si="14"/>
        <v>Electronics</v>
      </c>
      <c r="F470" s="8">
        <v>2899</v>
      </c>
      <c r="G470" s="30">
        <v>0.66</v>
      </c>
      <c r="H470" s="8">
        <f>Table13[[#This Row],[actual_price]] - (Table13[[#This Row],[actual_price]] * Table13[[#This Row],[discount_percentage]])</f>
        <v>985.65999999999985</v>
      </c>
      <c r="I470" s="8">
        <f>Table13[[#This Row],[actual_price]]-Table13[[#This Row],[discounted_price]]</f>
        <v>1913.3400000000001</v>
      </c>
      <c r="J470" s="9">
        <v>4.5999999999999996</v>
      </c>
      <c r="K470" s="13">
        <v>6129</v>
      </c>
      <c r="L470" s="14">
        <v>0.16666666666666666</v>
      </c>
      <c r="M470" s="14" t="str">
        <f t="shared" si="15"/>
        <v>Morning</v>
      </c>
      <c r="N470" s="20">
        <v>5</v>
      </c>
      <c r="O470" s="6" t="str">
        <f>VLOOKUP(Table13[[#This Row],[day of the week]],'day of the week'!$A$1:$B$7,2,0)</f>
        <v>Friday</v>
      </c>
      <c r="P470" s="20" t="s">
        <v>1588</v>
      </c>
      <c r="Q470" s="20" t="s">
        <v>1589</v>
      </c>
    </row>
    <row r="471" spans="1:17" x14ac:dyDescent="0.2">
      <c r="A471" s="20" t="s">
        <v>1590</v>
      </c>
      <c r="B471" s="6" t="str">
        <f>VLOOKUP(TRIM(A471), products!$A$2:$C$1352, 2, FALSE)</f>
        <v>Samsung Galaxy M04 Dark Blue, 4GB RAM, 128GB Storage | Upto 8GB RAM with RAM Plus | MediaTek Helio P35 | 5000 mAh Battery</v>
      </c>
      <c r="C471" s="20" t="s">
        <v>1178</v>
      </c>
      <c r="D471" s="6" t="str">
        <f>INDEX(category!$A$1:$A$212, MATCH(Table13[[#This Row],[category]], category!$B$1:$B$212, 0))</f>
        <v>Electronics|Mobiles&amp;Accessories|Smartphones&amp;BasicMobiles|Smartphones</v>
      </c>
      <c r="E471" s="6" t="str">
        <f t="shared" si="14"/>
        <v>Electronics</v>
      </c>
      <c r="F471" s="8">
        <v>13499</v>
      </c>
      <c r="G471" s="30">
        <v>0.22</v>
      </c>
      <c r="H471" s="8">
        <f>Table13[[#This Row],[actual_price]] - (Table13[[#This Row],[actual_price]] * Table13[[#This Row],[discount_percentage]])</f>
        <v>10529.22</v>
      </c>
      <c r="I471" s="8">
        <f>Table13[[#This Row],[actual_price]]-Table13[[#This Row],[discounted_price]]</f>
        <v>2969.7800000000007</v>
      </c>
      <c r="J471" s="9">
        <v>4.2</v>
      </c>
      <c r="K471" s="13">
        <v>284</v>
      </c>
      <c r="L471" s="14">
        <v>0.29166666666666669</v>
      </c>
      <c r="M471" s="14" t="str">
        <f t="shared" si="15"/>
        <v>Morning</v>
      </c>
      <c r="N471" s="20">
        <v>5</v>
      </c>
      <c r="O471" s="6" t="str">
        <f>VLOOKUP(Table13[[#This Row],[day of the week]],'day of the week'!$A$1:$B$7,2,0)</f>
        <v>Friday</v>
      </c>
      <c r="P471" s="20" t="s">
        <v>1218</v>
      </c>
      <c r="Q471" s="20" t="s">
        <v>1592</v>
      </c>
    </row>
    <row r="472" spans="1:17" x14ac:dyDescent="0.2">
      <c r="A472" s="20" t="s">
        <v>82</v>
      </c>
      <c r="B472" s="6" t="str">
        <f>VLOOKUP(TRIM(A472), products!$A$2:$C$1352, 2, FALSE)</f>
        <v>Ambrane Unbreakable 60W / 3A Fast Charging 1.5m Braided Type C to Type C Cable for Smartphones, Tablets, Laptops &amp; Other Type C Devices, PD Technology, 480Mbps Data Sync (RCTT15, Black)</v>
      </c>
      <c r="C472" s="20" t="s">
        <v>12</v>
      </c>
      <c r="D472" s="6" t="str">
        <f>INDEX(category!$A$1:$A$212, MATCH(Table13[[#This Row],[category]], category!$B$1:$B$212, 0))</f>
        <v>Computers&amp;Accessories|Accessories&amp;Peripherals|Cables&amp;Accessories|Cables|USBCables</v>
      </c>
      <c r="E472" s="6" t="str">
        <f t="shared" si="14"/>
        <v>Computers &amp; Accessories</v>
      </c>
      <c r="F472" s="8">
        <v>399</v>
      </c>
      <c r="G472" s="30">
        <v>0.38</v>
      </c>
      <c r="H472" s="8">
        <f>Table13[[#This Row],[actual_price]] - (Table13[[#This Row],[actual_price]] * Table13[[#This Row],[discount_percentage]])</f>
        <v>247.38</v>
      </c>
      <c r="I472" s="8">
        <f>Table13[[#This Row],[actual_price]]-Table13[[#This Row],[discounted_price]]</f>
        <v>151.62</v>
      </c>
      <c r="J472" s="9">
        <v>4</v>
      </c>
      <c r="K472" s="13">
        <v>43994</v>
      </c>
      <c r="L472" s="14">
        <v>0.75</v>
      </c>
      <c r="M472" s="14" t="str">
        <f t="shared" si="15"/>
        <v>Evening</v>
      </c>
      <c r="N472" s="20">
        <v>3</v>
      </c>
      <c r="O472" s="6" t="str">
        <f>VLOOKUP(Table13[[#This Row],[day of the week]],'day of the week'!$A$1:$B$7,2,0)</f>
        <v>Wednesday</v>
      </c>
      <c r="P472" s="20" t="s">
        <v>1593</v>
      </c>
      <c r="Q472" s="20" t="s">
        <v>1594</v>
      </c>
    </row>
    <row r="473" spans="1:17" x14ac:dyDescent="0.2">
      <c r="A473" s="20" t="s">
        <v>1595</v>
      </c>
      <c r="B473" s="6" t="str">
        <f>VLOOKUP(TRIM(A473), products!$A$2:$C$1352, 2, FALSE)</f>
        <v>SWAPKART Flexible Mobile Tabletop Stand, Metal Built, Heavy Duty Foldable Lazy Bracket Clip Mount Multi Angle Clamp for All Smartphones (Pack of 1), Multi Color</v>
      </c>
      <c r="C473" s="20" t="s">
        <v>1596</v>
      </c>
      <c r="D473" s="6" t="str">
        <f>INDEX(category!$A$1:$A$212, MATCH(Table13[[#This Row],[category]], category!$B$1:$B$212, 0))</f>
        <v>Electronics|Mobiles&amp;Accessories|MobileAccessories|Mounts|Bedstand&amp;DeskMounts</v>
      </c>
      <c r="E473" s="6" t="str">
        <f t="shared" si="14"/>
        <v>Electronics</v>
      </c>
      <c r="F473" s="8">
        <v>999</v>
      </c>
      <c r="G473" s="30">
        <v>0.75</v>
      </c>
      <c r="H473" s="8">
        <f>Table13[[#This Row],[actual_price]] - (Table13[[#This Row],[actual_price]] * Table13[[#This Row],[discount_percentage]])</f>
        <v>249.75</v>
      </c>
      <c r="I473" s="8">
        <f>Table13[[#This Row],[actual_price]]-Table13[[#This Row],[discounted_price]]</f>
        <v>749.25</v>
      </c>
      <c r="J473" s="9">
        <v>3.7</v>
      </c>
      <c r="K473" s="13">
        <v>3234</v>
      </c>
      <c r="L473" s="14">
        <v>0.70833333333333326</v>
      </c>
      <c r="M473" s="14" t="str">
        <f t="shared" si="15"/>
        <v>Afternoon</v>
      </c>
      <c r="N473" s="20">
        <v>1</v>
      </c>
      <c r="O473" s="6" t="str">
        <f>VLOOKUP(Table13[[#This Row],[day of the week]],'day of the week'!$A$1:$B$7,2,0)</f>
        <v>Monday</v>
      </c>
      <c r="P473" s="20" t="s">
        <v>1597</v>
      </c>
      <c r="Q473" s="20" t="s">
        <v>1598</v>
      </c>
    </row>
    <row r="474" spans="1:17" x14ac:dyDescent="0.2">
      <c r="A474" s="20" t="s">
        <v>85</v>
      </c>
      <c r="B474" s="6" t="str">
        <f>VLOOKUP(TRIM(A474), products!$A$2:$C$1352, 2, FALSE)</f>
        <v>boAt Type C A325 Tangle-free, Sturdy Type C Cable with 3A Rapid Charging &amp; 480mbps Data Transmission(Black)</v>
      </c>
      <c r="C474" s="20" t="s">
        <v>12</v>
      </c>
      <c r="D474" s="6" t="str">
        <f>INDEX(category!$A$1:$A$212, MATCH(Table13[[#This Row],[category]], category!$B$1:$B$212, 0))</f>
        <v>Computers&amp;Accessories|Accessories&amp;Peripherals|Cables&amp;Accessories|Cables|USBCables</v>
      </c>
      <c r="E474" s="6" t="str">
        <f t="shared" si="14"/>
        <v>Computers &amp; Accessories</v>
      </c>
      <c r="F474" s="8">
        <v>499</v>
      </c>
      <c r="G474" s="30">
        <v>0.6</v>
      </c>
      <c r="H474" s="8">
        <f>Table13[[#This Row],[actual_price]] - (Table13[[#This Row],[actual_price]] * Table13[[#This Row],[discount_percentage]])</f>
        <v>199.60000000000002</v>
      </c>
      <c r="I474" s="8">
        <f>Table13[[#This Row],[actual_price]]-Table13[[#This Row],[discounted_price]]</f>
        <v>299.39999999999998</v>
      </c>
      <c r="J474" s="9">
        <v>4.0999999999999996</v>
      </c>
      <c r="K474" s="13">
        <v>13045</v>
      </c>
      <c r="L474" s="14">
        <v>0.125</v>
      </c>
      <c r="M474" s="14" t="str">
        <f t="shared" si="15"/>
        <v>Morning</v>
      </c>
      <c r="N474" s="20">
        <v>7</v>
      </c>
      <c r="O474" s="6" t="str">
        <f>VLOOKUP(Table13[[#This Row],[day of the week]],'day of the week'!$A$1:$B$7,2,0)</f>
        <v>Sunday</v>
      </c>
      <c r="P474" s="20" t="s">
        <v>1599</v>
      </c>
      <c r="Q474" s="20" t="s">
        <v>1600</v>
      </c>
    </row>
    <row r="475" spans="1:17" x14ac:dyDescent="0.2">
      <c r="A475" s="20" t="s">
        <v>1601</v>
      </c>
      <c r="B475" s="6" t="str">
        <f>VLOOKUP(TRIM(A475), products!$A$2:$C$1352, 2, FALSE)</f>
        <v>Redmi 9A Sport (Carbon Black, 2GB RAM, 32GB Storage) | 2GHz Octa-core Helio G25 Processor | 5000 mAh Battery</v>
      </c>
      <c r="C475" s="20" t="s">
        <v>1178</v>
      </c>
      <c r="D475" s="6" t="str">
        <f>INDEX(category!$A$1:$A$212, MATCH(Table13[[#This Row],[category]], category!$B$1:$B$212, 0))</f>
        <v>Electronics|Mobiles&amp;Accessories|Smartphones&amp;BasicMobiles|Smartphones</v>
      </c>
      <c r="E475" s="6" t="str">
        <f t="shared" si="14"/>
        <v>Electronics</v>
      </c>
      <c r="F475" s="8">
        <v>7999</v>
      </c>
      <c r="G475" s="30">
        <v>0.19</v>
      </c>
      <c r="H475" s="8">
        <f>Table13[[#This Row],[actual_price]] - (Table13[[#This Row],[actual_price]] * Table13[[#This Row],[discount_percentage]])</f>
        <v>6479.1900000000005</v>
      </c>
      <c r="I475" s="8">
        <f>Table13[[#This Row],[actual_price]]-Table13[[#This Row],[discounted_price]]</f>
        <v>1519.8099999999995</v>
      </c>
      <c r="J475" s="9">
        <v>4.0999999999999996</v>
      </c>
      <c r="K475" s="13">
        <v>313832</v>
      </c>
      <c r="L475" s="14">
        <v>0.83333333333333326</v>
      </c>
      <c r="M475" s="14" t="str">
        <f t="shared" si="15"/>
        <v>Evening</v>
      </c>
      <c r="N475" s="20">
        <v>4</v>
      </c>
      <c r="O475" s="6" t="str">
        <f>VLOOKUP(Table13[[#This Row],[day of the week]],'day of the week'!$A$1:$B$7,2,0)</f>
        <v>Thursday</v>
      </c>
      <c r="P475" s="20" t="s">
        <v>1603</v>
      </c>
      <c r="Q475" s="20" t="s">
        <v>1604</v>
      </c>
    </row>
    <row r="476" spans="1:17" x14ac:dyDescent="0.2">
      <c r="A476" s="20" t="s">
        <v>1605</v>
      </c>
      <c r="B476" s="6" t="str">
        <f>VLOOKUP(TRIM(A476), products!$A$2:$C$1352, 2, FALSE)</f>
        <v>Fire-Boltt Ring 3 Smart Watch 1.8 Biggest Display with Advanced Bluetooth Calling Chip, Voice Assistance,118 Sports Modes, in Built Calculator &amp; Games, SpO2, Heart Rate Monitoring</v>
      </c>
      <c r="C476" s="20" t="s">
        <v>1161</v>
      </c>
      <c r="D476" s="6" t="str">
        <f>INDEX(category!$A$1:$A$212, MATCH(Table13[[#This Row],[category]], category!$B$1:$B$212, 0))</f>
        <v>Electronics|WearableTechnology|SmartWatches</v>
      </c>
      <c r="E476" s="6" t="str">
        <f t="shared" si="14"/>
        <v>Electronics</v>
      </c>
      <c r="F476" s="8">
        <v>9999</v>
      </c>
      <c r="G476" s="30">
        <v>0.7</v>
      </c>
      <c r="H476" s="8">
        <f>Table13[[#This Row],[actual_price]] - (Table13[[#This Row],[actual_price]] * Table13[[#This Row],[discount_percentage]])</f>
        <v>2999.7000000000007</v>
      </c>
      <c r="I476" s="8">
        <f>Table13[[#This Row],[actual_price]]-Table13[[#This Row],[discounted_price]]</f>
        <v>6999.2999999999993</v>
      </c>
      <c r="J476" s="9">
        <v>4.2</v>
      </c>
      <c r="K476" s="13">
        <v>20879</v>
      </c>
      <c r="L476" s="14">
        <v>8.3333333333333329E-2</v>
      </c>
      <c r="M476" s="14" t="str">
        <f t="shared" si="15"/>
        <v>Morning</v>
      </c>
      <c r="N476" s="20">
        <v>1</v>
      </c>
      <c r="O476" s="6" t="str">
        <f>VLOOKUP(Table13[[#This Row],[day of the week]],'day of the week'!$A$1:$B$7,2,0)</f>
        <v>Monday</v>
      </c>
      <c r="P476" s="20" t="s">
        <v>1606</v>
      </c>
      <c r="Q476" s="20" t="s">
        <v>1607</v>
      </c>
    </row>
    <row r="477" spans="1:17" x14ac:dyDescent="0.2">
      <c r="A477" s="20" t="s">
        <v>1608</v>
      </c>
      <c r="B477" s="6" t="str">
        <f>VLOOKUP(TRIM(A477), products!$A$2:$C$1352, 2, FALSE)</f>
        <v>Amozo Ultra Hybrid Camera and Drop Protection Back Cover Case for iPhone 13 (TPU + Polycarbonate | Crystal Transparent)</v>
      </c>
      <c r="C477" s="20" t="s">
        <v>1609</v>
      </c>
      <c r="D477" s="6" t="str">
        <f>INDEX(category!$A$1:$A$212, MATCH(Table13[[#This Row],[category]], category!$B$1:$B$212, 0))</f>
        <v>Electronics|Mobiles&amp;Accessories|MobileAccessories|Cases&amp;Covers|BasicCases</v>
      </c>
      <c r="E477" s="6" t="str">
        <f t="shared" si="14"/>
        <v>Electronics</v>
      </c>
      <c r="F477" s="8">
        <v>1499</v>
      </c>
      <c r="G477" s="30">
        <v>0.81</v>
      </c>
      <c r="H477" s="8">
        <f>Table13[[#This Row],[actual_price]] - (Table13[[#This Row],[actual_price]] * Table13[[#This Row],[discount_percentage]])</f>
        <v>284.80999999999995</v>
      </c>
      <c r="I477" s="8">
        <f>Table13[[#This Row],[actual_price]]-Table13[[#This Row],[discounted_price]]</f>
        <v>1214.19</v>
      </c>
      <c r="J477" s="9">
        <v>4.2</v>
      </c>
      <c r="K477" s="13">
        <v>2646</v>
      </c>
      <c r="L477" s="14">
        <v>0.75</v>
      </c>
      <c r="M477" s="14" t="str">
        <f t="shared" si="15"/>
        <v>Evening</v>
      </c>
      <c r="N477" s="20">
        <v>5</v>
      </c>
      <c r="O477" s="6" t="str">
        <f>VLOOKUP(Table13[[#This Row],[day of the week]],'day of the week'!$A$1:$B$7,2,0)</f>
        <v>Friday</v>
      </c>
      <c r="P477" s="20" t="s">
        <v>1610</v>
      </c>
      <c r="Q477" s="20" t="s">
        <v>1611</v>
      </c>
    </row>
    <row r="478" spans="1:17" x14ac:dyDescent="0.2">
      <c r="A478" s="20" t="s">
        <v>1612</v>
      </c>
      <c r="B478" s="6" t="str">
        <f>VLOOKUP(TRIM(A478), products!$A$2:$C$1352, 2, FALSE)</f>
        <v>ELV Aluminum Adjustable Mobile Phone Foldable Tabletop Stand Dock Mount for All Smartphones, Tabs, Kindle, iPad (Black)</v>
      </c>
      <c r="C478" s="20" t="s">
        <v>1400</v>
      </c>
      <c r="D478" s="6" t="str">
        <f>INDEX(category!$A$1:$A$212, MATCH(Table13[[#This Row],[category]], category!$B$1:$B$212, 0))</f>
        <v>Electronics|Mobiles&amp;Accessories|MobileAccessories|Stands</v>
      </c>
      <c r="E478" s="6" t="str">
        <f t="shared" si="14"/>
        <v>Electronics</v>
      </c>
      <c r="F478" s="8">
        <v>1499</v>
      </c>
      <c r="G478" s="30">
        <v>0.82</v>
      </c>
      <c r="H478" s="8">
        <f>Table13[[#This Row],[actual_price]] - (Table13[[#This Row],[actual_price]] * Table13[[#This Row],[discount_percentage]])</f>
        <v>269.82000000000016</v>
      </c>
      <c r="I478" s="8">
        <f>Table13[[#This Row],[actual_price]]-Table13[[#This Row],[discounted_price]]</f>
        <v>1229.1799999999998</v>
      </c>
      <c r="J478" s="9">
        <v>4.5</v>
      </c>
      <c r="K478" s="13">
        <v>28978</v>
      </c>
      <c r="L478" s="14">
        <v>0.41666666666666669</v>
      </c>
      <c r="M478" s="14" t="str">
        <f t="shared" si="15"/>
        <v>Morning</v>
      </c>
      <c r="N478" s="20">
        <v>6</v>
      </c>
      <c r="O478" s="6" t="str">
        <f>VLOOKUP(Table13[[#This Row],[day of the week]],'day of the week'!$A$1:$B$7,2,0)</f>
        <v>Saturday</v>
      </c>
      <c r="P478" s="20" t="s">
        <v>1613</v>
      </c>
      <c r="Q478" s="20" t="s">
        <v>1614</v>
      </c>
    </row>
    <row r="479" spans="1:17" x14ac:dyDescent="0.2">
      <c r="A479" s="20" t="s">
        <v>1615</v>
      </c>
      <c r="B479" s="6" t="str">
        <f>VLOOKUP(TRIM(A479), products!$A$2:$C$1352, 2, FALSE)</f>
        <v>Tecno Spark 9 (Sky Mirror, 6GB RAM,128GB Storage) | 11GB Expandable RAM | Helio G37 Gaming Processor</v>
      </c>
      <c r="C479" s="20" t="s">
        <v>1178</v>
      </c>
      <c r="D479" s="6" t="str">
        <f>INDEX(category!$A$1:$A$212, MATCH(Table13[[#This Row],[category]], category!$B$1:$B$212, 0))</f>
        <v>Electronics|Mobiles&amp;Accessories|Smartphones&amp;BasicMobiles|Smartphones</v>
      </c>
      <c r="E479" s="6" t="str">
        <f t="shared" si="14"/>
        <v>Electronics</v>
      </c>
      <c r="F479" s="8">
        <v>13499</v>
      </c>
      <c r="G479" s="30">
        <v>0.33</v>
      </c>
      <c r="H479" s="8">
        <f>Table13[[#This Row],[actual_price]] - (Table13[[#This Row],[actual_price]] * Table13[[#This Row],[discount_percentage]])</f>
        <v>9044.33</v>
      </c>
      <c r="I479" s="8">
        <f>Table13[[#This Row],[actual_price]]-Table13[[#This Row],[discounted_price]]</f>
        <v>4454.67</v>
      </c>
      <c r="J479" s="9">
        <v>3.8</v>
      </c>
      <c r="K479" s="13">
        <v>3145</v>
      </c>
      <c r="L479" s="14">
        <v>0.20833333333333331</v>
      </c>
      <c r="M479" s="14" t="str">
        <f t="shared" si="15"/>
        <v>Morning</v>
      </c>
      <c r="N479" s="20">
        <v>1</v>
      </c>
      <c r="O479" s="6" t="str">
        <f>VLOOKUP(Table13[[#This Row],[day of the week]],'day of the week'!$A$1:$B$7,2,0)</f>
        <v>Monday</v>
      </c>
      <c r="P479" s="20" t="s">
        <v>1616</v>
      </c>
      <c r="Q479" s="20" t="s">
        <v>1617</v>
      </c>
    </row>
    <row r="480" spans="1:17" x14ac:dyDescent="0.2">
      <c r="A480" s="20" t="s">
        <v>103</v>
      </c>
      <c r="B480" s="6" t="str">
        <f>VLOOKUP(TRIM(A480), products!$A$2:$C$1352, 2, FALSE)</f>
        <v>Flix Micro Usb Cable For Smartphone (Black)</v>
      </c>
      <c r="C480" s="20" t="s">
        <v>12</v>
      </c>
      <c r="D480" s="6" t="str">
        <f>INDEX(category!$A$1:$A$212, MATCH(Table13[[#This Row],[category]], category!$B$1:$B$212, 0))</f>
        <v>Computers&amp;Accessories|Accessories&amp;Peripherals|Cables&amp;Accessories|Cables|USBCables</v>
      </c>
      <c r="E480" s="6" t="str">
        <f t="shared" si="14"/>
        <v>Computers &amp; Accessories</v>
      </c>
      <c r="F480" s="8">
        <v>199</v>
      </c>
      <c r="G480" s="30">
        <v>0.7</v>
      </c>
      <c r="H480" s="8">
        <f>Table13[[#This Row],[actual_price]] - (Table13[[#This Row],[actual_price]] * Table13[[#This Row],[discount_percentage]])</f>
        <v>59.700000000000017</v>
      </c>
      <c r="I480" s="8">
        <f>Table13[[#This Row],[actual_price]]-Table13[[#This Row],[discounted_price]]</f>
        <v>139.29999999999998</v>
      </c>
      <c r="J480" s="9">
        <v>4</v>
      </c>
      <c r="K480" s="13">
        <v>9377</v>
      </c>
      <c r="L480" s="14">
        <v>0.25</v>
      </c>
      <c r="M480" s="14" t="str">
        <f t="shared" si="15"/>
        <v>Morning</v>
      </c>
      <c r="N480" s="20">
        <v>4</v>
      </c>
      <c r="O480" s="6" t="str">
        <f>VLOOKUP(Table13[[#This Row],[day of the week]],'day of the week'!$A$1:$B$7,2,0)</f>
        <v>Thursday</v>
      </c>
      <c r="P480" s="20" t="s">
        <v>1618</v>
      </c>
      <c r="Q480" s="20" t="s">
        <v>1619</v>
      </c>
    </row>
    <row r="481" spans="1:17" x14ac:dyDescent="0.2">
      <c r="A481" s="20" t="s">
        <v>1620</v>
      </c>
      <c r="B481" s="6" t="str">
        <f>VLOOKUP(TRIM(A481), products!$A$2:$C$1352, 2, FALSE)</f>
        <v>JBL C100SI Wired In Ear Headphones with Mic, JBL Pure Bass Sound, One Button Multi-function Remote, Premium Metallic Finish, Angled Buds for Comfort fit (Red)</v>
      </c>
      <c r="C481" s="20" t="s">
        <v>1212</v>
      </c>
      <c r="D481" s="6" t="str">
        <f>INDEX(category!$A$1:$A$212, MATCH(Table13[[#This Row],[category]], category!$B$1:$B$212, 0))</f>
        <v>Electronics|Headphones,Earbuds&amp;Accessories|Headphones|In-Ear</v>
      </c>
      <c r="E481" s="6" t="str">
        <f t="shared" si="14"/>
        <v>Electronics</v>
      </c>
      <c r="F481" s="8">
        <v>1299</v>
      </c>
      <c r="G481" s="30">
        <v>0.54</v>
      </c>
      <c r="H481" s="8">
        <f>Table13[[#This Row],[actual_price]] - (Table13[[#This Row],[actual_price]] * Table13[[#This Row],[discount_percentage]])</f>
        <v>597.54</v>
      </c>
      <c r="I481" s="8">
        <f>Table13[[#This Row],[actual_price]]-Table13[[#This Row],[discounted_price]]</f>
        <v>701.46</v>
      </c>
      <c r="J481" s="9">
        <v>4.0999999999999996</v>
      </c>
      <c r="K481" s="13">
        <v>192589</v>
      </c>
      <c r="L481" s="14">
        <v>8.3333333333333329E-2</v>
      </c>
      <c r="M481" s="14" t="str">
        <f t="shared" si="15"/>
        <v>Morning</v>
      </c>
      <c r="N481" s="20">
        <v>5</v>
      </c>
      <c r="O481" s="6" t="str">
        <f>VLOOKUP(Table13[[#This Row],[day of the week]],'day of the week'!$A$1:$B$7,2,0)</f>
        <v>Friday</v>
      </c>
      <c r="P481" s="20" t="s">
        <v>1622</v>
      </c>
      <c r="Q481" s="20" t="s">
        <v>1623</v>
      </c>
    </row>
    <row r="482" spans="1:17" x14ac:dyDescent="0.2">
      <c r="A482" s="20" t="s">
        <v>1624</v>
      </c>
      <c r="B482" s="6" t="str">
        <f>VLOOKUP(TRIM(A482), products!$A$2:$C$1352, 2, FALSE)</f>
        <v>Tukzer Capacitive Stylus Pen for Touch Screens Devices, Fine Point, Lightweight Metal Body with Magnetism Cover Cap for Smartphones/Tablets/iPad/iPad Pro/iPhone (Grey)</v>
      </c>
      <c r="C482" s="20" t="s">
        <v>1565</v>
      </c>
      <c r="D482" s="6" t="str">
        <f>INDEX(category!$A$1:$A$212, MATCH(Table13[[#This Row],[category]], category!$B$1:$B$212, 0))</f>
        <v>Electronics|Mobiles&amp;Accessories|MobileAccessories|StylusPens</v>
      </c>
      <c r="E482" s="6" t="str">
        <f t="shared" si="14"/>
        <v>Electronics</v>
      </c>
      <c r="F482" s="8">
        <v>999</v>
      </c>
      <c r="G482" s="30">
        <v>0.65</v>
      </c>
      <c r="H482" s="8">
        <f>Table13[[#This Row],[actual_price]] - (Table13[[#This Row],[actual_price]] * Table13[[#This Row],[discount_percentage]])</f>
        <v>349.65</v>
      </c>
      <c r="I482" s="8">
        <f>Table13[[#This Row],[actual_price]]-Table13[[#This Row],[discounted_price]]</f>
        <v>649.35</v>
      </c>
      <c r="J482" s="9">
        <v>3.8</v>
      </c>
      <c r="K482" s="13">
        <v>16557</v>
      </c>
      <c r="L482" s="14">
        <v>0.33333333333333337</v>
      </c>
      <c r="M482" s="14" t="str">
        <f t="shared" si="15"/>
        <v>Morning</v>
      </c>
      <c r="N482" s="20">
        <v>7</v>
      </c>
      <c r="O482" s="6" t="str">
        <f>VLOOKUP(Table13[[#This Row],[day of the week]],'day of the week'!$A$1:$B$7,2,0)</f>
        <v>Sunday</v>
      </c>
      <c r="P482" s="20" t="s">
        <v>1625</v>
      </c>
      <c r="Q482" s="20" t="s">
        <v>1626</v>
      </c>
    </row>
    <row r="483" spans="1:17" x14ac:dyDescent="0.2">
      <c r="A483" s="20" t="s">
        <v>1627</v>
      </c>
      <c r="B483" s="6" t="str">
        <f>VLOOKUP(TRIM(A483), products!$A$2:$C$1352, 2, FALSE)</f>
        <v>Samsung Galaxy M13 5G (Aqua Green, 6GB, 128GB Storage) | 5000mAh Battery | Upto 12GB RAM with RAM Plus</v>
      </c>
      <c r="C483" s="20" t="s">
        <v>1178</v>
      </c>
      <c r="D483" s="6" t="str">
        <f>INDEX(category!$A$1:$A$212, MATCH(Table13[[#This Row],[category]], category!$B$1:$B$212, 0))</f>
        <v>Electronics|Mobiles&amp;Accessories|Smartphones&amp;BasicMobiles|Smartphones</v>
      </c>
      <c r="E483" s="6" t="str">
        <f t="shared" si="14"/>
        <v>Electronics</v>
      </c>
      <c r="F483" s="8">
        <v>19499</v>
      </c>
      <c r="G483" s="30">
        <v>0.28000000000000003</v>
      </c>
      <c r="H483" s="8">
        <f>Table13[[#This Row],[actual_price]] - (Table13[[#This Row],[actual_price]] * Table13[[#This Row],[discount_percentage]])</f>
        <v>14039.279999999999</v>
      </c>
      <c r="I483" s="8">
        <f>Table13[[#This Row],[actual_price]]-Table13[[#This Row],[discounted_price]]</f>
        <v>5459.7200000000012</v>
      </c>
      <c r="J483" s="9">
        <v>4.0999999999999996</v>
      </c>
      <c r="K483" s="13">
        <v>18998</v>
      </c>
      <c r="L483" s="14">
        <v>0.29166666666666669</v>
      </c>
      <c r="M483" s="14" t="str">
        <f t="shared" si="15"/>
        <v>Morning</v>
      </c>
      <c r="N483" s="20">
        <v>2</v>
      </c>
      <c r="O483" s="6" t="str">
        <f>VLOOKUP(Table13[[#This Row],[day of the week]],'day of the week'!$A$1:$B$7,2,0)</f>
        <v>Tuesday</v>
      </c>
      <c r="P483" s="20" t="s">
        <v>1386</v>
      </c>
      <c r="Q483" s="20" t="s">
        <v>1628</v>
      </c>
    </row>
    <row r="484" spans="1:17" x14ac:dyDescent="0.2">
      <c r="A484" s="20" t="s">
        <v>1629</v>
      </c>
      <c r="B484" s="6" t="str">
        <f>VLOOKUP(TRIM(A484), products!$A$2:$C$1352, 2, FALSE)</f>
        <v>Tukzer Capacitive Stylus Pen for Touch Screens Devices, Fine Point, Lightweight Metal Body with Magnetism Cover Cap for Smartphones/Tablets/iPad/iPad Pro/iPhone (White)</v>
      </c>
      <c r="C484" s="20" t="s">
        <v>1565</v>
      </c>
      <c r="D484" s="6" t="str">
        <f>INDEX(category!$A$1:$A$212, MATCH(Table13[[#This Row],[category]], category!$B$1:$B$212, 0))</f>
        <v>Electronics|Mobiles&amp;Accessories|MobileAccessories|StylusPens</v>
      </c>
      <c r="E484" s="6" t="str">
        <f t="shared" si="14"/>
        <v>Electronics</v>
      </c>
      <c r="F484" s="8">
        <v>999</v>
      </c>
      <c r="G484" s="30">
        <v>0.65</v>
      </c>
      <c r="H484" s="8">
        <f>Table13[[#This Row],[actual_price]] - (Table13[[#This Row],[actual_price]] * Table13[[#This Row],[discount_percentage]])</f>
        <v>349.65</v>
      </c>
      <c r="I484" s="8">
        <f>Table13[[#This Row],[actual_price]]-Table13[[#This Row],[discounted_price]]</f>
        <v>649.35</v>
      </c>
      <c r="J484" s="9">
        <v>3.8</v>
      </c>
      <c r="K484" s="13">
        <v>16557</v>
      </c>
      <c r="L484" s="14">
        <v>0.45833333333333337</v>
      </c>
      <c r="M484" s="14" t="str">
        <f t="shared" si="15"/>
        <v>Morning</v>
      </c>
      <c r="N484" s="20">
        <v>6</v>
      </c>
      <c r="O484" s="6" t="str">
        <f>VLOOKUP(Table13[[#This Row],[day of the week]],'day of the week'!$A$1:$B$7,2,0)</f>
        <v>Saturday</v>
      </c>
      <c r="P484" s="20" t="s">
        <v>1630</v>
      </c>
      <c r="Q484" s="20" t="s">
        <v>1631</v>
      </c>
    </row>
    <row r="485" spans="1:17" x14ac:dyDescent="0.2">
      <c r="A485" s="20" t="s">
        <v>1632</v>
      </c>
      <c r="B485" s="6" t="str">
        <f>VLOOKUP(TRIM(A485), products!$A$2:$C$1352, 2, FALSE)</f>
        <v>Mi 10W Wall Charger for Mobile Phones with Micro USB Cable (Black)</v>
      </c>
      <c r="C485" s="20" t="s">
        <v>1252</v>
      </c>
      <c r="D485" s="6" t="str">
        <f>INDEX(category!$A$1:$A$212, MATCH(Table13[[#This Row],[category]], category!$B$1:$B$212, 0))</f>
        <v>Electronics|Mobiles&amp;Accessories|MobileAccessories|Chargers|WallChargers</v>
      </c>
      <c r="E485" s="6" t="str">
        <f t="shared" si="14"/>
        <v>Electronics</v>
      </c>
      <c r="F485" s="8">
        <v>599</v>
      </c>
      <c r="G485" s="30">
        <v>0.17</v>
      </c>
      <c r="H485" s="8">
        <f>Table13[[#This Row],[actual_price]] - (Table13[[#This Row],[actual_price]] * Table13[[#This Row],[discount_percentage]])</f>
        <v>497.16999999999996</v>
      </c>
      <c r="I485" s="8">
        <f>Table13[[#This Row],[actual_price]]-Table13[[#This Row],[discounted_price]]</f>
        <v>101.83000000000004</v>
      </c>
      <c r="J485" s="9">
        <v>4.2</v>
      </c>
      <c r="K485" s="13">
        <v>21916</v>
      </c>
      <c r="L485" s="14">
        <v>0.33333333333333337</v>
      </c>
      <c r="M485" s="14" t="str">
        <f t="shared" si="15"/>
        <v>Morning</v>
      </c>
      <c r="N485" s="20">
        <v>2</v>
      </c>
      <c r="O485" s="6" t="str">
        <f>VLOOKUP(Table13[[#This Row],[day of the week]],'day of the week'!$A$1:$B$7,2,0)</f>
        <v>Tuesday</v>
      </c>
      <c r="P485" s="20" t="s">
        <v>1633</v>
      </c>
      <c r="Q485" s="20" t="s">
        <v>1634</v>
      </c>
    </row>
    <row r="486" spans="1:17" x14ac:dyDescent="0.2">
      <c r="A486" s="20" t="s">
        <v>1635</v>
      </c>
      <c r="B486" s="6" t="str">
        <f>VLOOKUP(TRIM(A486), products!$A$2:$C$1352, 2, FALSE)</f>
        <v>Fire-Boltt India's No 1 Smartwatch Brand Talk 2 Bluetooth Calling Smartwatch with Dual Button, Hands On Voice Assistance, 60 Sports Modes, in Built Mic &amp; Speaker with IP68 Rating</v>
      </c>
      <c r="C486" s="20" t="s">
        <v>1161</v>
      </c>
      <c r="D486" s="6" t="str">
        <f>INDEX(category!$A$1:$A$212, MATCH(Table13[[#This Row],[category]], category!$B$1:$B$212, 0))</f>
        <v>Electronics|WearableTechnology|SmartWatches</v>
      </c>
      <c r="E486" s="6" t="str">
        <f t="shared" si="14"/>
        <v>Electronics</v>
      </c>
      <c r="F486" s="8">
        <v>9999</v>
      </c>
      <c r="G486" s="30">
        <v>0.78</v>
      </c>
      <c r="H486" s="8">
        <f>Table13[[#This Row],[actual_price]] - (Table13[[#This Row],[actual_price]] * Table13[[#This Row],[discount_percentage]])</f>
        <v>2199.7799999999997</v>
      </c>
      <c r="I486" s="8">
        <f>Table13[[#This Row],[actual_price]]-Table13[[#This Row],[discounted_price]]</f>
        <v>7799.22</v>
      </c>
      <c r="J486" s="9">
        <v>4.2</v>
      </c>
      <c r="K486" s="13">
        <v>29472</v>
      </c>
      <c r="L486" s="14">
        <v>0.375</v>
      </c>
      <c r="M486" s="14" t="str">
        <f t="shared" si="15"/>
        <v>Morning</v>
      </c>
      <c r="N486" s="20">
        <v>7</v>
      </c>
      <c r="O486" s="6" t="str">
        <f>VLOOKUP(Table13[[#This Row],[day of the week]],'day of the week'!$A$1:$B$7,2,0)</f>
        <v>Sunday</v>
      </c>
      <c r="P486" s="20" t="s">
        <v>1636</v>
      </c>
      <c r="Q486" s="20" t="s">
        <v>1637</v>
      </c>
    </row>
    <row r="487" spans="1:17" x14ac:dyDescent="0.2">
      <c r="A487" s="20" t="s">
        <v>1638</v>
      </c>
      <c r="B487" s="6" t="str">
        <f>VLOOKUP(TRIM(A487), products!$A$2:$C$1352, 2, FALSE)</f>
        <v>STRIFF 12 Pieces Highly Flexible Silicone Micro USB Protector, Mouse Cable Protector, Suit for All Cell Phones, Computers and Chargers (White)</v>
      </c>
      <c r="C487" s="20" t="s">
        <v>1463</v>
      </c>
      <c r="D487" s="6" t="str">
        <f>INDEX(category!$A$1:$A$212, MATCH(Table13[[#This Row],[category]], category!$B$1:$B$212, 0))</f>
        <v>Electronics|Mobiles&amp;Accessories|MobileAccessories|DÃ©cor</v>
      </c>
      <c r="E487" s="6" t="str">
        <f t="shared" si="14"/>
        <v>Electronics</v>
      </c>
      <c r="F487" s="8">
        <v>499</v>
      </c>
      <c r="G487" s="30">
        <v>0.81</v>
      </c>
      <c r="H487" s="8">
        <f>Table13[[#This Row],[actual_price]] - (Table13[[#This Row],[actual_price]] * Table13[[#This Row],[discount_percentage]])</f>
        <v>94.809999999999945</v>
      </c>
      <c r="I487" s="8">
        <f>Table13[[#This Row],[actual_price]]-Table13[[#This Row],[discounted_price]]</f>
        <v>404.19000000000005</v>
      </c>
      <c r="J487" s="9">
        <v>4.2</v>
      </c>
      <c r="K487" s="13">
        <v>1949</v>
      </c>
      <c r="L487" s="14">
        <v>0.54166666666666663</v>
      </c>
      <c r="M487" s="14" t="str">
        <f t="shared" si="15"/>
        <v>Afternoon</v>
      </c>
      <c r="N487" s="20">
        <v>6</v>
      </c>
      <c r="O487" s="6" t="str">
        <f>VLOOKUP(Table13[[#This Row],[day of the week]],'day of the week'!$A$1:$B$7,2,0)</f>
        <v>Saturday</v>
      </c>
      <c r="P487" s="20" t="s">
        <v>1639</v>
      </c>
      <c r="Q487" s="20" t="s">
        <v>1640</v>
      </c>
    </row>
    <row r="488" spans="1:17" x14ac:dyDescent="0.2">
      <c r="A488" s="20" t="s">
        <v>1641</v>
      </c>
      <c r="B488" s="6" t="str">
        <f>VLOOKUP(TRIM(A488), products!$A$2:$C$1352, 2, FALSE)</f>
        <v>FLiX (Beetel) USB to Type C PVC Data Sync &amp; 2A Smartphone Fast Charging Cable, Made in India, 480Mbps Data Sync, Tough Cable, 1 Meter Long USB Cable for USB Type C Devices Black XCD-C12</v>
      </c>
      <c r="C488" s="20" t="s">
        <v>12</v>
      </c>
      <c r="D488" s="6" t="str">
        <f>INDEX(category!$A$1:$A$212, MATCH(Table13[[#This Row],[category]], category!$B$1:$B$212, 0))</f>
        <v>Computers&amp;Accessories|Accessories&amp;Peripherals|Cables&amp;Accessories|Cables|USBCables</v>
      </c>
      <c r="E488" s="6" t="str">
        <f t="shared" si="14"/>
        <v>Computers &amp; Accessories</v>
      </c>
      <c r="F488" s="8">
        <v>249</v>
      </c>
      <c r="G488" s="30">
        <v>0.44</v>
      </c>
      <c r="H488" s="8">
        <f>Table13[[#This Row],[actual_price]] - (Table13[[#This Row],[actual_price]] * Table13[[#This Row],[discount_percentage]])</f>
        <v>139.44</v>
      </c>
      <c r="I488" s="8">
        <f>Table13[[#This Row],[actual_price]]-Table13[[#This Row],[discounted_price]]</f>
        <v>109.56</v>
      </c>
      <c r="J488" s="9">
        <v>4</v>
      </c>
      <c r="K488" s="13">
        <v>9377</v>
      </c>
      <c r="L488" s="14">
        <v>0.375</v>
      </c>
      <c r="M488" s="14" t="str">
        <f t="shared" si="15"/>
        <v>Morning</v>
      </c>
      <c r="N488" s="20">
        <v>5</v>
      </c>
      <c r="O488" s="6" t="str">
        <f>VLOOKUP(Table13[[#This Row],[day of the week]],'day of the week'!$A$1:$B$7,2,0)</f>
        <v>Friday</v>
      </c>
      <c r="P488" s="20" t="s">
        <v>1642</v>
      </c>
      <c r="Q488" s="20" t="s">
        <v>1643</v>
      </c>
    </row>
    <row r="489" spans="1:17" x14ac:dyDescent="0.2">
      <c r="A489" s="20" t="s">
        <v>1644</v>
      </c>
      <c r="B489" s="6" t="str">
        <f>VLOOKUP(TRIM(A489), products!$A$2:$C$1352, 2, FALSE)</f>
        <v>Noise ColorFit Pro 4 Alpha Bluetooth Calling Smart Watch with 1.78 AMOLED Display, Tru Sync, 60hz Refresh Rate, instacharge, Gesture Control, Functional 360 Digital Crown (Jet Black)</v>
      </c>
      <c r="C489" s="20" t="s">
        <v>1161</v>
      </c>
      <c r="D489" s="6" t="str">
        <f>INDEX(category!$A$1:$A$212, MATCH(Table13[[#This Row],[category]], category!$B$1:$B$212, 0))</f>
        <v>Electronics|WearableTechnology|SmartWatches</v>
      </c>
      <c r="E489" s="6" t="str">
        <f t="shared" si="14"/>
        <v>Electronics</v>
      </c>
      <c r="F489" s="8">
        <v>7999</v>
      </c>
      <c r="G489" s="30">
        <v>0.44</v>
      </c>
      <c r="H489" s="8">
        <f>Table13[[#This Row],[actual_price]] - (Table13[[#This Row],[actual_price]] * Table13[[#This Row],[discount_percentage]])</f>
        <v>4479.4400000000005</v>
      </c>
      <c r="I489" s="8">
        <f>Table13[[#This Row],[actual_price]]-Table13[[#This Row],[discounted_price]]</f>
        <v>3519.5599999999995</v>
      </c>
      <c r="J489" s="9">
        <v>3.5</v>
      </c>
      <c r="K489" s="13">
        <v>37</v>
      </c>
      <c r="L489" s="14">
        <v>0.54166666666666663</v>
      </c>
      <c r="M489" s="14" t="str">
        <f t="shared" si="15"/>
        <v>Afternoon</v>
      </c>
      <c r="N489" s="20">
        <v>6</v>
      </c>
      <c r="O489" s="6" t="str">
        <f>VLOOKUP(Table13[[#This Row],[day of the week]],'day of the week'!$A$1:$B$7,2,0)</f>
        <v>Saturday</v>
      </c>
      <c r="P489" s="20" t="s">
        <v>1645</v>
      </c>
      <c r="Q489" s="20" t="s">
        <v>1646</v>
      </c>
    </row>
    <row r="490" spans="1:17" x14ac:dyDescent="0.2">
      <c r="A490" s="20" t="s">
        <v>1647</v>
      </c>
      <c r="B490" s="6" t="str">
        <f>VLOOKUP(TRIM(A490), products!$A$2:$C$1352, 2, FALSE)</f>
        <v>Elv Mobile Phone Mount Tabletop Holder for Phones and Tablets - Black</v>
      </c>
      <c r="C490" s="20" t="s">
        <v>1400</v>
      </c>
      <c r="D490" s="6" t="str">
        <f>INDEX(category!$A$1:$A$212, MATCH(Table13[[#This Row],[category]], category!$B$1:$B$212, 0))</f>
        <v>Electronics|Mobiles&amp;Accessories|MobileAccessories|Stands</v>
      </c>
      <c r="E490" s="6" t="str">
        <f t="shared" si="14"/>
        <v>Electronics</v>
      </c>
      <c r="F490" s="8">
        <v>599</v>
      </c>
      <c r="G490" s="30">
        <v>0.85</v>
      </c>
      <c r="H490" s="8">
        <f>Table13[[#This Row],[actual_price]] - (Table13[[#This Row],[actual_price]] * Table13[[#This Row],[discount_percentage]])</f>
        <v>89.850000000000023</v>
      </c>
      <c r="I490" s="8">
        <f>Table13[[#This Row],[actual_price]]-Table13[[#This Row],[discounted_price]]</f>
        <v>509.15</v>
      </c>
      <c r="J490" s="9">
        <v>4.3</v>
      </c>
      <c r="K490" s="13">
        <v>2351</v>
      </c>
      <c r="L490" s="14">
        <v>0.70833333333333326</v>
      </c>
      <c r="M490" s="14" t="str">
        <f t="shared" si="15"/>
        <v>Afternoon</v>
      </c>
      <c r="N490" s="20">
        <v>7</v>
      </c>
      <c r="O490" s="6" t="str">
        <f>VLOOKUP(Table13[[#This Row],[day of the week]],'day of the week'!$A$1:$B$7,2,0)</f>
        <v>Sunday</v>
      </c>
      <c r="P490" s="20" t="s">
        <v>1648</v>
      </c>
      <c r="Q490" s="20" t="s">
        <v>1649</v>
      </c>
    </row>
    <row r="491" spans="1:17" x14ac:dyDescent="0.2">
      <c r="A491" s="20" t="s">
        <v>1650</v>
      </c>
      <c r="B491" s="6" t="str">
        <f>VLOOKUP(TRIM(A491), products!$A$2:$C$1352, 2, FALSE)</f>
        <v>iQOO Z6 44W by vivo (Raven Black, 6GB RAM, 128GB Storage) | 6.44" FHD+ AMOLED Display | 50% Charge in just 27 mins | in-Display Fingerprint Scanning</v>
      </c>
      <c r="C491" s="20" t="s">
        <v>1178</v>
      </c>
      <c r="D491" s="6" t="str">
        <f>INDEX(category!$A$1:$A$212, MATCH(Table13[[#This Row],[category]], category!$B$1:$B$212, 0))</f>
        <v>Electronics|Mobiles&amp;Accessories|Smartphones&amp;BasicMobiles|Smartphones</v>
      </c>
      <c r="E491" s="6" t="str">
        <f t="shared" si="14"/>
        <v>Electronics</v>
      </c>
      <c r="F491" s="8">
        <v>20999</v>
      </c>
      <c r="G491" s="30">
        <v>0.26</v>
      </c>
      <c r="H491" s="8">
        <f>Table13[[#This Row],[actual_price]] - (Table13[[#This Row],[actual_price]] * Table13[[#This Row],[discount_percentage]])</f>
        <v>15539.26</v>
      </c>
      <c r="I491" s="8">
        <f>Table13[[#This Row],[actual_price]]-Table13[[#This Row],[discounted_price]]</f>
        <v>5459.74</v>
      </c>
      <c r="J491" s="9">
        <v>4.0999999999999996</v>
      </c>
      <c r="K491" s="13">
        <v>19253</v>
      </c>
      <c r="L491" s="14">
        <v>0.875</v>
      </c>
      <c r="M491" s="14" t="str">
        <f t="shared" si="15"/>
        <v>Evening</v>
      </c>
      <c r="N491" s="20">
        <v>6</v>
      </c>
      <c r="O491" s="6" t="str">
        <f>VLOOKUP(Table13[[#This Row],[day of the week]],'day of the week'!$A$1:$B$7,2,0)</f>
        <v>Saturday</v>
      </c>
      <c r="P491" s="20" t="s">
        <v>1512</v>
      </c>
      <c r="Q491" s="20" t="s">
        <v>1651</v>
      </c>
    </row>
    <row r="492" spans="1:17" x14ac:dyDescent="0.2">
      <c r="A492" s="20" t="s">
        <v>1652</v>
      </c>
      <c r="B492" s="6" t="str">
        <f>VLOOKUP(TRIM(A492), products!$A$2:$C$1352, 2, FALSE)</f>
        <v>Redmi 11 Prime 5G (Meadow Green, 4GB RAM 64GB ROM) | Prime Design | MTK Dimensity 700 | 50 MP Dual Cam | 5000mAh | 7 Band 5G</v>
      </c>
      <c r="C492" s="20" t="s">
        <v>1178</v>
      </c>
      <c r="D492" s="6" t="str">
        <f>INDEX(category!$A$1:$A$212, MATCH(Table13[[#This Row],[category]], category!$B$1:$B$212, 0))</f>
        <v>Electronics|Mobiles&amp;Accessories|Smartphones&amp;BasicMobiles|Smartphones</v>
      </c>
      <c r="E492" s="6" t="str">
        <f t="shared" si="14"/>
        <v>Electronics</v>
      </c>
      <c r="F492" s="8">
        <v>15999</v>
      </c>
      <c r="G492" s="30">
        <v>0.13</v>
      </c>
      <c r="H492" s="8">
        <f>Table13[[#This Row],[actual_price]] - (Table13[[#This Row],[actual_price]] * Table13[[#This Row],[discount_percentage]])</f>
        <v>13919.130000000001</v>
      </c>
      <c r="I492" s="8">
        <f>Table13[[#This Row],[actual_price]]-Table13[[#This Row],[discounted_price]]</f>
        <v>2079.869999999999</v>
      </c>
      <c r="J492" s="9">
        <v>3.9</v>
      </c>
      <c r="K492" s="13">
        <v>2180</v>
      </c>
      <c r="L492" s="14">
        <v>0.75</v>
      </c>
      <c r="M492" s="14" t="str">
        <f t="shared" si="15"/>
        <v>Evening</v>
      </c>
      <c r="N492" s="20">
        <v>3</v>
      </c>
      <c r="O492" s="6" t="str">
        <f>VLOOKUP(Table13[[#This Row],[day of the week]],'day of the week'!$A$1:$B$7,2,0)</f>
        <v>Wednesday</v>
      </c>
      <c r="P492" s="20" t="s">
        <v>1653</v>
      </c>
      <c r="Q492" s="20" t="s">
        <v>1654</v>
      </c>
    </row>
    <row r="493" spans="1:17" x14ac:dyDescent="0.2">
      <c r="A493" s="20" t="s">
        <v>1655</v>
      </c>
      <c r="B493" s="6" t="str">
        <f>VLOOKUP(TRIM(A493), products!$A$2:$C$1352, 2, FALSE)</f>
        <v>Noise Pulse Buzz 1.69" Bluetooth Calling Smart Watch with Call Function, 150 Watch Faces, 60 Sports Modes, Spo2 &amp; Heart Rate Monitoring, Calling Smart Watch for Men &amp; Women - Rose Pink</v>
      </c>
      <c r="C493" s="20" t="s">
        <v>1161</v>
      </c>
      <c r="D493" s="6" t="str">
        <f>INDEX(category!$A$1:$A$212, MATCH(Table13[[#This Row],[category]], category!$B$1:$B$212, 0))</f>
        <v>Electronics|WearableTechnology|SmartWatches</v>
      </c>
      <c r="E493" s="6" t="str">
        <f t="shared" si="14"/>
        <v>Electronics</v>
      </c>
      <c r="F493" s="8">
        <v>4999</v>
      </c>
      <c r="G493" s="30">
        <v>0.6</v>
      </c>
      <c r="H493" s="8">
        <f>Table13[[#This Row],[actual_price]] - (Table13[[#This Row],[actual_price]] * Table13[[#This Row],[discount_percentage]])</f>
        <v>1999.6</v>
      </c>
      <c r="I493" s="8">
        <f>Table13[[#This Row],[actual_price]]-Table13[[#This Row],[discounted_price]]</f>
        <v>2999.4</v>
      </c>
      <c r="J493" s="9">
        <v>3.9</v>
      </c>
      <c r="K493" s="13">
        <v>7571</v>
      </c>
      <c r="L493" s="14">
        <v>4.1666666666666664E-2</v>
      </c>
      <c r="M493" s="14" t="str">
        <f t="shared" si="15"/>
        <v>Morning</v>
      </c>
      <c r="N493" s="20">
        <v>5</v>
      </c>
      <c r="O493" s="6" t="str">
        <f>VLOOKUP(Table13[[#This Row],[day of the week]],'day of the week'!$A$1:$B$7,2,0)</f>
        <v>Friday</v>
      </c>
      <c r="P493" s="20" t="s">
        <v>1656</v>
      </c>
      <c r="Q493" s="20" t="s">
        <v>1657</v>
      </c>
    </row>
    <row r="494" spans="1:17" x14ac:dyDescent="0.2">
      <c r="A494" s="20" t="s">
        <v>1658</v>
      </c>
      <c r="B494" s="6" t="str">
        <f>VLOOKUP(TRIM(A494), products!$A$2:$C$1352, 2, FALSE)</f>
        <v>PTron Newly Launched Force X10 Bluetooth Calling Smartwatch with 1.7" Full Touch Display, Real Heart Rate Monitor, SpO2, Watch Faces, 5 Days Runtime, Health/Fitness Trackers &amp; IP68 Waterproof (Black)</v>
      </c>
      <c r="C494" s="20" t="s">
        <v>1161</v>
      </c>
      <c r="D494" s="6" t="str">
        <f>INDEX(category!$A$1:$A$212, MATCH(Table13[[#This Row],[category]], category!$B$1:$B$212, 0))</f>
        <v>Electronics|WearableTechnology|SmartWatches</v>
      </c>
      <c r="E494" s="6" t="str">
        <f t="shared" si="14"/>
        <v>Electronics</v>
      </c>
      <c r="F494" s="8">
        <v>5999</v>
      </c>
      <c r="G494" s="30">
        <v>0.77</v>
      </c>
      <c r="H494" s="8">
        <f>Table13[[#This Row],[actual_price]] - (Table13[[#This Row],[actual_price]] * Table13[[#This Row],[discount_percentage]])</f>
        <v>1379.7699999999995</v>
      </c>
      <c r="I494" s="8">
        <f>Table13[[#This Row],[actual_price]]-Table13[[#This Row],[discounted_price]]</f>
        <v>4619.2300000000005</v>
      </c>
      <c r="J494" s="9">
        <v>3.3</v>
      </c>
      <c r="K494" s="13">
        <v>4415</v>
      </c>
      <c r="L494" s="14">
        <v>0.375</v>
      </c>
      <c r="M494" s="14" t="str">
        <f t="shared" si="15"/>
        <v>Morning</v>
      </c>
      <c r="N494" s="20">
        <v>6</v>
      </c>
      <c r="O494" s="6" t="str">
        <f>VLOOKUP(Table13[[#This Row],[day of the week]],'day of the week'!$A$1:$B$7,2,0)</f>
        <v>Saturday</v>
      </c>
      <c r="P494" s="20" t="s">
        <v>1659</v>
      </c>
      <c r="Q494" s="20" t="s">
        <v>1660</v>
      </c>
    </row>
    <row r="495" spans="1:17" x14ac:dyDescent="0.2">
      <c r="A495" s="20" t="s">
        <v>1661</v>
      </c>
      <c r="B495" s="6" t="str">
        <f>VLOOKUP(TRIM(A495), products!$A$2:$C$1352, 2, FALSE)</f>
        <v>Portronics CLAMP X Car-Vent Mobile Holder 360 Degree Rotational(Black)</v>
      </c>
      <c r="C495" s="20" t="s">
        <v>1248</v>
      </c>
      <c r="D495" s="6" t="str">
        <f>INDEX(category!$A$1:$A$212, MATCH(Table13[[#This Row],[category]], category!$B$1:$B$212, 0))</f>
        <v>Electronics|Mobiles&amp;Accessories|MobileAccessories|AutomobileAccessories|Cradles</v>
      </c>
      <c r="E495" s="6" t="str">
        <f t="shared" si="14"/>
        <v>Electronics</v>
      </c>
      <c r="F495" s="8">
        <v>999</v>
      </c>
      <c r="G495" s="30">
        <v>0.4</v>
      </c>
      <c r="H495" s="8">
        <f>Table13[[#This Row],[actual_price]] - (Table13[[#This Row],[actual_price]] * Table13[[#This Row],[discount_percentage]])</f>
        <v>599.4</v>
      </c>
      <c r="I495" s="8">
        <f>Table13[[#This Row],[actual_price]]-Table13[[#This Row],[discounted_price]]</f>
        <v>399.6</v>
      </c>
      <c r="J495" s="9">
        <v>4</v>
      </c>
      <c r="K495" s="13">
        <v>18654</v>
      </c>
      <c r="L495" s="14">
        <v>0.41666666666666669</v>
      </c>
      <c r="M495" s="14" t="str">
        <f t="shared" si="15"/>
        <v>Morning</v>
      </c>
      <c r="N495" s="20">
        <v>4</v>
      </c>
      <c r="O495" s="6" t="str">
        <f>VLOOKUP(Table13[[#This Row],[day of the week]],'day of the week'!$A$1:$B$7,2,0)</f>
        <v>Thursday</v>
      </c>
      <c r="P495" s="20" t="s">
        <v>1662</v>
      </c>
      <c r="Q495" s="20" t="s">
        <v>1663</v>
      </c>
    </row>
    <row r="496" spans="1:17" x14ac:dyDescent="0.2">
      <c r="A496" s="20" t="s">
        <v>1664</v>
      </c>
      <c r="B496" s="6" t="str">
        <f>VLOOKUP(TRIM(A496), products!$A$2:$C$1352, 2, FALSE)</f>
        <v>pTron Volta Dual Port 12W Smart USB Charger Adapter, Multi-Layer Protection, Made in India, BIS Certified, Fast Charging Power Adaptor Without Cable for All iOS &amp; Android Devices (Black)</v>
      </c>
      <c r="C496" s="20" t="s">
        <v>1252</v>
      </c>
      <c r="D496" s="6" t="str">
        <f>INDEX(category!$A$1:$A$212, MATCH(Table13[[#This Row],[category]], category!$B$1:$B$212, 0))</f>
        <v>Electronics|Mobiles&amp;Accessories|MobileAccessories|Chargers|WallChargers</v>
      </c>
      <c r="E496" s="6" t="str">
        <f t="shared" si="14"/>
        <v>Electronics</v>
      </c>
      <c r="F496" s="8">
        <v>1099</v>
      </c>
      <c r="G496" s="30">
        <v>0.82</v>
      </c>
      <c r="H496" s="8">
        <f>Table13[[#This Row],[actual_price]] - (Table13[[#This Row],[actual_price]] * Table13[[#This Row],[discount_percentage]])</f>
        <v>197.82000000000005</v>
      </c>
      <c r="I496" s="8">
        <f>Table13[[#This Row],[actual_price]]-Table13[[#This Row],[discounted_price]]</f>
        <v>901.18</v>
      </c>
      <c r="J496" s="9">
        <v>4</v>
      </c>
      <c r="K496" s="13">
        <v>3197</v>
      </c>
      <c r="L496" s="14">
        <v>0.66666666666666663</v>
      </c>
      <c r="M496" s="14" t="str">
        <f t="shared" si="15"/>
        <v>Afternoon</v>
      </c>
      <c r="N496" s="20">
        <v>5</v>
      </c>
      <c r="O496" s="6" t="str">
        <f>VLOOKUP(Table13[[#This Row],[day of the week]],'day of the week'!$A$1:$B$7,2,0)</f>
        <v>Friday</v>
      </c>
      <c r="P496" s="20" t="s">
        <v>1665</v>
      </c>
      <c r="Q496" s="20" t="s">
        <v>1666</v>
      </c>
    </row>
    <row r="497" spans="1:17" x14ac:dyDescent="0.2">
      <c r="A497" s="20" t="s">
        <v>1667</v>
      </c>
      <c r="B497" s="6" t="str">
        <f>VLOOKUP(TRIM(A497), products!$A$2:$C$1352, 2, FALSE)</f>
        <v>boAt Flash Edition Smart Watch with Activity Tracker, Multiple Sports Modes, 1.3" Screen, 170+ Watch Faces, Sleep Monitor, Gesture, Camera &amp; Music Control, IP68 &amp; 7 Days Battery Life(Lightning Black)</v>
      </c>
      <c r="C497" s="20" t="s">
        <v>1161</v>
      </c>
      <c r="D497" s="6" t="str">
        <f>INDEX(category!$A$1:$A$212, MATCH(Table13[[#This Row],[category]], category!$B$1:$B$212, 0))</f>
        <v>Electronics|WearableTechnology|SmartWatches</v>
      </c>
      <c r="E497" s="6" t="str">
        <f t="shared" si="14"/>
        <v>Electronics</v>
      </c>
      <c r="F497" s="8">
        <v>6990</v>
      </c>
      <c r="G497" s="30">
        <v>0.74</v>
      </c>
      <c r="H497" s="8">
        <f>Table13[[#This Row],[actual_price]] - (Table13[[#This Row],[actual_price]] * Table13[[#This Row],[discount_percentage]])</f>
        <v>1817.3999999999996</v>
      </c>
      <c r="I497" s="8">
        <f>Table13[[#This Row],[actual_price]]-Table13[[#This Row],[discounted_price]]</f>
        <v>5172.6000000000004</v>
      </c>
      <c r="J497" s="9">
        <v>4</v>
      </c>
      <c r="K497" s="13">
        <v>26880</v>
      </c>
      <c r="L497" s="14">
        <v>0.91666666666666663</v>
      </c>
      <c r="M497" s="14" t="str">
        <f t="shared" si="15"/>
        <v>Evening</v>
      </c>
      <c r="N497" s="20">
        <v>5</v>
      </c>
      <c r="O497" s="6" t="str">
        <f>VLOOKUP(Table13[[#This Row],[day of the week]],'day of the week'!$A$1:$B$7,2,0)</f>
        <v>Friday</v>
      </c>
      <c r="P497" s="20" t="s">
        <v>1668</v>
      </c>
      <c r="Q497" s="20" t="s">
        <v>1669</v>
      </c>
    </row>
    <row r="498" spans="1:17" x14ac:dyDescent="0.2">
      <c r="A498" s="20" t="s">
        <v>1670</v>
      </c>
      <c r="B498" s="6" t="str">
        <f>VLOOKUP(TRIM(A498), products!$A$2:$C$1352, 2, FALSE)</f>
        <v>boAt Wave Lite Smartwatch with 1.69 Inches(4.29cm) HD Display, Heart Rate &amp; SpO2 Level Monitor, Multiple Watch Faces, Activity Tracker, Multiple Sports Modes &amp; IP68 (Scarlet Red)</v>
      </c>
      <c r="C498" s="20" t="s">
        <v>1161</v>
      </c>
      <c r="D498" s="6" t="str">
        <f>INDEX(category!$A$1:$A$212, MATCH(Table13[[#This Row],[category]], category!$B$1:$B$212, 0))</f>
        <v>Electronics|WearableTechnology|SmartWatches</v>
      </c>
      <c r="E498" s="6" t="str">
        <f t="shared" si="14"/>
        <v>Electronics</v>
      </c>
      <c r="F498" s="8">
        <v>6990</v>
      </c>
      <c r="G498" s="30">
        <v>0.79</v>
      </c>
      <c r="H498" s="8">
        <f>Table13[[#This Row],[actual_price]] - (Table13[[#This Row],[actual_price]] * Table13[[#This Row],[discount_percentage]])</f>
        <v>1467.8999999999996</v>
      </c>
      <c r="I498" s="8">
        <f>Table13[[#This Row],[actual_price]]-Table13[[#This Row],[discounted_price]]</f>
        <v>5522.1</v>
      </c>
      <c r="J498" s="9">
        <v>3.9</v>
      </c>
      <c r="K498" s="13">
        <v>21796</v>
      </c>
      <c r="L498" s="14">
        <v>4.1666666666666664E-2</v>
      </c>
      <c r="M498" s="14" t="str">
        <f t="shared" si="15"/>
        <v>Morning</v>
      </c>
      <c r="N498" s="20">
        <v>4</v>
      </c>
      <c r="O498" s="6" t="str">
        <f>VLOOKUP(Table13[[#This Row],[day of the week]],'day of the week'!$A$1:$B$7,2,0)</f>
        <v>Thursday</v>
      </c>
      <c r="P498" s="20" t="s">
        <v>1671</v>
      </c>
      <c r="Q498" s="20" t="s">
        <v>1672</v>
      </c>
    </row>
    <row r="499" spans="1:17" x14ac:dyDescent="0.2">
      <c r="A499" s="20" t="s">
        <v>1673</v>
      </c>
      <c r="B499" s="6" t="str">
        <f>VLOOKUP(TRIM(A499), products!$A$2:$C$1352, 2, FALSE)</f>
        <v>iQOO Z6 Pro 5G by vivo (Phantom Dusk, 8GB RAM, 128GB Storage) | Snapdragon 778G 5G | 66W FlashCharge | 1300 nits Peak Brightness | HDR10+</v>
      </c>
      <c r="C499" s="20" t="s">
        <v>1178</v>
      </c>
      <c r="D499" s="6" t="str">
        <f>INDEX(category!$A$1:$A$212, MATCH(Table13[[#This Row],[category]], category!$B$1:$B$212, 0))</f>
        <v>Electronics|Mobiles&amp;Accessories|Smartphones&amp;BasicMobiles|Smartphones</v>
      </c>
      <c r="E499" s="6" t="str">
        <f t="shared" si="14"/>
        <v>Electronics</v>
      </c>
      <c r="F499" s="8">
        <v>29990</v>
      </c>
      <c r="G499" s="30">
        <v>0.3</v>
      </c>
      <c r="H499" s="8">
        <f>Table13[[#This Row],[actual_price]] - (Table13[[#This Row],[actual_price]] * Table13[[#This Row],[discount_percentage]])</f>
        <v>20993</v>
      </c>
      <c r="I499" s="8">
        <f>Table13[[#This Row],[actual_price]]-Table13[[#This Row],[discounted_price]]</f>
        <v>8997</v>
      </c>
      <c r="J499" s="9">
        <v>4.3</v>
      </c>
      <c r="K499" s="13">
        <v>9499</v>
      </c>
      <c r="L499" s="14">
        <v>0.20833333333333331</v>
      </c>
      <c r="M499" s="14" t="str">
        <f t="shared" si="15"/>
        <v>Morning</v>
      </c>
      <c r="N499" s="20">
        <v>7</v>
      </c>
      <c r="O499" s="6" t="str">
        <f>VLOOKUP(Table13[[#This Row],[day of the week]],'day of the week'!$A$1:$B$7,2,0)</f>
        <v>Sunday</v>
      </c>
      <c r="P499" s="20" t="s">
        <v>1674</v>
      </c>
      <c r="Q499" s="20" t="s">
        <v>1675</v>
      </c>
    </row>
    <row r="500" spans="1:17" x14ac:dyDescent="0.2">
      <c r="A500" s="20" t="s">
        <v>1676</v>
      </c>
      <c r="B500" s="6" t="str">
        <f>VLOOKUP(TRIM(A500), products!$A$2:$C$1352, 2, FALSE)</f>
        <v>Samsung Galaxy M32 Prime Edition (Light Blue, 4GB RAM, 64GB)</v>
      </c>
      <c r="C500" s="20" t="s">
        <v>1178</v>
      </c>
      <c r="D500" s="6" t="str">
        <f>INDEX(category!$A$1:$A$212, MATCH(Table13[[#This Row],[category]], category!$B$1:$B$212, 0))</f>
        <v>Electronics|Mobiles&amp;Accessories|Smartphones&amp;BasicMobiles|Smartphones</v>
      </c>
      <c r="E500" s="6" t="str">
        <f t="shared" si="14"/>
        <v>Electronics</v>
      </c>
      <c r="F500" s="8">
        <v>13499</v>
      </c>
      <c r="G500" s="30">
        <v>0.04</v>
      </c>
      <c r="H500" s="8">
        <f>Table13[[#This Row],[actual_price]] - (Table13[[#This Row],[actual_price]] * Table13[[#This Row],[discount_percentage]])</f>
        <v>12959.04</v>
      </c>
      <c r="I500" s="8">
        <f>Table13[[#This Row],[actual_price]]-Table13[[#This Row],[discounted_price]]</f>
        <v>539.95999999999913</v>
      </c>
      <c r="J500" s="9">
        <v>4.0999999999999996</v>
      </c>
      <c r="K500" s="13">
        <v>56098</v>
      </c>
      <c r="L500" s="14">
        <v>0.875</v>
      </c>
      <c r="M500" s="14" t="str">
        <f t="shared" si="15"/>
        <v>Evening</v>
      </c>
      <c r="N500" s="20">
        <v>1</v>
      </c>
      <c r="O500" s="6" t="str">
        <f>VLOOKUP(Table13[[#This Row],[day of the week]],'day of the week'!$A$1:$B$7,2,0)</f>
        <v>Monday</v>
      </c>
      <c r="P500" s="20" t="s">
        <v>1677</v>
      </c>
      <c r="Q500" s="20" t="s">
        <v>1678</v>
      </c>
    </row>
    <row r="501" spans="1:17" x14ac:dyDescent="0.2">
      <c r="A501" s="20" t="s">
        <v>1679</v>
      </c>
      <c r="B501" s="6" t="str">
        <f>VLOOKUP(TRIM(A501), products!$A$2:$C$1352, 2, FALSE)</f>
        <v>Redmi Note 11T 5G (Matte Black, 6GB RAM, 128GB ROM)| Dimensity 810 5G | 33W Pro Fast Charging | Charger Included | Additional Exchange Offers|Get 2 Months of YouTube Premium Free!</v>
      </c>
      <c r="C501" s="20" t="s">
        <v>1178</v>
      </c>
      <c r="D501" s="6" t="str">
        <f>INDEX(category!$A$1:$A$212, MATCH(Table13[[#This Row],[category]], category!$B$1:$B$212, 0))</f>
        <v>Electronics|Mobiles&amp;Accessories|Smartphones&amp;BasicMobiles|Smartphones</v>
      </c>
      <c r="E501" s="6" t="str">
        <f t="shared" si="14"/>
        <v>Electronics</v>
      </c>
      <c r="F501" s="8">
        <v>20999</v>
      </c>
      <c r="G501" s="30">
        <v>0.19</v>
      </c>
      <c r="H501" s="8">
        <f>Table13[[#This Row],[actual_price]] - (Table13[[#This Row],[actual_price]] * Table13[[#This Row],[discount_percentage]])</f>
        <v>17009.189999999999</v>
      </c>
      <c r="I501" s="8">
        <f>Table13[[#This Row],[actual_price]]-Table13[[#This Row],[discounted_price]]</f>
        <v>3989.8100000000013</v>
      </c>
      <c r="J501" s="9">
        <v>4.0999999999999996</v>
      </c>
      <c r="K501" s="13">
        <v>31822</v>
      </c>
      <c r="L501" s="14">
        <v>0.29166666666666669</v>
      </c>
      <c r="M501" s="14" t="str">
        <f t="shared" si="15"/>
        <v>Morning</v>
      </c>
      <c r="N501" s="20">
        <v>6</v>
      </c>
      <c r="O501" s="6" t="str">
        <f>VLOOKUP(Table13[[#This Row],[day of the week]],'day of the week'!$A$1:$B$7,2,0)</f>
        <v>Saturday</v>
      </c>
      <c r="P501" s="20" t="s">
        <v>1680</v>
      </c>
      <c r="Q501" s="20" t="s">
        <v>1681</v>
      </c>
    </row>
    <row r="502" spans="1:17" x14ac:dyDescent="0.2">
      <c r="A502" s="20" t="s">
        <v>1682</v>
      </c>
      <c r="B502" s="6" t="str">
        <f>VLOOKUP(TRIM(A502), products!$A$2:$C$1352, 2, FALSE)</f>
        <v>iQOO Z6 Pro 5G by vivo (Legion Sky, 6GB RAM, 128GB Storage) | Snapdragon 778G 5G | 66W FlashCharge | 1300 nits Peak Brightness | HDR10+</v>
      </c>
      <c r="C502" s="20" t="s">
        <v>1178</v>
      </c>
      <c r="D502" s="6" t="str">
        <f>INDEX(category!$A$1:$A$212, MATCH(Table13[[#This Row],[category]], category!$B$1:$B$212, 0))</f>
        <v>Electronics|Mobiles&amp;Accessories|Smartphones&amp;BasicMobiles|Smartphones</v>
      </c>
      <c r="E502" s="6" t="str">
        <f t="shared" si="14"/>
        <v>Electronics</v>
      </c>
      <c r="F502" s="8">
        <v>27990</v>
      </c>
      <c r="G502" s="30">
        <v>0.28999999999999998</v>
      </c>
      <c r="H502" s="8">
        <f>Table13[[#This Row],[actual_price]] - (Table13[[#This Row],[actual_price]] * Table13[[#This Row],[discount_percentage]])</f>
        <v>19872.900000000001</v>
      </c>
      <c r="I502" s="8">
        <f>Table13[[#This Row],[actual_price]]-Table13[[#This Row],[discounted_price]]</f>
        <v>8117.0999999999985</v>
      </c>
      <c r="J502" s="9">
        <v>4.3</v>
      </c>
      <c r="K502" s="13">
        <v>9499</v>
      </c>
      <c r="L502" s="14">
        <v>0.95833333333333326</v>
      </c>
      <c r="M502" s="14" t="str">
        <f t="shared" si="15"/>
        <v>Evening</v>
      </c>
      <c r="N502" s="20">
        <v>2</v>
      </c>
      <c r="O502" s="6" t="str">
        <f>VLOOKUP(Table13[[#This Row],[day of the week]],'day of the week'!$A$1:$B$7,2,0)</f>
        <v>Tuesday</v>
      </c>
      <c r="P502" s="20" t="s">
        <v>1537</v>
      </c>
      <c r="Q502" s="20" t="s">
        <v>1683</v>
      </c>
    </row>
    <row r="503" spans="1:17" x14ac:dyDescent="0.2">
      <c r="A503" s="20" t="s">
        <v>1684</v>
      </c>
      <c r="B503" s="6" t="str">
        <f>VLOOKUP(TRIM(A503), products!$A$2:$C$1352, 2, FALSE)</f>
        <v>Redmi Note 11 (Horizon Blue, 6GB RAM, 64GB Storage)|90Hz FHD+ AMOLED Display | QualcommÂ® Snapdragonâ„¢ 680-6nm | 33W Charger Included</v>
      </c>
      <c r="C503" s="20" t="s">
        <v>1178</v>
      </c>
      <c r="D503" s="6" t="str">
        <f>INDEX(category!$A$1:$A$212, MATCH(Table13[[#This Row],[category]], category!$B$1:$B$212, 0))</f>
        <v>Electronics|Mobiles&amp;Accessories|Smartphones&amp;BasicMobiles|Smartphones</v>
      </c>
      <c r="E503" s="6" t="str">
        <f t="shared" si="14"/>
        <v>Electronics</v>
      </c>
      <c r="F503" s="8">
        <v>18999</v>
      </c>
      <c r="G503" s="30">
        <v>0.32</v>
      </c>
      <c r="H503" s="8">
        <f>Table13[[#This Row],[actual_price]] - (Table13[[#This Row],[actual_price]] * Table13[[#This Row],[discount_percentage]])</f>
        <v>12919.32</v>
      </c>
      <c r="I503" s="8">
        <f>Table13[[#This Row],[actual_price]]-Table13[[#This Row],[discounted_price]]</f>
        <v>6079.68</v>
      </c>
      <c r="J503" s="9">
        <v>4.0999999999999996</v>
      </c>
      <c r="K503" s="13">
        <v>50772</v>
      </c>
      <c r="L503" s="14">
        <v>0.58333333333333326</v>
      </c>
      <c r="M503" s="14" t="str">
        <f t="shared" si="15"/>
        <v>Afternoon</v>
      </c>
      <c r="N503" s="20">
        <v>4</v>
      </c>
      <c r="O503" s="6" t="str">
        <f>VLOOKUP(Table13[[#This Row],[day of the week]],'day of the week'!$A$1:$B$7,2,0)</f>
        <v>Thursday</v>
      </c>
      <c r="P503" s="20" t="s">
        <v>1685</v>
      </c>
      <c r="Q503" s="20" t="s">
        <v>1686</v>
      </c>
    </row>
    <row r="504" spans="1:17" x14ac:dyDescent="0.2">
      <c r="A504" s="20" t="s">
        <v>1687</v>
      </c>
      <c r="B504" s="6" t="str">
        <f>VLOOKUP(TRIM(A504), products!$A$2:$C$1352, 2, FALSE)</f>
        <v>Noise Pulse 2 Max Advanced Bluetooth Calling Smart Watch with 1.85'' TFT and 550 Nits Brightness, Smart DND, 10 Days Battery, 100 Sports Mode, Smartwatch for Men and Women - (Jet Black)</v>
      </c>
      <c r="C504" s="20" t="s">
        <v>1161</v>
      </c>
      <c r="D504" s="6" t="str">
        <f>INDEX(category!$A$1:$A$212, MATCH(Table13[[#This Row],[category]], category!$B$1:$B$212, 0))</f>
        <v>Electronics|WearableTechnology|SmartWatches</v>
      </c>
      <c r="E504" s="6" t="str">
        <f t="shared" si="14"/>
        <v>Electronics</v>
      </c>
      <c r="F504" s="8">
        <v>5999</v>
      </c>
      <c r="G504" s="30">
        <v>0.5</v>
      </c>
      <c r="H504" s="8">
        <f>Table13[[#This Row],[actual_price]] - (Table13[[#This Row],[actual_price]] * Table13[[#This Row],[discount_percentage]])</f>
        <v>2999.5</v>
      </c>
      <c r="I504" s="8">
        <f>Table13[[#This Row],[actual_price]]-Table13[[#This Row],[discounted_price]]</f>
        <v>2999.5</v>
      </c>
      <c r="J504" s="9">
        <v>4.0999999999999996</v>
      </c>
      <c r="K504" s="13">
        <v>7148</v>
      </c>
      <c r="L504" s="14">
        <v>0.20833333333333331</v>
      </c>
      <c r="M504" s="14" t="str">
        <f t="shared" si="15"/>
        <v>Morning</v>
      </c>
      <c r="N504" s="20">
        <v>6</v>
      </c>
      <c r="O504" s="6" t="str">
        <f>VLOOKUP(Table13[[#This Row],[day of the week]],'day of the week'!$A$1:$B$7,2,0)</f>
        <v>Saturday</v>
      </c>
      <c r="P504" s="20" t="s">
        <v>1688</v>
      </c>
      <c r="Q504" s="20" t="s">
        <v>1689</v>
      </c>
    </row>
    <row r="505" spans="1:17" x14ac:dyDescent="0.2">
      <c r="A505" s="20" t="s">
        <v>125</v>
      </c>
      <c r="B505" s="6" t="str">
        <f>VLOOKUP(TRIM(A505), products!$A$2:$C$1352, 2, FALSE)</f>
        <v>boAt A400 USB Type-C to USB-A 2.0 Male Data Cable, 2 Meter (Black)</v>
      </c>
      <c r="C505" s="20" t="s">
        <v>12</v>
      </c>
      <c r="D505" s="6" t="str">
        <f>INDEX(category!$A$1:$A$212, MATCH(Table13[[#This Row],[category]], category!$B$1:$B$212, 0))</f>
        <v>Computers&amp;Accessories|Accessories&amp;Peripherals|Cables&amp;Accessories|Cables|USBCables</v>
      </c>
      <c r="E505" s="6" t="str">
        <f t="shared" si="14"/>
        <v>Computers &amp; Accessories</v>
      </c>
      <c r="F505" s="8">
        <v>999</v>
      </c>
      <c r="G505" s="30">
        <v>0.7</v>
      </c>
      <c r="H505" s="8">
        <f>Table13[[#This Row],[actual_price]] - (Table13[[#This Row],[actual_price]] * Table13[[#This Row],[discount_percentage]])</f>
        <v>299.70000000000005</v>
      </c>
      <c r="I505" s="8">
        <f>Table13[[#This Row],[actual_price]]-Table13[[#This Row],[discounted_price]]</f>
        <v>699.3</v>
      </c>
      <c r="J505" s="9">
        <v>4.3</v>
      </c>
      <c r="K505" s="13">
        <v>20850</v>
      </c>
      <c r="L505" s="14">
        <v>0.33333333333333337</v>
      </c>
      <c r="M505" s="14" t="str">
        <f t="shared" si="15"/>
        <v>Morning</v>
      </c>
      <c r="N505" s="20">
        <v>3</v>
      </c>
      <c r="O505" s="6" t="str">
        <f>VLOOKUP(Table13[[#This Row],[day of the week]],'day of the week'!$A$1:$B$7,2,0)</f>
        <v>Wednesday</v>
      </c>
      <c r="P505" s="20" t="s">
        <v>1690</v>
      </c>
      <c r="Q505" s="20" t="s">
        <v>1691</v>
      </c>
    </row>
    <row r="506" spans="1:17" x14ac:dyDescent="0.2">
      <c r="A506" s="20" t="s">
        <v>121</v>
      </c>
      <c r="B506" s="6" t="str">
        <f>VLOOKUP(TRIM(A506), products!$A$2:$C$1352, 2, FALSE)</f>
        <v>Duracell USB C To Lightning Apple Certified (Mfi) Braided Sync &amp; Charge Cable For Iphone, Ipad And Ipod. Fast Charging Lightning Cable, 3.9 Feet (1.2M) - Black</v>
      </c>
      <c r="C506" s="20" t="s">
        <v>12</v>
      </c>
      <c r="D506" s="6" t="str">
        <f>INDEX(category!$A$1:$A$212, MATCH(Table13[[#This Row],[category]], category!$B$1:$B$212, 0))</f>
        <v>Computers&amp;Accessories|Accessories&amp;Peripherals|Cables&amp;Accessories|Cables|USBCables</v>
      </c>
      <c r="E506" s="6" t="str">
        <f t="shared" si="14"/>
        <v>Computers &amp; Accessories</v>
      </c>
      <c r="F506" s="8">
        <v>1999</v>
      </c>
      <c r="G506" s="30">
        <v>0.51</v>
      </c>
      <c r="H506" s="8">
        <f>Table13[[#This Row],[actual_price]] - (Table13[[#This Row],[actual_price]] * Table13[[#This Row],[discount_percentage]])</f>
        <v>979.51</v>
      </c>
      <c r="I506" s="8">
        <f>Table13[[#This Row],[actual_price]]-Table13[[#This Row],[discounted_price]]</f>
        <v>1019.49</v>
      </c>
      <c r="J506" s="9">
        <v>4.4000000000000004</v>
      </c>
      <c r="K506" s="13">
        <v>184</v>
      </c>
      <c r="L506" s="14">
        <v>0.83333333333333326</v>
      </c>
      <c r="M506" s="14" t="str">
        <f t="shared" si="15"/>
        <v>Evening</v>
      </c>
      <c r="N506" s="20">
        <v>7</v>
      </c>
      <c r="O506" s="6" t="str">
        <f>VLOOKUP(Table13[[#This Row],[day of the week]],'day of the week'!$A$1:$B$7,2,0)</f>
        <v>Sunday</v>
      </c>
      <c r="P506" s="20" t="s">
        <v>1692</v>
      </c>
      <c r="Q506" s="20" t="s">
        <v>1693</v>
      </c>
    </row>
    <row r="507" spans="1:17" x14ac:dyDescent="0.2">
      <c r="A507" s="20" t="s">
        <v>1694</v>
      </c>
      <c r="B507" s="6" t="str">
        <f>VLOOKUP(TRIM(A507), products!$A$2:$C$1352, 2, FALSE)</f>
        <v>Myvn 30W Warp/20W Dash Charging Usb Type C Charger Cable Compatible For Cellular Phones Oneplus 8T 8 8Pro 7 Pro / 7T / 7T Pro Nord And Oneplus 3 / 3T / 5 / 5T / 6 / 6T / 7</v>
      </c>
      <c r="C507" s="20" t="s">
        <v>1252</v>
      </c>
      <c r="D507" s="6" t="str">
        <f>INDEX(category!$A$1:$A$212, MATCH(Table13[[#This Row],[category]], category!$B$1:$B$212, 0))</f>
        <v>Electronics|Mobiles&amp;Accessories|MobileAccessories|Chargers|WallChargers</v>
      </c>
      <c r="E507" s="6" t="str">
        <f t="shared" si="14"/>
        <v>Electronics</v>
      </c>
      <c r="F507" s="8">
        <v>999</v>
      </c>
      <c r="G507" s="30">
        <v>0.67</v>
      </c>
      <c r="H507" s="8">
        <f>Table13[[#This Row],[actual_price]] - (Table13[[#This Row],[actual_price]] * Table13[[#This Row],[discount_percentage]])</f>
        <v>329.66999999999996</v>
      </c>
      <c r="I507" s="8">
        <f>Table13[[#This Row],[actual_price]]-Table13[[#This Row],[discounted_price]]</f>
        <v>669.33</v>
      </c>
      <c r="J507" s="9">
        <v>4.2</v>
      </c>
      <c r="K507" s="13">
        <v>3492</v>
      </c>
      <c r="L507" s="14">
        <v>0.83333333333333326</v>
      </c>
      <c r="M507" s="14" t="str">
        <f t="shared" si="15"/>
        <v>Evening</v>
      </c>
      <c r="N507" s="20">
        <v>5</v>
      </c>
      <c r="O507" s="6" t="str">
        <f>VLOOKUP(Table13[[#This Row],[day of the week]],'day of the week'!$A$1:$B$7,2,0)</f>
        <v>Friday</v>
      </c>
      <c r="P507" s="20" t="s">
        <v>1695</v>
      </c>
      <c r="Q507" s="20" t="s">
        <v>1696</v>
      </c>
    </row>
    <row r="508" spans="1:17" x14ac:dyDescent="0.2">
      <c r="A508" s="20" t="s">
        <v>1697</v>
      </c>
      <c r="B508" s="6" t="str">
        <f>VLOOKUP(TRIM(A508), products!$A$2:$C$1352, 2, FALSE)</f>
        <v>PTron Newly Launched Force X10 Bluetooth Calling Smartwatch with 1.7" Full Touch Color Display, Real Heart Rate Monitor, SpO2, Watch Faces, 5 Days Runtime, Fitness Trackers &amp; IP68 Waterproof (Blue)</v>
      </c>
      <c r="C508" s="20" t="s">
        <v>1161</v>
      </c>
      <c r="D508" s="6" t="str">
        <f>INDEX(category!$A$1:$A$212, MATCH(Table13[[#This Row],[category]], category!$B$1:$B$212, 0))</f>
        <v>Electronics|WearableTechnology|SmartWatches</v>
      </c>
      <c r="E508" s="6" t="str">
        <f t="shared" si="14"/>
        <v>Electronics</v>
      </c>
      <c r="F508" s="8">
        <v>5999</v>
      </c>
      <c r="G508" s="30">
        <v>0.78</v>
      </c>
      <c r="H508" s="8">
        <f>Table13[[#This Row],[actual_price]] - (Table13[[#This Row],[actual_price]] * Table13[[#This Row],[discount_percentage]])</f>
        <v>1319.7799999999997</v>
      </c>
      <c r="I508" s="8">
        <f>Table13[[#This Row],[actual_price]]-Table13[[#This Row],[discounted_price]]</f>
        <v>4679.22</v>
      </c>
      <c r="J508" s="9">
        <v>3.3</v>
      </c>
      <c r="K508" s="13">
        <v>4415</v>
      </c>
      <c r="L508" s="14">
        <v>0.29166666666666669</v>
      </c>
      <c r="M508" s="14" t="str">
        <f t="shared" si="15"/>
        <v>Morning</v>
      </c>
      <c r="N508" s="20">
        <v>6</v>
      </c>
      <c r="O508" s="6" t="str">
        <f>VLOOKUP(Table13[[#This Row],[day of the week]],'day of the week'!$A$1:$B$7,2,0)</f>
        <v>Saturday</v>
      </c>
      <c r="P508" s="20" t="s">
        <v>1698</v>
      </c>
      <c r="Q508" s="20" t="s">
        <v>1699</v>
      </c>
    </row>
    <row r="509" spans="1:17" x14ac:dyDescent="0.2">
      <c r="A509" s="20" t="s">
        <v>1700</v>
      </c>
      <c r="B509" s="6" t="str">
        <f>VLOOKUP(TRIM(A509), products!$A$2:$C$1352, 2, FALSE)</f>
        <v>SanDisk UltraÂ® microSDXCâ„¢ UHS-I Card, 256GB, 150MB/s R, 10 Y Warranty, for Smartphones</v>
      </c>
      <c r="C509" s="20" t="s">
        <v>1196</v>
      </c>
      <c r="D509" s="6" t="str">
        <f>INDEX(category!$A$1:$A$212, MATCH(Table13[[#This Row],[category]], category!$B$1:$B$212, 0))</f>
        <v>Electronics|Accessories|MemoryCards|MicroSD</v>
      </c>
      <c r="E509" s="6" t="str">
        <f t="shared" si="14"/>
        <v>Electronics</v>
      </c>
      <c r="F509" s="8">
        <v>3500</v>
      </c>
      <c r="G509" s="30">
        <v>0.43</v>
      </c>
      <c r="H509" s="8">
        <f>Table13[[#This Row],[actual_price]] - (Table13[[#This Row],[actual_price]] * Table13[[#This Row],[discount_percentage]])</f>
        <v>1995</v>
      </c>
      <c r="I509" s="8">
        <f>Table13[[#This Row],[actual_price]]-Table13[[#This Row],[discounted_price]]</f>
        <v>1505</v>
      </c>
      <c r="J509" s="9">
        <v>4.4000000000000004</v>
      </c>
      <c r="K509" s="13">
        <v>67260</v>
      </c>
      <c r="L509" s="14">
        <v>0.375</v>
      </c>
      <c r="M509" s="14" t="str">
        <f t="shared" si="15"/>
        <v>Morning</v>
      </c>
      <c r="N509" s="20">
        <v>4</v>
      </c>
      <c r="O509" s="6" t="str">
        <f>VLOOKUP(Table13[[#This Row],[day of the week]],'day of the week'!$A$1:$B$7,2,0)</f>
        <v>Thursday</v>
      </c>
      <c r="P509" s="20" t="s">
        <v>1701</v>
      </c>
      <c r="Q509" s="20" t="s">
        <v>1702</v>
      </c>
    </row>
    <row r="510" spans="1:17" x14ac:dyDescent="0.2">
      <c r="A510" s="20" t="s">
        <v>1703</v>
      </c>
      <c r="B510" s="6" t="str">
        <f>VLOOKUP(TRIM(A510), products!$A$2:$C$1352, 2, FALSE)</f>
        <v>Fire-Boltt Phoenix Smart Watch with Bluetooth Calling 1.3",120+ Sports Modes, 240*240 PX High Res with SpO2, Heart Rate Monitoring &amp; IP67 Rating</v>
      </c>
      <c r="C510" s="20" t="s">
        <v>1161</v>
      </c>
      <c r="D510" s="6" t="str">
        <f>INDEX(category!$A$1:$A$212, MATCH(Table13[[#This Row],[category]], category!$B$1:$B$212, 0))</f>
        <v>Electronics|WearableTechnology|SmartWatches</v>
      </c>
      <c r="E510" s="6" t="str">
        <f t="shared" si="14"/>
        <v>Electronics</v>
      </c>
      <c r="F510" s="8">
        <v>9999</v>
      </c>
      <c r="G510" s="30">
        <v>0.8</v>
      </c>
      <c r="H510" s="8">
        <f>Table13[[#This Row],[actual_price]] - (Table13[[#This Row],[actual_price]] * Table13[[#This Row],[discount_percentage]])</f>
        <v>1999.7999999999993</v>
      </c>
      <c r="I510" s="8">
        <f>Table13[[#This Row],[actual_price]]-Table13[[#This Row],[discounted_price]]</f>
        <v>7999.2000000000007</v>
      </c>
      <c r="J510" s="9">
        <v>4.3</v>
      </c>
      <c r="K510" s="13">
        <v>27704</v>
      </c>
      <c r="L510" s="14">
        <v>0.83333333333333326</v>
      </c>
      <c r="M510" s="14" t="str">
        <f t="shared" si="15"/>
        <v>Evening</v>
      </c>
      <c r="N510" s="20">
        <v>5</v>
      </c>
      <c r="O510" s="6" t="str">
        <f>VLOOKUP(Table13[[#This Row],[day of the week]],'day of the week'!$A$1:$B$7,2,0)</f>
        <v>Friday</v>
      </c>
      <c r="P510" s="20" t="s">
        <v>1704</v>
      </c>
      <c r="Q510" s="20" t="s">
        <v>1705</v>
      </c>
    </row>
    <row r="511" spans="1:17" x14ac:dyDescent="0.2">
      <c r="A511" s="20" t="s">
        <v>1706</v>
      </c>
      <c r="B511" s="6" t="str">
        <f>VLOOKUP(TRIM(A511), products!$A$2:$C$1352, 2, FALSE)</f>
        <v>Redmi Note 11 (Space Black, 6GB RAM, 64GB Storage) | 90Hz FHD+ AMOLED Display | QualcommÂ® Snapdragonâ„¢ 680-6nm | 33W Charger Included</v>
      </c>
      <c r="C511" s="20" t="s">
        <v>1178</v>
      </c>
      <c r="D511" s="6" t="str">
        <f>INDEX(category!$A$1:$A$212, MATCH(Table13[[#This Row],[category]], category!$B$1:$B$212, 0))</f>
        <v>Electronics|Mobiles&amp;Accessories|Smartphones&amp;BasicMobiles|Smartphones</v>
      </c>
      <c r="E511" s="6" t="str">
        <f t="shared" si="14"/>
        <v>Electronics</v>
      </c>
      <c r="F511" s="8">
        <v>18999</v>
      </c>
      <c r="G511" s="30">
        <v>0.32</v>
      </c>
      <c r="H511" s="8">
        <f>Table13[[#This Row],[actual_price]] - (Table13[[#This Row],[actual_price]] * Table13[[#This Row],[discount_percentage]])</f>
        <v>12919.32</v>
      </c>
      <c r="I511" s="8">
        <f>Table13[[#This Row],[actual_price]]-Table13[[#This Row],[discounted_price]]</f>
        <v>6079.68</v>
      </c>
      <c r="J511" s="9">
        <v>4.0999999999999996</v>
      </c>
      <c r="K511" s="13">
        <v>50772</v>
      </c>
      <c r="L511" s="14">
        <v>0.33333333333333337</v>
      </c>
      <c r="M511" s="14" t="str">
        <f t="shared" si="15"/>
        <v>Morning</v>
      </c>
      <c r="N511" s="20">
        <v>7</v>
      </c>
      <c r="O511" s="6" t="str">
        <f>VLOOKUP(Table13[[#This Row],[day of the week]],'day of the week'!$A$1:$B$7,2,0)</f>
        <v>Sunday</v>
      </c>
      <c r="P511" s="20" t="s">
        <v>1467</v>
      </c>
      <c r="Q511" s="20" t="s">
        <v>1707</v>
      </c>
    </row>
    <row r="512" spans="1:17" x14ac:dyDescent="0.2">
      <c r="A512" s="20" t="s">
        <v>1708</v>
      </c>
      <c r="B512" s="6" t="str">
        <f>VLOOKUP(TRIM(A512), products!$A$2:$C$1352, 2, FALSE)</f>
        <v>Noise ColorFit Pro 2 Full Touch Control Smart Watch with 35g Weight &amp; Upgraded LCD Display (Deep Wine)</v>
      </c>
      <c r="C512" s="20" t="s">
        <v>1161</v>
      </c>
      <c r="D512" s="6" t="str">
        <f>INDEX(category!$A$1:$A$212, MATCH(Table13[[#This Row],[category]], category!$B$1:$B$212, 0))</f>
        <v>Electronics|WearableTechnology|SmartWatches</v>
      </c>
      <c r="E512" s="6" t="str">
        <f t="shared" si="14"/>
        <v>Electronics</v>
      </c>
      <c r="F512" s="8">
        <v>4999</v>
      </c>
      <c r="G512" s="30">
        <v>0.7</v>
      </c>
      <c r="H512" s="8">
        <f>Table13[[#This Row],[actual_price]] - (Table13[[#This Row],[actual_price]] * Table13[[#This Row],[discount_percentage]])</f>
        <v>1499.7000000000003</v>
      </c>
      <c r="I512" s="8">
        <f>Table13[[#This Row],[actual_price]]-Table13[[#This Row],[discounted_price]]</f>
        <v>3499.2999999999997</v>
      </c>
      <c r="J512" s="9">
        <v>4</v>
      </c>
      <c r="K512" s="13">
        <v>92588</v>
      </c>
      <c r="L512" s="14">
        <v>0.33333333333333337</v>
      </c>
      <c r="M512" s="14" t="str">
        <f t="shared" si="15"/>
        <v>Morning</v>
      </c>
      <c r="N512" s="20">
        <v>5</v>
      </c>
      <c r="O512" s="6" t="str">
        <f>VLOOKUP(Table13[[#This Row],[day of the week]],'day of the week'!$A$1:$B$7,2,0)</f>
        <v>Friday</v>
      </c>
      <c r="P512" s="20" t="s">
        <v>1709</v>
      </c>
      <c r="Q512" s="20" t="s">
        <v>1710</v>
      </c>
    </row>
    <row r="513" spans="1:17" x14ac:dyDescent="0.2">
      <c r="A513" s="20" t="s">
        <v>1711</v>
      </c>
      <c r="B513" s="6" t="str">
        <f>VLOOKUP(TRIM(A513), products!$A$2:$C$1352, 2, FALSE)</f>
        <v>Redmi Note 11T 5G (Aquamarine Blue, 6GB RAM, 128GB ROM)| Dimensity 810 5G | 33W Pro Fast Charging | Charger Included | Additional Exchange Offers| Get 2 Months of YouTube Premium Free!</v>
      </c>
      <c r="C513" s="20" t="s">
        <v>1178</v>
      </c>
      <c r="D513" s="6" t="str">
        <f>INDEX(category!$A$1:$A$212, MATCH(Table13[[#This Row],[category]], category!$B$1:$B$212, 0))</f>
        <v>Electronics|Mobiles&amp;Accessories|Smartphones&amp;BasicMobiles|Smartphones</v>
      </c>
      <c r="E513" s="6" t="str">
        <f t="shared" si="14"/>
        <v>Electronics</v>
      </c>
      <c r="F513" s="8">
        <v>20999</v>
      </c>
      <c r="G513" s="30">
        <v>0.19</v>
      </c>
      <c r="H513" s="8">
        <f>Table13[[#This Row],[actual_price]] - (Table13[[#This Row],[actual_price]] * Table13[[#This Row],[discount_percentage]])</f>
        <v>17009.189999999999</v>
      </c>
      <c r="I513" s="8">
        <f>Table13[[#This Row],[actual_price]]-Table13[[#This Row],[discounted_price]]</f>
        <v>3989.8100000000013</v>
      </c>
      <c r="J513" s="9">
        <v>4.0999999999999996</v>
      </c>
      <c r="K513" s="13">
        <v>31822</v>
      </c>
      <c r="L513" s="14">
        <v>0.5</v>
      </c>
      <c r="M513" s="14" t="str">
        <f t="shared" si="15"/>
        <v>Afternoon</v>
      </c>
      <c r="N513" s="20">
        <v>5</v>
      </c>
      <c r="O513" s="6" t="str">
        <f>VLOOKUP(Table13[[#This Row],[day of the week]],'day of the week'!$A$1:$B$7,2,0)</f>
        <v>Friday</v>
      </c>
      <c r="P513" s="20" t="s">
        <v>1712</v>
      </c>
      <c r="Q513" s="20" t="s">
        <v>1713</v>
      </c>
    </row>
    <row r="514" spans="1:17" x14ac:dyDescent="0.2">
      <c r="A514" s="20" t="s">
        <v>1714</v>
      </c>
      <c r="B514" s="6" t="str">
        <f>VLOOKUP(TRIM(A514), products!$A$2:$C$1352, 2, FALSE)</f>
        <v>Newly Launched Boult Dive+ with 1.85" HD Display, Bluetooth Calling Smartwatch, 500 Nits Brightness, 7 Days Battery Life, 150+ Watch Faces, 100+ Sport Modes, IP68 Waterproof Smart Watch (Jet Black)</v>
      </c>
      <c r="C514" s="20" t="s">
        <v>1161</v>
      </c>
      <c r="D514" s="6" t="str">
        <f>INDEX(category!$A$1:$A$212, MATCH(Table13[[#This Row],[category]], category!$B$1:$B$212, 0))</f>
        <v>Electronics|WearableTechnology|SmartWatches</v>
      </c>
      <c r="E514" s="6" t="str">
        <f t="shared" ref="E514:E577" si="16">IF(ISNUMBER(SEARCH("Computers&amp;Accessories",D514)),"Computers &amp; Accessories",
IF(ISNUMBER(SEARCH("Electronics",D514)),"Electronics",
IF(ISNUMBER(SEARCH("MusicalInstruments",D514)),"Musical Instruments",
IF(ISNUMBER(SEARCH("OfficeProducts",D514)),"Office Products",
IF(ISNUMBER(SEARCH("Home&amp;Kitchen",D514)),"Home &amp; Kitchen",
IF(ISNUMBER(SEARCH("Car&amp;Motorbike",D514)),"Car &amp; Motorbike",
IF(ISNUMBER(SEARCH("HomeImprovement",D514)),"Home Improvement",
IF(ISNUMBER(SEARCH("Health&amp;PersonalCare",D514)),"Health &amp; Personal Care",
IF(ISNUMBER(SEARCH("Toys&amp;Games",D514)),"Toys &amp; Games","Unknown")))))))))</f>
        <v>Electronics</v>
      </c>
      <c r="F514" s="8">
        <v>8499</v>
      </c>
      <c r="G514" s="30">
        <v>0.76</v>
      </c>
      <c r="H514" s="8">
        <f>Table13[[#This Row],[actual_price]] - (Table13[[#This Row],[actual_price]] * Table13[[#This Row],[discount_percentage]])</f>
        <v>2039.7600000000002</v>
      </c>
      <c r="I514" s="8">
        <f>Table13[[#This Row],[actual_price]]-Table13[[#This Row],[discounted_price]]</f>
        <v>6459.24</v>
      </c>
      <c r="J514" s="9">
        <v>4.3</v>
      </c>
      <c r="K514" s="13">
        <v>240</v>
      </c>
      <c r="L514" s="14">
        <v>0.79166666666666663</v>
      </c>
      <c r="M514" s="14" t="str">
        <f t="shared" ref="M514:M577" si="17">IF(L514&lt;TIME(12,0,0),"Morning",IF(L514&lt;TIME(18,0,0),"Afternoon","Evening"))</f>
        <v>Evening</v>
      </c>
      <c r="N514" s="20">
        <v>6</v>
      </c>
      <c r="O514" s="6" t="str">
        <f>VLOOKUP(Table13[[#This Row],[day of the week]],'day of the week'!$A$1:$B$7,2,0)</f>
        <v>Saturday</v>
      </c>
      <c r="P514" s="20" t="s">
        <v>1715</v>
      </c>
      <c r="Q514" s="20" t="s">
        <v>1716</v>
      </c>
    </row>
    <row r="515" spans="1:17" x14ac:dyDescent="0.2">
      <c r="A515" s="20" t="s">
        <v>1717</v>
      </c>
      <c r="B515" s="6" t="str">
        <f>VLOOKUP(TRIM(A515), products!$A$2:$C$1352, 2, FALSE)</f>
        <v>OnePlus Nord Watch with 1.78â€ AMOLED Display, 60 Hz Refresh Rate, 105 Fitness Modes, 10 Days Battery, SPO2, Heart Rate, Stress Monitor, Women Health Tracker &amp; Multiple Watch Face [Midnight Black]</v>
      </c>
      <c r="C515" s="20" t="s">
        <v>1161</v>
      </c>
      <c r="D515" s="6" t="str">
        <f>INDEX(category!$A$1:$A$212, MATCH(Table13[[#This Row],[category]], category!$B$1:$B$212, 0))</f>
        <v>Electronics|WearableTechnology|SmartWatches</v>
      </c>
      <c r="E515" s="6" t="str">
        <f t="shared" si="16"/>
        <v>Electronics</v>
      </c>
      <c r="F515" s="8">
        <v>6999</v>
      </c>
      <c r="G515" s="30">
        <v>0.28999999999999998</v>
      </c>
      <c r="H515" s="8">
        <f>Table13[[#This Row],[actual_price]] - (Table13[[#This Row],[actual_price]] * Table13[[#This Row],[discount_percentage]])</f>
        <v>4969.29</v>
      </c>
      <c r="I515" s="8">
        <f>Table13[[#This Row],[actual_price]]-Table13[[#This Row],[discounted_price]]</f>
        <v>2029.71</v>
      </c>
      <c r="J515" s="9">
        <v>3.8</v>
      </c>
      <c r="K515" s="13">
        <v>758</v>
      </c>
      <c r="L515" s="14">
        <v>0.95833333333333326</v>
      </c>
      <c r="M515" s="14" t="str">
        <f t="shared" si="17"/>
        <v>Evening</v>
      </c>
      <c r="N515" s="20">
        <v>5</v>
      </c>
      <c r="O515" s="6" t="str">
        <f>VLOOKUP(Table13[[#This Row],[day of the week]],'day of the week'!$A$1:$B$7,2,0)</f>
        <v>Friday</v>
      </c>
      <c r="P515" s="20" t="s">
        <v>1719</v>
      </c>
      <c r="Q515" s="20" t="s">
        <v>1720</v>
      </c>
    </row>
    <row r="516" spans="1:17" x14ac:dyDescent="0.2">
      <c r="A516" s="20" t="s">
        <v>145</v>
      </c>
      <c r="B516" s="6" t="str">
        <f>VLOOKUP(TRIM(A516), products!$A$2:$C$1352, 2, FALSE)</f>
        <v>pTron Solero MB301 3A Micro USB Data &amp; Charging Cable, Made in India, 480Mbps Data Sync, Strong &amp; Durable 1.5-Meter Nylon Braided USB Cable for Micro USB Devices - (Black)</v>
      </c>
      <c r="C516" s="20" t="s">
        <v>12</v>
      </c>
      <c r="D516" s="6" t="str">
        <f>INDEX(category!$A$1:$A$212, MATCH(Table13[[#This Row],[category]], category!$B$1:$B$212, 0))</f>
        <v>Computers&amp;Accessories|Accessories&amp;Peripherals|Cables&amp;Accessories|Cables|USBCables</v>
      </c>
      <c r="E516" s="6" t="str">
        <f t="shared" si="16"/>
        <v>Computers &amp; Accessories</v>
      </c>
      <c r="F516" s="8">
        <v>666.66</v>
      </c>
      <c r="G516" s="30">
        <v>0.85</v>
      </c>
      <c r="H516" s="8">
        <f>Table13[[#This Row],[actual_price]] - (Table13[[#This Row],[actual_price]] * Table13[[#This Row],[discount_percentage]])</f>
        <v>99.999000000000024</v>
      </c>
      <c r="I516" s="8">
        <f>Table13[[#This Row],[actual_price]]-Table13[[#This Row],[discounted_price]]</f>
        <v>566.66099999999994</v>
      </c>
      <c r="J516" s="9">
        <v>3.9</v>
      </c>
      <c r="K516" s="13">
        <v>24870</v>
      </c>
      <c r="L516" s="14">
        <v>0.33333333333333337</v>
      </c>
      <c r="M516" s="14" t="str">
        <f t="shared" si="17"/>
        <v>Morning</v>
      </c>
      <c r="N516" s="20">
        <v>5</v>
      </c>
      <c r="O516" s="6" t="str">
        <f>VLOOKUP(Table13[[#This Row],[day of the week]],'day of the week'!$A$1:$B$7,2,0)</f>
        <v>Friday</v>
      </c>
      <c r="P516" s="20" t="s">
        <v>1721</v>
      </c>
      <c r="Q516" s="20" t="s">
        <v>1722</v>
      </c>
    </row>
    <row r="517" spans="1:17" x14ac:dyDescent="0.2">
      <c r="A517" s="20" t="s">
        <v>1723</v>
      </c>
      <c r="B517" s="6" t="str">
        <f>VLOOKUP(TRIM(A517), products!$A$2:$C$1352, 2, FALSE)</f>
        <v>Noise Agile 2 Buzz Bluetooth Calling Smart Watch with 1.28" TFT Display,Dual Button,in-Built Mic &amp; Speaker,AI Voice Assistant, Health Suite,in-Built Games, 100 Watch Faces-(Jet Black)</v>
      </c>
      <c r="C517" s="20" t="s">
        <v>1161</v>
      </c>
      <c r="D517" s="6" t="str">
        <f>INDEX(category!$A$1:$A$212, MATCH(Table13[[#This Row],[category]], category!$B$1:$B$212, 0))</f>
        <v>Electronics|WearableTechnology|SmartWatches</v>
      </c>
      <c r="E517" s="6" t="str">
        <f t="shared" si="16"/>
        <v>Electronics</v>
      </c>
      <c r="F517" s="8">
        <v>5999</v>
      </c>
      <c r="G517" s="30">
        <v>0.57999999999999996</v>
      </c>
      <c r="H517" s="8">
        <f>Table13[[#This Row],[actual_price]] - (Table13[[#This Row],[actual_price]] * Table13[[#This Row],[discount_percentage]])</f>
        <v>2519.5800000000004</v>
      </c>
      <c r="I517" s="8">
        <f>Table13[[#This Row],[actual_price]]-Table13[[#This Row],[discounted_price]]</f>
        <v>3479.4199999999996</v>
      </c>
      <c r="J517" s="9">
        <v>3.7</v>
      </c>
      <c r="K517" s="13">
        <v>828</v>
      </c>
      <c r="L517" s="14">
        <v>0.16666666666666666</v>
      </c>
      <c r="M517" s="14" t="str">
        <f t="shared" si="17"/>
        <v>Morning</v>
      </c>
      <c r="N517" s="20">
        <v>4</v>
      </c>
      <c r="O517" s="6" t="str">
        <f>VLOOKUP(Table13[[#This Row],[day of the week]],'day of the week'!$A$1:$B$7,2,0)</f>
        <v>Thursday</v>
      </c>
      <c r="P517" s="20" t="s">
        <v>1724</v>
      </c>
      <c r="Q517" s="20" t="s">
        <v>1725</v>
      </c>
    </row>
    <row r="518" spans="1:17" x14ac:dyDescent="0.2">
      <c r="A518" s="20" t="s">
        <v>1726</v>
      </c>
      <c r="B518" s="6" t="str">
        <f>VLOOKUP(TRIM(A518), products!$A$2:$C$1352, 2, FALSE)</f>
        <v>Motorola a10 Dual Sim keypad Mobile with 1750 mAh Battery, Expandable Storage Upto 32GB, Wireless FM with Recording - Dark Blue</v>
      </c>
      <c r="C518" s="20" t="s">
        <v>1203</v>
      </c>
      <c r="D518" s="6" t="str">
        <f>INDEX(category!$A$1:$A$212, MATCH(Table13[[#This Row],[category]], category!$B$1:$B$212, 0))</f>
        <v>Electronics|Mobiles&amp;Accessories|Smartphones&amp;BasicMobiles|BasicMobiles</v>
      </c>
      <c r="E518" s="6" t="str">
        <f t="shared" si="16"/>
        <v>Electronics</v>
      </c>
      <c r="F518" s="8">
        <v>1630</v>
      </c>
      <c r="G518" s="30">
        <v>0.14000000000000001</v>
      </c>
      <c r="H518" s="8">
        <f>Table13[[#This Row],[actual_price]] - (Table13[[#This Row],[actual_price]] * Table13[[#This Row],[discount_percentage]])</f>
        <v>1401.8</v>
      </c>
      <c r="I518" s="8">
        <f>Table13[[#This Row],[actual_price]]-Table13[[#This Row],[discounted_price]]</f>
        <v>228.20000000000005</v>
      </c>
      <c r="J518" s="9">
        <v>4</v>
      </c>
      <c r="K518" s="13">
        <v>9378</v>
      </c>
      <c r="L518" s="14">
        <v>0.29166666666666669</v>
      </c>
      <c r="M518" s="14" t="str">
        <f t="shared" si="17"/>
        <v>Morning</v>
      </c>
      <c r="N518" s="20">
        <v>1</v>
      </c>
      <c r="O518" s="6" t="str">
        <f>VLOOKUP(Table13[[#This Row],[day of the week]],'day of the week'!$A$1:$B$7,2,0)</f>
        <v>Monday</v>
      </c>
      <c r="P518" s="20" t="s">
        <v>1727</v>
      </c>
      <c r="Q518" s="20" t="s">
        <v>1728</v>
      </c>
    </row>
    <row r="519" spans="1:17" x14ac:dyDescent="0.2">
      <c r="A519" s="20" t="s">
        <v>1729</v>
      </c>
      <c r="B519" s="6" t="str">
        <f>VLOOKUP(TRIM(A519), products!$A$2:$C$1352, 2, FALSE)</f>
        <v>Fire-Boltt Ninja 3 Smartwatch Full Touch 1.69 " &amp; 60 Sports Modes with IP68, Sp02 Tracking, Over 100 Cloud based watch faces ( Silver )</v>
      </c>
      <c r="C519" s="20" t="s">
        <v>1161</v>
      </c>
      <c r="D519" s="6" t="str">
        <f>INDEX(category!$A$1:$A$212, MATCH(Table13[[#This Row],[category]], category!$B$1:$B$212, 0))</f>
        <v>Electronics|WearableTechnology|SmartWatches</v>
      </c>
      <c r="E519" s="6" t="str">
        <f t="shared" si="16"/>
        <v>Electronics</v>
      </c>
      <c r="F519" s="8">
        <v>9999</v>
      </c>
      <c r="G519" s="30">
        <v>0.85</v>
      </c>
      <c r="H519" s="8">
        <f>Table13[[#This Row],[actual_price]] - (Table13[[#This Row],[actual_price]] * Table13[[#This Row],[discount_percentage]])</f>
        <v>1499.8500000000004</v>
      </c>
      <c r="I519" s="8">
        <f>Table13[[#This Row],[actual_price]]-Table13[[#This Row],[discounted_price]]</f>
        <v>8499.15</v>
      </c>
      <c r="J519" s="9">
        <v>4.2</v>
      </c>
      <c r="K519" s="13">
        <v>22638</v>
      </c>
      <c r="L519" s="14">
        <v>0.33333333333333337</v>
      </c>
      <c r="M519" s="14" t="str">
        <f t="shared" si="17"/>
        <v>Morning</v>
      </c>
      <c r="N519" s="20">
        <v>5</v>
      </c>
      <c r="O519" s="6" t="str">
        <f>VLOOKUP(Table13[[#This Row],[day of the week]],'day of the week'!$A$1:$B$7,2,0)</f>
        <v>Friday</v>
      </c>
      <c r="P519" s="20" t="s">
        <v>1730</v>
      </c>
      <c r="Q519" s="20" t="s">
        <v>1731</v>
      </c>
    </row>
    <row r="520" spans="1:17" x14ac:dyDescent="0.2">
      <c r="A520" s="20" t="s">
        <v>149</v>
      </c>
      <c r="B520" s="6" t="str">
        <f>VLOOKUP(TRIM(A520), products!$A$2:$C$1352, 2, FALSE)</f>
        <v>Amazonbasics Nylon Braided Usb-C To Lightning Cable, Fast Charging Mfi Certified Smartphone, Iphone Charger (6-Foot, Dark Grey)</v>
      </c>
      <c r="C520" s="20" t="s">
        <v>12</v>
      </c>
      <c r="D520" s="6" t="str">
        <f>INDEX(category!$A$1:$A$212, MATCH(Table13[[#This Row],[category]], category!$B$1:$B$212, 0))</f>
        <v>Computers&amp;Accessories|Accessories&amp;Peripherals|Cables&amp;Accessories|Cables|USBCables</v>
      </c>
      <c r="E520" s="6" t="str">
        <f t="shared" si="16"/>
        <v>Computers &amp; Accessories</v>
      </c>
      <c r="F520" s="8">
        <v>1900</v>
      </c>
      <c r="G520" s="30">
        <v>0.53</v>
      </c>
      <c r="H520" s="8">
        <f>Table13[[#This Row],[actual_price]] - (Table13[[#This Row],[actual_price]] * Table13[[#This Row],[discount_percentage]])</f>
        <v>893</v>
      </c>
      <c r="I520" s="8">
        <f>Table13[[#This Row],[actual_price]]-Table13[[#This Row],[discounted_price]]</f>
        <v>1007</v>
      </c>
      <c r="J520" s="9">
        <v>4.4000000000000004</v>
      </c>
      <c r="K520" s="13">
        <v>13552</v>
      </c>
      <c r="L520" s="14">
        <v>0.75</v>
      </c>
      <c r="M520" s="14" t="str">
        <f t="shared" si="17"/>
        <v>Evening</v>
      </c>
      <c r="N520" s="20">
        <v>4</v>
      </c>
      <c r="O520" s="6" t="str">
        <f>VLOOKUP(Table13[[#This Row],[day of the week]],'day of the week'!$A$1:$B$7,2,0)</f>
        <v>Thursday</v>
      </c>
      <c r="P520" s="20" t="s">
        <v>1732</v>
      </c>
      <c r="Q520" s="20" t="s">
        <v>1733</v>
      </c>
    </row>
    <row r="521" spans="1:17" x14ac:dyDescent="0.2">
      <c r="A521" s="20" t="s">
        <v>1734</v>
      </c>
      <c r="B521" s="6" t="str">
        <f>VLOOKUP(TRIM(A521), products!$A$2:$C$1352, 2, FALSE)</f>
        <v>Flix (Beetel) Bolt 2.4 12W Dual USB Smart Charger, Made in India, Bis Certified, Fast Charging Power Adaptor with 1 Meter USB to Type C Cable for Cellular Phones (White)(Xwc-64D)</v>
      </c>
      <c r="C521" s="20" t="s">
        <v>1252</v>
      </c>
      <c r="D521" s="6" t="str">
        <f>INDEX(category!$A$1:$A$212, MATCH(Table13[[#This Row],[category]], category!$B$1:$B$212, 0))</f>
        <v>Electronics|Mobiles&amp;Accessories|MobileAccessories|Chargers|WallChargers</v>
      </c>
      <c r="E521" s="6" t="str">
        <f t="shared" si="16"/>
        <v>Electronics</v>
      </c>
      <c r="F521" s="8">
        <v>599</v>
      </c>
      <c r="G521" s="30">
        <v>0.57999999999999996</v>
      </c>
      <c r="H521" s="8">
        <f>Table13[[#This Row],[actual_price]] - (Table13[[#This Row],[actual_price]] * Table13[[#This Row],[discount_percentage]])</f>
        <v>251.58000000000004</v>
      </c>
      <c r="I521" s="8">
        <f>Table13[[#This Row],[actual_price]]-Table13[[#This Row],[discounted_price]]</f>
        <v>347.41999999999996</v>
      </c>
      <c r="J521" s="9">
        <v>3.9</v>
      </c>
      <c r="K521" s="13">
        <v>2147</v>
      </c>
      <c r="L521" s="14">
        <v>0.29166666666666669</v>
      </c>
      <c r="M521" s="14" t="str">
        <f t="shared" si="17"/>
        <v>Morning</v>
      </c>
      <c r="N521" s="20">
        <v>3</v>
      </c>
      <c r="O521" s="6" t="str">
        <f>VLOOKUP(Table13[[#This Row],[day of the week]],'day of the week'!$A$1:$B$7,2,0)</f>
        <v>Wednesday</v>
      </c>
      <c r="P521" s="20" t="s">
        <v>1735</v>
      </c>
      <c r="Q521" s="20" t="s">
        <v>1736</v>
      </c>
    </row>
    <row r="522" spans="1:17" x14ac:dyDescent="0.2">
      <c r="A522" s="20" t="s">
        <v>1737</v>
      </c>
      <c r="B522" s="6" t="str">
        <f>VLOOKUP(TRIM(A522), products!$A$2:$C$1352, 2, FALSE)</f>
        <v>Kyosei Advanced Tempered Glass Compatible with Google Pixel 6a with Military-Grade Anti-Explosion Edge-to-Edge Coverage Screen Protector Guard</v>
      </c>
      <c r="C522" s="20" t="s">
        <v>1526</v>
      </c>
      <c r="D522" s="6" t="str">
        <f>INDEX(category!$A$1:$A$212, MATCH(Table13[[#This Row],[category]], category!$B$1:$B$212, 0))</f>
        <v>Electronics|Mobiles&amp;Accessories|MobileAccessories|Maintenance,Upkeep&amp;Repairs|ScreenProtectors</v>
      </c>
      <c r="E522" s="6" t="str">
        <f t="shared" si="16"/>
        <v>Electronics</v>
      </c>
      <c r="F522" s="8">
        <v>1199</v>
      </c>
      <c r="G522" s="30">
        <v>0.75</v>
      </c>
      <c r="H522" s="8">
        <f>Table13[[#This Row],[actual_price]] - (Table13[[#This Row],[actual_price]] * Table13[[#This Row],[discount_percentage]])</f>
        <v>299.75</v>
      </c>
      <c r="I522" s="8">
        <f>Table13[[#This Row],[actual_price]]-Table13[[#This Row],[discounted_price]]</f>
        <v>899.25</v>
      </c>
      <c r="J522" s="9">
        <v>4.5</v>
      </c>
      <c r="K522" s="13">
        <v>596</v>
      </c>
      <c r="L522" s="14">
        <v>0.91666666666666663</v>
      </c>
      <c r="M522" s="14" t="str">
        <f t="shared" si="17"/>
        <v>Evening</v>
      </c>
      <c r="N522" s="20">
        <v>6</v>
      </c>
      <c r="O522" s="6" t="str">
        <f>VLOOKUP(Table13[[#This Row],[day of the week]],'day of the week'!$A$1:$B$7,2,0)</f>
        <v>Saturday</v>
      </c>
      <c r="P522" s="20" t="s">
        <v>1738</v>
      </c>
      <c r="Q522" s="20" t="s">
        <v>1739</v>
      </c>
    </row>
    <row r="523" spans="1:17" x14ac:dyDescent="0.2">
      <c r="A523" s="20" t="s">
        <v>1740</v>
      </c>
      <c r="B523" s="6" t="str">
        <f>VLOOKUP(TRIM(A523), products!$A$2:$C$1352, 2, FALSE)</f>
        <v>STRIFF 12 Pieces Highly Flexible Silicone Micro USB Protector, Mouse Cable Protector, Suit for All Cell Phones, Computers and Chargers (Black)</v>
      </c>
      <c r="C523" s="20" t="s">
        <v>1463</v>
      </c>
      <c r="D523" s="6" t="str">
        <f>INDEX(category!$A$1:$A$212, MATCH(Table13[[#This Row],[category]], category!$B$1:$B$212, 0))</f>
        <v>Electronics|Mobiles&amp;Accessories|MobileAccessories|DÃ©cor</v>
      </c>
      <c r="E523" s="6" t="str">
        <f t="shared" si="16"/>
        <v>Electronics</v>
      </c>
      <c r="F523" s="8">
        <v>499</v>
      </c>
      <c r="G523" s="30">
        <v>0.84</v>
      </c>
      <c r="H523" s="8">
        <f>Table13[[#This Row],[actual_price]] - (Table13[[#This Row],[actual_price]] * Table13[[#This Row],[discount_percentage]])</f>
        <v>79.840000000000032</v>
      </c>
      <c r="I523" s="8">
        <f>Table13[[#This Row],[actual_price]]-Table13[[#This Row],[discounted_price]]</f>
        <v>419.15999999999997</v>
      </c>
      <c r="J523" s="9">
        <v>4.2</v>
      </c>
      <c r="K523" s="13">
        <v>1949</v>
      </c>
      <c r="L523" s="14">
        <v>0.95833333333333326</v>
      </c>
      <c r="M523" s="14" t="str">
        <f t="shared" si="17"/>
        <v>Evening</v>
      </c>
      <c r="N523" s="20">
        <v>5</v>
      </c>
      <c r="O523" s="6" t="str">
        <f>VLOOKUP(Table13[[#This Row],[day of the week]],'day of the week'!$A$1:$B$7,2,0)</f>
        <v>Friday</v>
      </c>
      <c r="P523" s="20" t="s">
        <v>1741</v>
      </c>
      <c r="Q523" s="20" t="s">
        <v>1742</v>
      </c>
    </row>
    <row r="524" spans="1:17" x14ac:dyDescent="0.2">
      <c r="A524" s="20" t="s">
        <v>1743</v>
      </c>
      <c r="B524" s="6" t="str">
        <f>VLOOKUP(TRIM(A524), products!$A$2:$C$1352, 2, FALSE)</f>
        <v>Redmi 11 Prime 5G (Thunder Black, 4GB RAM, 64GB Storage) | Prime Design | MTK Dimensity 700 | 50 MP Dual Cam | 5000mAh | 7 Band 5G</v>
      </c>
      <c r="C524" s="20" t="s">
        <v>1178</v>
      </c>
      <c r="D524" s="6" t="str">
        <f>INDEX(category!$A$1:$A$212, MATCH(Table13[[#This Row],[category]], category!$B$1:$B$212, 0))</f>
        <v>Electronics|Mobiles&amp;Accessories|Smartphones&amp;BasicMobiles|Smartphones</v>
      </c>
      <c r="E524" s="6" t="str">
        <f t="shared" si="16"/>
        <v>Electronics</v>
      </c>
      <c r="F524" s="8">
        <v>15999</v>
      </c>
      <c r="G524" s="30">
        <v>0.13</v>
      </c>
      <c r="H524" s="8">
        <f>Table13[[#This Row],[actual_price]] - (Table13[[#This Row],[actual_price]] * Table13[[#This Row],[discount_percentage]])</f>
        <v>13919.130000000001</v>
      </c>
      <c r="I524" s="8">
        <f>Table13[[#This Row],[actual_price]]-Table13[[#This Row],[discounted_price]]</f>
        <v>2079.869999999999</v>
      </c>
      <c r="J524" s="9">
        <v>3.9</v>
      </c>
      <c r="K524" s="13">
        <v>2180</v>
      </c>
      <c r="L524" s="14">
        <v>0.91666666666666663</v>
      </c>
      <c r="M524" s="14" t="str">
        <f t="shared" si="17"/>
        <v>Evening</v>
      </c>
      <c r="N524" s="20">
        <v>1</v>
      </c>
      <c r="O524" s="6" t="str">
        <f>VLOOKUP(Table13[[#This Row],[day of the week]],'day of the week'!$A$1:$B$7,2,0)</f>
        <v>Monday</v>
      </c>
      <c r="P524" s="20" t="s">
        <v>1744</v>
      </c>
      <c r="Q524" s="20" t="s">
        <v>1745</v>
      </c>
    </row>
    <row r="525" spans="1:17" x14ac:dyDescent="0.2">
      <c r="A525" s="20" t="s">
        <v>1746</v>
      </c>
      <c r="B525" s="6" t="str">
        <f>VLOOKUP(TRIM(A525), products!$A$2:$C$1352, 2, FALSE)</f>
        <v>Samsung Original EHS64 Wired in Ear Earphones with Mic, Black</v>
      </c>
      <c r="C525" s="20" t="s">
        <v>1212</v>
      </c>
      <c r="D525" s="6" t="str">
        <f>INDEX(category!$A$1:$A$212, MATCH(Table13[[#This Row],[category]], category!$B$1:$B$212, 0))</f>
        <v>Electronics|Headphones,Earbuds&amp;Accessories|Headphones|In-Ear</v>
      </c>
      <c r="E525" s="6" t="str">
        <f t="shared" si="16"/>
        <v>Electronics</v>
      </c>
      <c r="F525" s="8">
        <v>999</v>
      </c>
      <c r="G525" s="30">
        <v>0.05</v>
      </c>
      <c r="H525" s="8">
        <f>Table13[[#This Row],[actual_price]] - (Table13[[#This Row],[actual_price]] * Table13[[#This Row],[discount_percentage]])</f>
        <v>949.05</v>
      </c>
      <c r="I525" s="8">
        <f>Table13[[#This Row],[actual_price]]-Table13[[#This Row],[discounted_price]]</f>
        <v>49.950000000000045</v>
      </c>
      <c r="J525" s="9">
        <v>4.2</v>
      </c>
      <c r="K525" s="13">
        <v>31539</v>
      </c>
      <c r="L525" s="14">
        <v>8.3333333333333329E-2</v>
      </c>
      <c r="M525" s="14" t="str">
        <f t="shared" si="17"/>
        <v>Morning</v>
      </c>
      <c r="N525" s="20">
        <v>5</v>
      </c>
      <c r="O525" s="6" t="str">
        <f>VLOOKUP(Table13[[#This Row],[day of the week]],'day of the week'!$A$1:$B$7,2,0)</f>
        <v>Friday</v>
      </c>
      <c r="P525" s="20" t="s">
        <v>1747</v>
      </c>
      <c r="Q525" s="20" t="s">
        <v>1748</v>
      </c>
    </row>
    <row r="526" spans="1:17" x14ac:dyDescent="0.2">
      <c r="A526" s="20" t="s">
        <v>1749</v>
      </c>
      <c r="B526" s="6" t="str">
        <f>VLOOKUP(TRIM(A526), products!$A$2:$C$1352, 2, FALSE)</f>
        <v>STRIFF Multi Angle Tablet/Mobile Stand. Holder for iPhone, Android, Samsung, OnePlus, Xiaomi. Portable,Foldable Stand.Perfect for Bed,Office, Home,Gift and Desktop (Black)</v>
      </c>
      <c r="C526" s="20" t="s">
        <v>1400</v>
      </c>
      <c r="D526" s="6" t="str">
        <f>INDEX(category!$A$1:$A$212, MATCH(Table13[[#This Row],[category]], category!$B$1:$B$212, 0))</f>
        <v>Electronics|Mobiles&amp;Accessories|MobileAccessories|Stands</v>
      </c>
      <c r="E526" s="6" t="str">
        <f t="shared" si="16"/>
        <v>Electronics</v>
      </c>
      <c r="F526" s="8">
        <v>499</v>
      </c>
      <c r="G526" s="30">
        <v>0.8</v>
      </c>
      <c r="H526" s="8">
        <f>Table13[[#This Row],[actual_price]] - (Table13[[#This Row],[actual_price]] * Table13[[#This Row],[discount_percentage]])</f>
        <v>99.799999999999955</v>
      </c>
      <c r="I526" s="8">
        <f>Table13[[#This Row],[actual_price]]-Table13[[#This Row],[discounted_price]]</f>
        <v>399.20000000000005</v>
      </c>
      <c r="J526" s="9">
        <v>4.0999999999999996</v>
      </c>
      <c r="K526" s="13">
        <v>2451</v>
      </c>
      <c r="L526" s="14">
        <v>0.95833333333333326</v>
      </c>
      <c r="M526" s="14" t="str">
        <f t="shared" si="17"/>
        <v>Evening</v>
      </c>
      <c r="N526" s="20">
        <v>1</v>
      </c>
      <c r="O526" s="6" t="str">
        <f>VLOOKUP(Table13[[#This Row],[day of the week]],'day of the week'!$A$1:$B$7,2,0)</f>
        <v>Monday</v>
      </c>
      <c r="P526" s="20" t="s">
        <v>1750</v>
      </c>
      <c r="Q526" s="20" t="s">
        <v>1751</v>
      </c>
    </row>
    <row r="527" spans="1:17" x14ac:dyDescent="0.2">
      <c r="A527" s="20" t="s">
        <v>1752</v>
      </c>
      <c r="B527" s="6" t="str">
        <f>VLOOKUP(TRIM(A527), products!$A$2:$C$1352, 2, FALSE)</f>
        <v>boAt Newly Launched Wave Electra with 1.81" HD Display, Smart Calling Ultra-Seamless BT Calling Chip, 20 Built-in Watch Faces, 100 + Sports Modes, Menu Personalization, in-Built Games(Cherry Blossom)</v>
      </c>
      <c r="C527" s="20" t="s">
        <v>1161</v>
      </c>
      <c r="D527" s="6" t="str">
        <f>INDEX(category!$A$1:$A$212, MATCH(Table13[[#This Row],[category]], category!$B$1:$B$212, 0))</f>
        <v>Electronics|WearableTechnology|SmartWatches</v>
      </c>
      <c r="E527" s="6" t="str">
        <f t="shared" si="16"/>
        <v>Electronics</v>
      </c>
      <c r="F527" s="8">
        <v>7990</v>
      </c>
      <c r="G527" s="30">
        <v>0.69</v>
      </c>
      <c r="H527" s="8">
        <f>Table13[[#This Row],[actual_price]] - (Table13[[#This Row],[actual_price]] * Table13[[#This Row],[discount_percentage]])</f>
        <v>2476.9000000000005</v>
      </c>
      <c r="I527" s="8">
        <f>Table13[[#This Row],[actual_price]]-Table13[[#This Row],[discounted_price]]</f>
        <v>5513.0999999999995</v>
      </c>
      <c r="J527" s="9">
        <v>4.0999999999999996</v>
      </c>
      <c r="K527" s="13">
        <v>154</v>
      </c>
      <c r="L527" s="14">
        <v>0.66666666666666663</v>
      </c>
      <c r="M527" s="14" t="str">
        <f t="shared" si="17"/>
        <v>Afternoon</v>
      </c>
      <c r="N527" s="20">
        <v>1</v>
      </c>
      <c r="O527" s="6" t="str">
        <f>VLOOKUP(Table13[[#This Row],[day of the week]],'day of the week'!$A$1:$B$7,2,0)</f>
        <v>Monday</v>
      </c>
      <c r="P527" s="20" t="s">
        <v>1753</v>
      </c>
      <c r="Q527" s="20" t="s">
        <v>1754</v>
      </c>
    </row>
    <row r="528" spans="1:17" x14ac:dyDescent="0.2">
      <c r="A528" s="20" t="s">
        <v>1755</v>
      </c>
      <c r="B528" s="6" t="str">
        <f>VLOOKUP(TRIM(A528), products!$A$2:$C$1352, 2, FALSE)</f>
        <v>WeCool B1 Mobile Holder for Bikes or Bike Mobile Holder for Maps and GPS Navigation, one Click Locking, Firm Gripping, Anti Shake and Stable Cradle Clamp with 360Â° Rotation Bicycle Phone Mount</v>
      </c>
      <c r="C528" s="20" t="s">
        <v>1756</v>
      </c>
      <c r="D528" s="6" t="str">
        <f>INDEX(category!$A$1:$A$212, MATCH(Table13[[#This Row],[category]], category!$B$1:$B$212, 0))</f>
        <v>Electronics|Mobiles&amp;Accessories|MobileAccessories|Mounts|HandlebarMounts</v>
      </c>
      <c r="E528" s="6" t="str">
        <f t="shared" si="16"/>
        <v>Electronics</v>
      </c>
      <c r="F528" s="8">
        <v>1999</v>
      </c>
      <c r="G528" s="30">
        <v>0.66</v>
      </c>
      <c r="H528" s="8">
        <f>Table13[[#This Row],[actual_price]] - (Table13[[#This Row],[actual_price]] * Table13[[#This Row],[discount_percentage]])</f>
        <v>679.65999999999985</v>
      </c>
      <c r="I528" s="8">
        <f>Table13[[#This Row],[actual_price]]-Table13[[#This Row],[discounted_price]]</f>
        <v>1319.3400000000001</v>
      </c>
      <c r="J528" s="9">
        <v>4.3</v>
      </c>
      <c r="K528" s="13">
        <v>1193</v>
      </c>
      <c r="L528" s="14">
        <v>0.95833333333333326</v>
      </c>
      <c r="M528" s="14" t="str">
        <f t="shared" si="17"/>
        <v>Evening</v>
      </c>
      <c r="N528" s="20">
        <v>1</v>
      </c>
      <c r="O528" s="6" t="str">
        <f>VLOOKUP(Table13[[#This Row],[day of the week]],'day of the week'!$A$1:$B$7,2,0)</f>
        <v>Monday</v>
      </c>
      <c r="P528" s="20" t="s">
        <v>1757</v>
      </c>
      <c r="Q528" s="20" t="s">
        <v>1758</v>
      </c>
    </row>
    <row r="529" spans="1:17" x14ac:dyDescent="0.2">
      <c r="A529" s="20" t="s">
        <v>1759</v>
      </c>
      <c r="B529" s="6" t="str">
        <f>VLOOKUP(TRIM(A529), products!$A$2:$C$1352, 2, FALSE)</f>
        <v>Sounce 360 Adjustable Mobile Phone Holder, Universal Phone Holder Clip Lazy Bracket Flexible Gooseneck Clamp Long Arms Mount for Mobile Tabletop Stand for Bedroom, Office, Bathroom, White</v>
      </c>
      <c r="C529" s="20" t="s">
        <v>1596</v>
      </c>
      <c r="D529" s="6" t="str">
        <f>INDEX(category!$A$1:$A$212, MATCH(Table13[[#This Row],[category]], category!$B$1:$B$212, 0))</f>
        <v>Electronics|Mobiles&amp;Accessories|MobileAccessories|Mounts|Bedstand&amp;DeskMounts</v>
      </c>
      <c r="E529" s="6" t="str">
        <f t="shared" si="16"/>
        <v>Electronics</v>
      </c>
      <c r="F529" s="8">
        <v>1899</v>
      </c>
      <c r="G529" s="30">
        <v>0.74</v>
      </c>
      <c r="H529" s="8">
        <f>Table13[[#This Row],[actual_price]] - (Table13[[#This Row],[actual_price]] * Table13[[#This Row],[discount_percentage]])</f>
        <v>493.74</v>
      </c>
      <c r="I529" s="8">
        <f>Table13[[#This Row],[actual_price]]-Table13[[#This Row],[discounted_price]]</f>
        <v>1405.26</v>
      </c>
      <c r="J529" s="9">
        <v>4.0999999999999996</v>
      </c>
      <c r="K529" s="13">
        <v>1475</v>
      </c>
      <c r="L529" s="14">
        <v>0.91666666666666663</v>
      </c>
      <c r="M529" s="14" t="str">
        <f t="shared" si="17"/>
        <v>Evening</v>
      </c>
      <c r="N529" s="20">
        <v>6</v>
      </c>
      <c r="O529" s="6" t="str">
        <f>VLOOKUP(Table13[[#This Row],[day of the week]],'day of the week'!$A$1:$B$7,2,0)</f>
        <v>Saturday</v>
      </c>
      <c r="P529" s="20" t="s">
        <v>1760</v>
      </c>
      <c r="Q529" s="20" t="s">
        <v>1761</v>
      </c>
    </row>
    <row r="530" spans="1:17" x14ac:dyDescent="0.2">
      <c r="A530" s="20" t="s">
        <v>1762</v>
      </c>
      <c r="B530" s="6" t="str">
        <f>VLOOKUP(TRIM(A530), products!$A$2:$C$1352, 2, FALSE)</f>
        <v>OpenTechÂ® Military-Grade Tempered Glass Screen Protector Compatible for iPhone 13/13 Pro / 14 with Edge to Edge Coverage and Easy Installation kit (6.1 Inches)</v>
      </c>
      <c r="C530" s="20" t="s">
        <v>1526</v>
      </c>
      <c r="D530" s="6" t="str">
        <f>INDEX(category!$A$1:$A$212, MATCH(Table13[[#This Row],[category]], category!$B$1:$B$212, 0))</f>
        <v>Electronics|Mobiles&amp;Accessories|MobileAccessories|Maintenance,Upkeep&amp;Repairs|ScreenProtectors</v>
      </c>
      <c r="E530" s="6" t="str">
        <f t="shared" si="16"/>
        <v>Electronics</v>
      </c>
      <c r="F530" s="8">
        <v>999</v>
      </c>
      <c r="G530" s="30">
        <v>0.7</v>
      </c>
      <c r="H530" s="8">
        <f>Table13[[#This Row],[actual_price]] - (Table13[[#This Row],[actual_price]] * Table13[[#This Row],[discount_percentage]])</f>
        <v>299.70000000000005</v>
      </c>
      <c r="I530" s="8">
        <f>Table13[[#This Row],[actual_price]]-Table13[[#This Row],[discounted_price]]</f>
        <v>699.3</v>
      </c>
      <c r="J530" s="9">
        <v>4.3</v>
      </c>
      <c r="K530" s="13">
        <v>8891</v>
      </c>
      <c r="L530" s="14">
        <v>0.75</v>
      </c>
      <c r="M530" s="14" t="str">
        <f t="shared" si="17"/>
        <v>Evening</v>
      </c>
      <c r="N530" s="20">
        <v>7</v>
      </c>
      <c r="O530" s="6" t="str">
        <f>VLOOKUP(Table13[[#This Row],[day of the week]],'day of the week'!$A$1:$B$7,2,0)</f>
        <v>Sunday</v>
      </c>
      <c r="P530" s="20" t="s">
        <v>1763</v>
      </c>
      <c r="Q530" s="20" t="s">
        <v>1764</v>
      </c>
    </row>
    <row r="531" spans="1:17" x14ac:dyDescent="0.2">
      <c r="A531" s="20" t="s">
        <v>1765</v>
      </c>
      <c r="B531" s="6" t="str">
        <f>VLOOKUP(TRIM(A531), products!$A$2:$C$1352, 2, FALSE)</f>
        <v>EN LIGNE Adjustable Cell Phone Stand, Foldable Portable Phone Stand Phone Holder for Desk, Desktop Tablet Stand Compatible with Mobile Phone/iPad/Tablet (Black)</v>
      </c>
      <c r="C531" s="20" t="s">
        <v>1400</v>
      </c>
      <c r="D531" s="6" t="str">
        <f>INDEX(category!$A$1:$A$212, MATCH(Table13[[#This Row],[category]], category!$B$1:$B$212, 0))</f>
        <v>Electronics|Mobiles&amp;Accessories|MobileAccessories|Stands</v>
      </c>
      <c r="E531" s="6" t="str">
        <f t="shared" si="16"/>
        <v>Electronics</v>
      </c>
      <c r="F531" s="8">
        <v>499</v>
      </c>
      <c r="G531" s="30">
        <v>0.57999999999999996</v>
      </c>
      <c r="H531" s="8">
        <f>Table13[[#This Row],[actual_price]] - (Table13[[#This Row],[actual_price]] * Table13[[#This Row],[discount_percentage]])</f>
        <v>209.58000000000004</v>
      </c>
      <c r="I531" s="8">
        <f>Table13[[#This Row],[actual_price]]-Table13[[#This Row],[discounted_price]]</f>
        <v>289.41999999999996</v>
      </c>
      <c r="J531" s="9">
        <v>3.6</v>
      </c>
      <c r="K531" s="13">
        <v>104</v>
      </c>
      <c r="L531" s="14">
        <v>0.45833333333333337</v>
      </c>
      <c r="M531" s="14" t="str">
        <f t="shared" si="17"/>
        <v>Morning</v>
      </c>
      <c r="N531" s="20">
        <v>4</v>
      </c>
      <c r="O531" s="6" t="str">
        <f>VLOOKUP(Table13[[#This Row],[day of the week]],'day of the week'!$A$1:$B$7,2,0)</f>
        <v>Thursday</v>
      </c>
      <c r="P531" s="20" t="s">
        <v>1766</v>
      </c>
      <c r="Q531" s="20" t="s">
        <v>1767</v>
      </c>
    </row>
    <row r="532" spans="1:17" x14ac:dyDescent="0.2">
      <c r="A532" s="20" t="s">
        <v>1768</v>
      </c>
      <c r="B532" s="6" t="str">
        <f>VLOOKUP(TRIM(A532), products!$A$2:$C$1352, 2, FALSE)</f>
        <v>Tecno Spark 8T (Turquoise Cyan, 4GB RAM,64GB Storage) | 50MP AI Camera | 7GB Expandable RAM</v>
      </c>
      <c r="C532" s="20" t="s">
        <v>1178</v>
      </c>
      <c r="D532" s="6" t="str">
        <f>INDEX(category!$A$1:$A$212, MATCH(Table13[[#This Row],[category]], category!$B$1:$B$212, 0))</f>
        <v>Electronics|Mobiles&amp;Accessories|Smartphones&amp;BasicMobiles|Smartphones</v>
      </c>
      <c r="E532" s="6" t="str">
        <f t="shared" si="16"/>
        <v>Electronics</v>
      </c>
      <c r="F532" s="8">
        <v>12999</v>
      </c>
      <c r="G532" s="30">
        <v>0.35</v>
      </c>
      <c r="H532" s="8">
        <f>Table13[[#This Row],[actual_price]] - (Table13[[#This Row],[actual_price]] * Table13[[#This Row],[discount_percentage]])</f>
        <v>8449.35</v>
      </c>
      <c r="I532" s="8">
        <f>Table13[[#This Row],[actual_price]]-Table13[[#This Row],[discounted_price]]</f>
        <v>4549.6499999999996</v>
      </c>
      <c r="J532" s="9">
        <v>4.0999999999999996</v>
      </c>
      <c r="K532" s="13">
        <v>6662</v>
      </c>
      <c r="L532" s="14">
        <v>0.79166666666666663</v>
      </c>
      <c r="M532" s="14" t="str">
        <f t="shared" si="17"/>
        <v>Evening</v>
      </c>
      <c r="N532" s="20">
        <v>7</v>
      </c>
      <c r="O532" s="6" t="str">
        <f>VLOOKUP(Table13[[#This Row],[day of the week]],'day of the week'!$A$1:$B$7,2,0)</f>
        <v>Sunday</v>
      </c>
      <c r="P532" s="20" t="s">
        <v>1769</v>
      </c>
      <c r="Q532" s="20" t="s">
        <v>1770</v>
      </c>
    </row>
    <row r="533" spans="1:17" x14ac:dyDescent="0.2">
      <c r="A533" s="20" t="s">
        <v>1771</v>
      </c>
      <c r="B533" s="6" t="str">
        <f>VLOOKUP(TRIM(A533), products!$A$2:$C$1352, 2, FALSE)</f>
        <v>URBN 20000 mAh Lithium_Polymer 22.5W Super Fast Charging Ultra Compact Power Bank with Quick Charge &amp; Power Delivery, Type C Input/Output, Made in India, Type C Cable Included (Camo)</v>
      </c>
      <c r="C533" s="20" t="s">
        <v>1173</v>
      </c>
      <c r="D533" s="6" t="str">
        <f>INDEX(category!$A$1:$A$212, MATCH(Table13[[#This Row],[category]], category!$B$1:$B$212, 0))</f>
        <v>Electronics|Mobiles&amp;Accessories|MobileAccessories|Chargers|PowerBanks</v>
      </c>
      <c r="E533" s="6" t="str">
        <f t="shared" si="16"/>
        <v>Electronics</v>
      </c>
      <c r="F533" s="8">
        <v>3999</v>
      </c>
      <c r="G533" s="30">
        <v>0.46</v>
      </c>
      <c r="H533" s="8">
        <f>Table13[[#This Row],[actual_price]] - (Table13[[#This Row],[actual_price]] * Table13[[#This Row],[discount_percentage]])</f>
        <v>2159.46</v>
      </c>
      <c r="I533" s="8">
        <f>Table13[[#This Row],[actual_price]]-Table13[[#This Row],[discounted_price]]</f>
        <v>1839.54</v>
      </c>
      <c r="J533" s="9">
        <v>4</v>
      </c>
      <c r="K533" s="13">
        <v>8380</v>
      </c>
      <c r="L533" s="14">
        <v>8.3333333333333329E-2</v>
      </c>
      <c r="M533" s="14" t="str">
        <f t="shared" si="17"/>
        <v>Morning</v>
      </c>
      <c r="N533" s="20">
        <v>4</v>
      </c>
      <c r="O533" s="6" t="str">
        <f>VLOOKUP(Table13[[#This Row],[day of the week]],'day of the week'!$A$1:$B$7,2,0)</f>
        <v>Thursday</v>
      </c>
      <c r="P533" s="20" t="s">
        <v>1772</v>
      </c>
      <c r="Q533" s="20" t="s">
        <v>1773</v>
      </c>
    </row>
    <row r="534" spans="1:17" x14ac:dyDescent="0.2">
      <c r="A534" s="20" t="s">
        <v>1774</v>
      </c>
      <c r="B534" s="6" t="str">
        <f>VLOOKUP(TRIM(A534), products!$A$2:$C$1352, 2, FALSE)</f>
        <v>Redmi Note 11T 5G (Stardust White, 6GB RAM, 128GB ROM)| Dimensity 810 5G | 33W Pro Fast Charging | Charger Included | Additional Exchange Offers|Get 2 Months of YouTube Premium Free!</v>
      </c>
      <c r="C534" s="20" t="s">
        <v>1178</v>
      </c>
      <c r="D534" s="6" t="str">
        <f>INDEX(category!$A$1:$A$212, MATCH(Table13[[#This Row],[category]], category!$B$1:$B$212, 0))</f>
        <v>Electronics|Mobiles&amp;Accessories|Smartphones&amp;BasicMobiles|Smartphones</v>
      </c>
      <c r="E534" s="6" t="str">
        <f t="shared" si="16"/>
        <v>Electronics</v>
      </c>
      <c r="F534" s="8">
        <v>20999</v>
      </c>
      <c r="G534" s="30">
        <v>0.19</v>
      </c>
      <c r="H534" s="8">
        <f>Table13[[#This Row],[actual_price]] - (Table13[[#This Row],[actual_price]] * Table13[[#This Row],[discount_percentage]])</f>
        <v>17009.189999999999</v>
      </c>
      <c r="I534" s="8">
        <f>Table13[[#This Row],[actual_price]]-Table13[[#This Row],[discounted_price]]</f>
        <v>3989.8100000000013</v>
      </c>
      <c r="J534" s="9">
        <v>4.0999999999999996</v>
      </c>
      <c r="K534" s="13">
        <v>31822</v>
      </c>
      <c r="L534" s="14">
        <v>0.20833333333333331</v>
      </c>
      <c r="M534" s="14" t="str">
        <f t="shared" si="17"/>
        <v>Morning</v>
      </c>
      <c r="N534" s="20">
        <v>4</v>
      </c>
      <c r="O534" s="6" t="str">
        <f>VLOOKUP(Table13[[#This Row],[day of the week]],'day of the week'!$A$1:$B$7,2,0)</f>
        <v>Thursday</v>
      </c>
      <c r="P534" s="20" t="s">
        <v>1775</v>
      </c>
      <c r="Q534" s="20" t="s">
        <v>1776</v>
      </c>
    </row>
    <row r="535" spans="1:17" x14ac:dyDescent="0.2">
      <c r="A535" s="20" t="s">
        <v>1777</v>
      </c>
      <c r="B535" s="6" t="str">
        <f>VLOOKUP(TRIM(A535), products!$A$2:$C$1352, 2, FALSE)</f>
        <v>OnePlus 10T 5G (Moonstone Black, 8GB RAM, 128GB Storage)</v>
      </c>
      <c r="C535" s="20" t="s">
        <v>1178</v>
      </c>
      <c r="D535" s="6" t="str">
        <f>INDEX(category!$A$1:$A$212, MATCH(Table13[[#This Row],[category]], category!$B$1:$B$212, 0))</f>
        <v>Electronics|Mobiles&amp;Accessories|Smartphones&amp;BasicMobiles|Smartphones</v>
      </c>
      <c r="E535" s="6" t="str">
        <f t="shared" si="16"/>
        <v>Electronics</v>
      </c>
      <c r="F535" s="8">
        <v>49999</v>
      </c>
      <c r="G535" s="30">
        <v>0.1</v>
      </c>
      <c r="H535" s="8">
        <f>Table13[[#This Row],[actual_price]] - (Table13[[#This Row],[actual_price]] * Table13[[#This Row],[discount_percentage]])</f>
        <v>44999.1</v>
      </c>
      <c r="I535" s="8">
        <f>Table13[[#This Row],[actual_price]]-Table13[[#This Row],[discounted_price]]</f>
        <v>4999.9000000000015</v>
      </c>
      <c r="J535" s="9">
        <v>4.3</v>
      </c>
      <c r="K535" s="13">
        <v>3075</v>
      </c>
      <c r="L535" s="14">
        <v>0.41666666666666669</v>
      </c>
      <c r="M535" s="14" t="str">
        <f t="shared" si="17"/>
        <v>Morning</v>
      </c>
      <c r="N535" s="20">
        <v>5</v>
      </c>
      <c r="O535" s="6" t="str">
        <f>VLOOKUP(Table13[[#This Row],[day of the week]],'day of the week'!$A$1:$B$7,2,0)</f>
        <v>Friday</v>
      </c>
      <c r="P535" s="20" t="s">
        <v>1778</v>
      </c>
      <c r="Q535" s="20" t="s">
        <v>1779</v>
      </c>
    </row>
    <row r="536" spans="1:17" x14ac:dyDescent="0.2">
      <c r="A536" s="20" t="s">
        <v>1780</v>
      </c>
      <c r="B536" s="6" t="str">
        <f>VLOOKUP(TRIM(A536), products!$A$2:$C$1352, 2, FALSE)</f>
        <v>Nokia 150 (2020) (Cyan)</v>
      </c>
      <c r="C536" s="20" t="s">
        <v>1203</v>
      </c>
      <c r="D536" s="6" t="str">
        <f>INDEX(category!$A$1:$A$212, MATCH(Table13[[#This Row],[category]], category!$B$1:$B$212, 0))</f>
        <v>Electronics|Mobiles&amp;Accessories|Smartphones&amp;BasicMobiles|BasicMobiles</v>
      </c>
      <c r="E536" s="6" t="str">
        <f t="shared" si="16"/>
        <v>Electronics</v>
      </c>
      <c r="F536" s="8">
        <v>2999</v>
      </c>
      <c r="G536" s="30">
        <v>0.13</v>
      </c>
      <c r="H536" s="8">
        <f>Table13[[#This Row],[actual_price]] - (Table13[[#This Row],[actual_price]] * Table13[[#This Row],[discount_percentage]])</f>
        <v>2609.13</v>
      </c>
      <c r="I536" s="8">
        <f>Table13[[#This Row],[actual_price]]-Table13[[#This Row],[discounted_price]]</f>
        <v>389.86999999999989</v>
      </c>
      <c r="J536" s="9">
        <v>3.9</v>
      </c>
      <c r="K536" s="13">
        <v>14266</v>
      </c>
      <c r="L536" s="14">
        <v>0.33333333333333337</v>
      </c>
      <c r="M536" s="14" t="str">
        <f t="shared" si="17"/>
        <v>Morning</v>
      </c>
      <c r="N536" s="20">
        <v>7</v>
      </c>
      <c r="O536" s="6" t="str">
        <f>VLOOKUP(Table13[[#This Row],[day of the week]],'day of the week'!$A$1:$B$7,2,0)</f>
        <v>Sunday</v>
      </c>
      <c r="P536" s="20" t="s">
        <v>1781</v>
      </c>
      <c r="Q536" s="20" t="s">
        <v>1782</v>
      </c>
    </row>
    <row r="537" spans="1:17" x14ac:dyDescent="0.2">
      <c r="A537" s="20" t="s">
        <v>1783</v>
      </c>
      <c r="B537" s="6" t="str">
        <f>VLOOKUP(TRIM(A537), products!$A$2:$C$1352, 2, FALSE)</f>
        <v>Noise ColorFit Ultra SE Smart Watch with 1.75"(4.3cm) HD Display, Aluminium Alloy Body, 60 Sports Modes, Spo2, Lightweight, Stock Market Info, Calls &amp; SMS Reply (Vintage Brown)</v>
      </c>
      <c r="C537" s="20" t="s">
        <v>1161</v>
      </c>
      <c r="D537" s="6" t="str">
        <f>INDEX(category!$A$1:$A$212, MATCH(Table13[[#This Row],[category]], category!$B$1:$B$212, 0))</f>
        <v>Electronics|WearableTechnology|SmartWatches</v>
      </c>
      <c r="E537" s="6" t="str">
        <f t="shared" si="16"/>
        <v>Electronics</v>
      </c>
      <c r="F537" s="8">
        <v>6499</v>
      </c>
      <c r="G537" s="30">
        <v>0.56999999999999995</v>
      </c>
      <c r="H537" s="8">
        <f>Table13[[#This Row],[actual_price]] - (Table13[[#This Row],[actual_price]] * Table13[[#This Row],[discount_percentage]])</f>
        <v>2794.57</v>
      </c>
      <c r="I537" s="8">
        <f>Table13[[#This Row],[actual_price]]-Table13[[#This Row],[discounted_price]]</f>
        <v>3704.43</v>
      </c>
      <c r="J537" s="9">
        <v>4.0999999999999996</v>
      </c>
      <c r="K537" s="13">
        <v>38879</v>
      </c>
      <c r="L537" s="14">
        <v>0.83333333333333326</v>
      </c>
      <c r="M537" s="14" t="str">
        <f t="shared" si="17"/>
        <v>Evening</v>
      </c>
      <c r="N537" s="20">
        <v>4</v>
      </c>
      <c r="O537" s="6" t="str">
        <f>VLOOKUP(Table13[[#This Row],[day of the week]],'day of the week'!$A$1:$B$7,2,0)</f>
        <v>Thursday</v>
      </c>
      <c r="P537" s="20" t="s">
        <v>1785</v>
      </c>
      <c r="Q537" s="20" t="s">
        <v>1786</v>
      </c>
    </row>
    <row r="538" spans="1:17" x14ac:dyDescent="0.2">
      <c r="A538" s="20" t="s">
        <v>1787</v>
      </c>
      <c r="B538" s="6" t="str">
        <f>VLOOKUP(TRIM(A538), products!$A$2:$C$1352, 2, FALSE)</f>
        <v>boAt Rockerz 400 Bluetooth On Ear Headphones With Mic With Upto 8 Hours Playback &amp; Soft Padded Ear Cushions(Grey/Green)</v>
      </c>
      <c r="C538" s="20" t="s">
        <v>1788</v>
      </c>
      <c r="D538" s="6" t="str">
        <f>INDEX(category!$A$1:$A$212, MATCH(Table13[[#This Row],[category]], category!$B$1:$B$212, 0))</f>
        <v>Electronics|Headphones,Earbuds&amp;Accessories|Headphones|On-Ear</v>
      </c>
      <c r="E538" s="6" t="str">
        <f t="shared" si="16"/>
        <v>Electronics</v>
      </c>
      <c r="F538" s="8">
        <v>2990</v>
      </c>
      <c r="G538" s="30">
        <v>0.53</v>
      </c>
      <c r="H538" s="8">
        <f>Table13[[#This Row],[actual_price]] - (Table13[[#This Row],[actual_price]] * Table13[[#This Row],[discount_percentage]])</f>
        <v>1405.3</v>
      </c>
      <c r="I538" s="8">
        <f>Table13[[#This Row],[actual_price]]-Table13[[#This Row],[discounted_price]]</f>
        <v>1584.7</v>
      </c>
      <c r="J538" s="9">
        <v>4.0999999999999996</v>
      </c>
      <c r="K538" s="13">
        <v>97175</v>
      </c>
      <c r="L538" s="14">
        <v>0.75</v>
      </c>
      <c r="M538" s="14" t="str">
        <f t="shared" si="17"/>
        <v>Evening</v>
      </c>
      <c r="N538" s="20">
        <v>5</v>
      </c>
      <c r="O538" s="6" t="str">
        <f>VLOOKUP(Table13[[#This Row],[day of the week]],'day of the week'!$A$1:$B$7,2,0)</f>
        <v>Friday</v>
      </c>
      <c r="P538" s="20" t="s">
        <v>1790</v>
      </c>
      <c r="Q538" s="20" t="s">
        <v>1791</v>
      </c>
    </row>
    <row r="539" spans="1:17" x14ac:dyDescent="0.2">
      <c r="A539" s="20" t="s">
        <v>1792</v>
      </c>
      <c r="B539" s="6" t="str">
        <f>VLOOKUP(TRIM(A539), products!$A$2:$C$1352, 2, FALSE)</f>
        <v>SanDisk Ultra microSD UHS-I Card 64GB, 120MB/s R</v>
      </c>
      <c r="C539" s="20" t="s">
        <v>1196</v>
      </c>
      <c r="D539" s="6" t="str">
        <f>INDEX(category!$A$1:$A$212, MATCH(Table13[[#This Row],[category]], category!$B$1:$B$212, 0))</f>
        <v>Electronics|Accessories|MemoryCards|MicroSD</v>
      </c>
      <c r="E539" s="6" t="str">
        <f t="shared" si="16"/>
        <v>Electronics</v>
      </c>
      <c r="F539" s="8">
        <v>2400</v>
      </c>
      <c r="G539" s="30">
        <v>0.73</v>
      </c>
      <c r="H539" s="8">
        <f>Table13[[#This Row],[actual_price]] - (Table13[[#This Row],[actual_price]] * Table13[[#This Row],[discount_percentage]])</f>
        <v>648</v>
      </c>
      <c r="I539" s="8">
        <f>Table13[[#This Row],[actual_price]]-Table13[[#This Row],[discounted_price]]</f>
        <v>1752</v>
      </c>
      <c r="J539" s="9">
        <v>4.4000000000000004</v>
      </c>
      <c r="K539" s="13">
        <v>67260</v>
      </c>
      <c r="L539" s="14">
        <v>0.83333333333333326</v>
      </c>
      <c r="M539" s="14" t="str">
        <f t="shared" si="17"/>
        <v>Evening</v>
      </c>
      <c r="N539" s="20">
        <v>3</v>
      </c>
      <c r="O539" s="6" t="str">
        <f>VLOOKUP(Table13[[#This Row],[day of the week]],'day of the week'!$A$1:$B$7,2,0)</f>
        <v>Wednesday</v>
      </c>
      <c r="P539" s="20" t="s">
        <v>1197</v>
      </c>
      <c r="Q539" s="20" t="s">
        <v>1794</v>
      </c>
    </row>
    <row r="540" spans="1:17" x14ac:dyDescent="0.2">
      <c r="A540" s="20" t="s">
        <v>1795</v>
      </c>
      <c r="B540" s="6" t="str">
        <f>VLOOKUP(TRIM(A540), products!$A$2:$C$1352, 2, FALSE)</f>
        <v>iPhone Original 20W C Type Fast PD Charger Compatible with I-Phone13/13 mini/13pro/13 pro Max I-Phone 12/12 Pro/12mini/12 Pro Max, I-Phone11/11 Pro/11 Pro Max 2020 (Only Adapter)</v>
      </c>
      <c r="C540" s="20" t="s">
        <v>1252</v>
      </c>
      <c r="D540" s="6" t="str">
        <f>INDEX(category!$A$1:$A$212, MATCH(Table13[[#This Row],[category]], category!$B$1:$B$212, 0))</f>
        <v>Electronics|Mobiles&amp;Accessories|MobileAccessories|Chargers|WallChargers</v>
      </c>
      <c r="E540" s="6" t="str">
        <f t="shared" si="16"/>
        <v>Electronics</v>
      </c>
      <c r="F540" s="8">
        <v>3990</v>
      </c>
      <c r="G540" s="30">
        <v>0.8</v>
      </c>
      <c r="H540" s="8">
        <f>Table13[[#This Row],[actual_price]] - (Table13[[#This Row],[actual_price]] * Table13[[#This Row],[discount_percentage]])</f>
        <v>798</v>
      </c>
      <c r="I540" s="8">
        <f>Table13[[#This Row],[actual_price]]-Table13[[#This Row],[discounted_price]]</f>
        <v>3192</v>
      </c>
      <c r="J540" s="9">
        <v>3.8</v>
      </c>
      <c r="K540" s="13">
        <v>119</v>
      </c>
      <c r="L540" s="14">
        <v>4.1666666666666664E-2</v>
      </c>
      <c r="M540" s="14" t="str">
        <f t="shared" si="17"/>
        <v>Morning</v>
      </c>
      <c r="N540" s="20">
        <v>7</v>
      </c>
      <c r="O540" s="6" t="str">
        <f>VLOOKUP(Table13[[#This Row],[day of the week]],'day of the week'!$A$1:$B$7,2,0)</f>
        <v>Sunday</v>
      </c>
      <c r="P540" s="20" t="s">
        <v>1796</v>
      </c>
      <c r="Q540" s="20" t="s">
        <v>1797</v>
      </c>
    </row>
    <row r="541" spans="1:17" x14ac:dyDescent="0.2">
      <c r="A541" s="20" t="s">
        <v>1798</v>
      </c>
      <c r="B541" s="6" t="str">
        <f>VLOOKUP(TRIM(A541), products!$A$2:$C$1352, 2, FALSE)</f>
        <v>LIRAMARK Webcam Cover Slide, Ultra Thin Laptop Camera Cover Slide Blocker for Computer MacBook Pro iMac PC Tablet (Pack of 3)</v>
      </c>
      <c r="C541" s="20" t="s">
        <v>1799</v>
      </c>
      <c r="D541" s="6" t="str">
        <f>INDEX(category!$A$1:$A$212, MATCH(Table13[[#This Row],[category]], category!$B$1:$B$212, 0))</f>
        <v>Computers&amp;Accessories|Accessories&amp;Peripherals|LaptopAccessories|CameraPrivacyCovers</v>
      </c>
      <c r="E541" s="6" t="str">
        <f t="shared" si="16"/>
        <v>Computers &amp; Accessories</v>
      </c>
      <c r="F541" s="8">
        <v>149</v>
      </c>
      <c r="G541" s="30">
        <v>0</v>
      </c>
      <c r="H541" s="8">
        <f>Table13[[#This Row],[actual_price]] - (Table13[[#This Row],[actual_price]] * Table13[[#This Row],[discount_percentage]])</f>
        <v>149</v>
      </c>
      <c r="I541" s="8">
        <f>Table13[[#This Row],[actual_price]]-Table13[[#This Row],[discounted_price]]</f>
        <v>0</v>
      </c>
      <c r="J541" s="9">
        <v>4.3</v>
      </c>
      <c r="K541" s="13">
        <v>10833</v>
      </c>
      <c r="L541" s="14">
        <v>0.125</v>
      </c>
      <c r="M541" s="14" t="str">
        <f t="shared" si="17"/>
        <v>Morning</v>
      </c>
      <c r="N541" s="20">
        <v>6</v>
      </c>
      <c r="O541" s="6" t="str">
        <f>VLOOKUP(Table13[[#This Row],[day of the week]],'day of the week'!$A$1:$B$7,2,0)</f>
        <v>Saturday</v>
      </c>
      <c r="P541" s="20" t="s">
        <v>1801</v>
      </c>
      <c r="Q541" s="20" t="s">
        <v>1802</v>
      </c>
    </row>
    <row r="542" spans="1:17" x14ac:dyDescent="0.2">
      <c r="A542" s="20" t="s">
        <v>209</v>
      </c>
      <c r="B542" s="6" t="str">
        <f>VLOOKUP(TRIM(A542), products!$A$2:$C$1352, 2, FALSE)</f>
        <v>AmazonBasics New Release Nylon USB-A to Lightning Cable Cord, Fast Charging MFi Certified Charger for Apple iPhone, iPad (6-Ft, Rose Gold)</v>
      </c>
      <c r="C542" s="20" t="s">
        <v>12</v>
      </c>
      <c r="D542" s="6" t="str">
        <f>INDEX(category!$A$1:$A$212, MATCH(Table13[[#This Row],[category]], category!$B$1:$B$212, 0))</f>
        <v>Computers&amp;Accessories|Accessories&amp;Peripherals|Cables&amp;Accessories|Cables|USBCables</v>
      </c>
      <c r="E542" s="6" t="str">
        <f t="shared" si="16"/>
        <v>Computers &amp; Accessories</v>
      </c>
      <c r="F542" s="8">
        <v>2100</v>
      </c>
      <c r="G542" s="30">
        <v>0.62</v>
      </c>
      <c r="H542" s="8">
        <f>Table13[[#This Row],[actual_price]] - (Table13[[#This Row],[actual_price]] * Table13[[#This Row],[discount_percentage]])</f>
        <v>798</v>
      </c>
      <c r="I542" s="8">
        <f>Table13[[#This Row],[actual_price]]-Table13[[#This Row],[discounted_price]]</f>
        <v>1302</v>
      </c>
      <c r="J542" s="9">
        <v>4.3</v>
      </c>
      <c r="K542" s="13">
        <v>8188</v>
      </c>
      <c r="L542" s="14">
        <v>0.5</v>
      </c>
      <c r="M542" s="14" t="str">
        <f t="shared" si="17"/>
        <v>Afternoon</v>
      </c>
      <c r="N542" s="20">
        <v>3</v>
      </c>
      <c r="O542" s="6" t="str">
        <f>VLOOKUP(Table13[[#This Row],[day of the week]],'day of the week'!$A$1:$B$7,2,0)</f>
        <v>Wednesday</v>
      </c>
      <c r="P542" s="20" t="s">
        <v>1803</v>
      </c>
      <c r="Q542" s="20" t="s">
        <v>1804</v>
      </c>
    </row>
    <row r="543" spans="1:17" x14ac:dyDescent="0.2">
      <c r="A543" s="20" t="s">
        <v>1805</v>
      </c>
      <c r="B543" s="6" t="str">
        <f>VLOOKUP(TRIM(A543), products!$A$2:$C$1352, 2, FALSE)</f>
        <v>Nokia 8210 4G Volte keypad Phone with Dual SIM, Big Display, inbuilt MP3 Player &amp; Wireless FM Radio | Blue</v>
      </c>
      <c r="C543" s="20" t="s">
        <v>1203</v>
      </c>
      <c r="D543" s="6" t="str">
        <f>INDEX(category!$A$1:$A$212, MATCH(Table13[[#This Row],[category]], category!$B$1:$B$212, 0))</f>
        <v>Electronics|Mobiles&amp;Accessories|Smartphones&amp;BasicMobiles|BasicMobiles</v>
      </c>
      <c r="E543" s="6" t="str">
        <f t="shared" si="16"/>
        <v>Electronics</v>
      </c>
      <c r="F543" s="8">
        <v>5299</v>
      </c>
      <c r="G543" s="30">
        <v>0.28000000000000003</v>
      </c>
      <c r="H543" s="8">
        <f>Table13[[#This Row],[actual_price]] - (Table13[[#This Row],[actual_price]] * Table13[[#This Row],[discount_percentage]])</f>
        <v>3815.2799999999997</v>
      </c>
      <c r="I543" s="8">
        <f>Table13[[#This Row],[actual_price]]-Table13[[#This Row],[discounted_price]]</f>
        <v>1483.7200000000003</v>
      </c>
      <c r="J543" s="9">
        <v>3.5</v>
      </c>
      <c r="K543" s="13">
        <v>1641</v>
      </c>
      <c r="L543" s="14">
        <v>0.66666666666666663</v>
      </c>
      <c r="M543" s="14" t="str">
        <f t="shared" si="17"/>
        <v>Afternoon</v>
      </c>
      <c r="N543" s="20">
        <v>4</v>
      </c>
      <c r="O543" s="6" t="str">
        <f>VLOOKUP(Table13[[#This Row],[day of the week]],'day of the week'!$A$1:$B$7,2,0)</f>
        <v>Thursday</v>
      </c>
      <c r="P543" s="20" t="s">
        <v>1807</v>
      </c>
      <c r="Q543" s="20" t="s">
        <v>1808</v>
      </c>
    </row>
    <row r="544" spans="1:17" x14ac:dyDescent="0.2">
      <c r="A544" s="20" t="s">
        <v>1809</v>
      </c>
      <c r="B544" s="6" t="str">
        <f>VLOOKUP(TRIM(A544), products!$A$2:$C$1352, 2, FALSE)</f>
        <v>Sounce Protective Case Cover Compatible Boat Xtend Overall Protective Case TPU HD Clear Ultra-Thin Cover with Unbreakable Screen Guard</v>
      </c>
      <c r="C544" s="20" t="s">
        <v>1609</v>
      </c>
      <c r="D544" s="6" t="str">
        <f>INDEX(category!$A$1:$A$212, MATCH(Table13[[#This Row],[category]], category!$B$1:$B$212, 0))</f>
        <v>Electronics|Mobiles&amp;Accessories|MobileAccessories|Cases&amp;Covers|BasicCases</v>
      </c>
      <c r="E544" s="6" t="str">
        <f t="shared" si="16"/>
        <v>Electronics</v>
      </c>
      <c r="F544" s="8">
        <v>1899</v>
      </c>
      <c r="G544" s="30">
        <v>0.9</v>
      </c>
      <c r="H544" s="8">
        <f>Table13[[#This Row],[actual_price]] - (Table13[[#This Row],[actual_price]] * Table13[[#This Row],[discount_percentage]])</f>
        <v>189.89999999999986</v>
      </c>
      <c r="I544" s="8">
        <f>Table13[[#This Row],[actual_price]]-Table13[[#This Row],[discounted_price]]</f>
        <v>1709.1000000000001</v>
      </c>
      <c r="J544" s="9">
        <v>4</v>
      </c>
      <c r="K544" s="13">
        <v>4740</v>
      </c>
      <c r="L544" s="14">
        <v>0.79166666666666663</v>
      </c>
      <c r="M544" s="14" t="str">
        <f t="shared" si="17"/>
        <v>Evening</v>
      </c>
      <c r="N544" s="20">
        <v>7</v>
      </c>
      <c r="O544" s="6" t="str">
        <f>VLOOKUP(Table13[[#This Row],[day of the week]],'day of the week'!$A$1:$B$7,2,0)</f>
        <v>Sunday</v>
      </c>
      <c r="P544" s="20" t="s">
        <v>1810</v>
      </c>
      <c r="Q544" s="20" t="s">
        <v>1811</v>
      </c>
    </row>
    <row r="545" spans="1:17" x14ac:dyDescent="0.2">
      <c r="A545" s="20" t="s">
        <v>1812</v>
      </c>
      <c r="B545" s="6" t="str">
        <f>VLOOKUP(TRIM(A545), products!$A$2:$C$1352, 2, FALSE)</f>
        <v>Samsung Galaxy M53 5G (Deep Ocean Blue, 6GB, 128GB Storage) | 108MP | sAmoled+ 120Hz | 12GB RAM with RAM Plus | Travel Adapter to be Purchased Separately</v>
      </c>
      <c r="C545" s="20" t="s">
        <v>1178</v>
      </c>
      <c r="D545" s="6" t="str">
        <f>INDEX(category!$A$1:$A$212, MATCH(Table13[[#This Row],[category]], category!$B$1:$B$212, 0))</f>
        <v>Electronics|Mobiles&amp;Accessories|Smartphones&amp;BasicMobiles|Smartphones</v>
      </c>
      <c r="E545" s="6" t="str">
        <f t="shared" si="16"/>
        <v>Electronics</v>
      </c>
      <c r="F545" s="8">
        <v>32999</v>
      </c>
      <c r="G545" s="30">
        <v>0.27</v>
      </c>
      <c r="H545" s="8">
        <f>Table13[[#This Row],[actual_price]] - (Table13[[#This Row],[actual_price]] * Table13[[#This Row],[discount_percentage]])</f>
        <v>24089.269999999997</v>
      </c>
      <c r="I545" s="8">
        <f>Table13[[#This Row],[actual_price]]-Table13[[#This Row],[discounted_price]]</f>
        <v>8909.7300000000032</v>
      </c>
      <c r="J545" s="9">
        <v>3.9</v>
      </c>
      <c r="K545" s="13">
        <v>8866</v>
      </c>
      <c r="L545" s="14">
        <v>0.79166666666666663</v>
      </c>
      <c r="M545" s="14" t="str">
        <f t="shared" si="17"/>
        <v>Evening</v>
      </c>
      <c r="N545" s="20">
        <v>1</v>
      </c>
      <c r="O545" s="6" t="str">
        <f>VLOOKUP(Table13[[#This Row],[day of the week]],'day of the week'!$A$1:$B$7,2,0)</f>
        <v>Monday</v>
      </c>
      <c r="P545" s="20" t="s">
        <v>1814</v>
      </c>
      <c r="Q545" s="20" t="s">
        <v>1815</v>
      </c>
    </row>
    <row r="546" spans="1:17" x14ac:dyDescent="0.2">
      <c r="A546" s="20" t="s">
        <v>1816</v>
      </c>
      <c r="B546" s="6" t="str">
        <f>VLOOKUP(TRIM(A546), products!$A$2:$C$1352, 2, FALSE)</f>
        <v>iQOO 9 SE 5G (Sunset Sierra, 8GB RAM, 128GB Storage) | Qualcomm Snapdragon 888 | 66W Flash Charge</v>
      </c>
      <c r="C546" s="20" t="s">
        <v>1178</v>
      </c>
      <c r="D546" s="6" t="str">
        <f>INDEX(category!$A$1:$A$212, MATCH(Table13[[#This Row],[category]], category!$B$1:$B$212, 0))</f>
        <v>Electronics|Mobiles&amp;Accessories|Smartphones&amp;BasicMobiles|Smartphones</v>
      </c>
      <c r="E546" s="6" t="str">
        <f t="shared" si="16"/>
        <v>Electronics</v>
      </c>
      <c r="F546" s="8">
        <v>39990</v>
      </c>
      <c r="G546" s="30">
        <v>0.25</v>
      </c>
      <c r="H546" s="8">
        <f>Table13[[#This Row],[actual_price]] - (Table13[[#This Row],[actual_price]] * Table13[[#This Row],[discount_percentage]])</f>
        <v>29992.5</v>
      </c>
      <c r="I546" s="8">
        <f>Table13[[#This Row],[actual_price]]-Table13[[#This Row],[discounted_price]]</f>
        <v>9997.5</v>
      </c>
      <c r="J546" s="9">
        <v>4.3</v>
      </c>
      <c r="K546" s="13">
        <v>8399</v>
      </c>
      <c r="L546" s="14">
        <v>0.25</v>
      </c>
      <c r="M546" s="14" t="str">
        <f t="shared" si="17"/>
        <v>Morning</v>
      </c>
      <c r="N546" s="20">
        <v>7</v>
      </c>
      <c r="O546" s="6" t="str">
        <f>VLOOKUP(Table13[[#This Row],[day of the week]],'day of the week'!$A$1:$B$7,2,0)</f>
        <v>Sunday</v>
      </c>
      <c r="P546" s="20" t="s">
        <v>1818</v>
      </c>
      <c r="Q546" s="20" t="s">
        <v>1819</v>
      </c>
    </row>
    <row r="547" spans="1:17" x14ac:dyDescent="0.2">
      <c r="A547" s="20" t="s">
        <v>1820</v>
      </c>
      <c r="B547" s="6" t="str">
        <f>VLOOKUP(TRIM(A547), products!$A$2:$C$1352, 2, FALSE)</f>
        <v>SHREENOVA ID116 Plus Bluetooth Fitness Smart Watch for Men Women and Kids Activity Tracker (Black)</v>
      </c>
      <c r="C547" s="20" t="s">
        <v>1161</v>
      </c>
      <c r="D547" s="6" t="str">
        <f>INDEX(category!$A$1:$A$212, MATCH(Table13[[#This Row],[category]], category!$B$1:$B$212, 0))</f>
        <v>Electronics|WearableTechnology|SmartWatches</v>
      </c>
      <c r="E547" s="6" t="str">
        <f t="shared" si="16"/>
        <v>Electronics</v>
      </c>
      <c r="F547" s="8">
        <v>1999</v>
      </c>
      <c r="G547" s="30">
        <v>0.86</v>
      </c>
      <c r="H547" s="8">
        <f>Table13[[#This Row],[actual_price]] - (Table13[[#This Row],[actual_price]] * Table13[[#This Row],[discount_percentage]])</f>
        <v>279.86000000000013</v>
      </c>
      <c r="I547" s="8">
        <f>Table13[[#This Row],[actual_price]]-Table13[[#This Row],[discounted_price]]</f>
        <v>1719.1399999999999</v>
      </c>
      <c r="J547" s="9">
        <v>2.8</v>
      </c>
      <c r="K547" s="13">
        <v>87</v>
      </c>
      <c r="L547" s="14">
        <v>0.79166666666666663</v>
      </c>
      <c r="M547" s="14" t="str">
        <f t="shared" si="17"/>
        <v>Evening</v>
      </c>
      <c r="N547" s="20">
        <v>4</v>
      </c>
      <c r="O547" s="6" t="str">
        <f>VLOOKUP(Table13[[#This Row],[day of the week]],'day of the week'!$A$1:$B$7,2,0)</f>
        <v>Thursday</v>
      </c>
      <c r="P547" s="20" t="s">
        <v>1821</v>
      </c>
      <c r="Q547" s="20" t="s">
        <v>1822</v>
      </c>
    </row>
    <row r="548" spans="1:17" x14ac:dyDescent="0.2">
      <c r="A548" s="20" t="s">
        <v>1823</v>
      </c>
      <c r="B548" s="6" t="str">
        <f>VLOOKUP(TRIM(A548), products!$A$2:$C$1352, 2, FALSE)</f>
        <v>POCO C31 (Shadow Gray, 64 GB) (4 GB RAM)</v>
      </c>
      <c r="C548" s="20" t="s">
        <v>1178</v>
      </c>
      <c r="D548" s="6" t="str">
        <f>INDEX(category!$A$1:$A$212, MATCH(Table13[[#This Row],[category]], category!$B$1:$B$212, 0))</f>
        <v>Electronics|Mobiles&amp;Accessories|Smartphones&amp;BasicMobiles|Smartphones</v>
      </c>
      <c r="E548" s="6" t="str">
        <f t="shared" si="16"/>
        <v>Electronics</v>
      </c>
      <c r="F548" s="8">
        <v>11999</v>
      </c>
      <c r="G548" s="30">
        <v>0.33</v>
      </c>
      <c r="H548" s="8">
        <f>Table13[[#This Row],[actual_price]] - (Table13[[#This Row],[actual_price]] * Table13[[#This Row],[discount_percentage]])</f>
        <v>8039.33</v>
      </c>
      <c r="I548" s="8">
        <f>Table13[[#This Row],[actual_price]]-Table13[[#This Row],[discounted_price]]</f>
        <v>3959.67</v>
      </c>
      <c r="J548" s="9">
        <v>3.8</v>
      </c>
      <c r="K548" s="13">
        <v>125</v>
      </c>
      <c r="L548" s="14">
        <v>0.625</v>
      </c>
      <c r="M548" s="14" t="str">
        <f t="shared" si="17"/>
        <v>Afternoon</v>
      </c>
      <c r="N548" s="20">
        <v>7</v>
      </c>
      <c r="O548" s="6" t="str">
        <f>VLOOKUP(Table13[[#This Row],[day of the week]],'day of the week'!$A$1:$B$7,2,0)</f>
        <v>Sunday</v>
      </c>
      <c r="P548" s="20" t="s">
        <v>1824</v>
      </c>
      <c r="Q548" s="20" t="s">
        <v>1825</v>
      </c>
    </row>
    <row r="549" spans="1:17" x14ac:dyDescent="0.2">
      <c r="A549" s="20" t="s">
        <v>1826</v>
      </c>
      <c r="B549" s="6" t="str">
        <f>VLOOKUP(TRIM(A549), products!$A$2:$C$1352, 2, FALSE)</f>
        <v>Noise_Colorfit Smart Watch Charger 2 Pin USB Fast Charger Magnetic Charging Cable Adapter (Smart Watch Charger 2 pin)</v>
      </c>
      <c r="C549" s="20" t="s">
        <v>1161</v>
      </c>
      <c r="D549" s="6" t="str">
        <f>INDEX(category!$A$1:$A$212, MATCH(Table13[[#This Row],[category]], category!$B$1:$B$212, 0))</f>
        <v>Electronics|WearableTechnology|SmartWatches</v>
      </c>
      <c r="E549" s="6" t="str">
        <f t="shared" si="16"/>
        <v>Electronics</v>
      </c>
      <c r="F549" s="8">
        <v>999</v>
      </c>
      <c r="G549" s="30">
        <v>0.75</v>
      </c>
      <c r="H549" s="8">
        <f>Table13[[#This Row],[actual_price]] - (Table13[[#This Row],[actual_price]] * Table13[[#This Row],[discount_percentage]])</f>
        <v>249.75</v>
      </c>
      <c r="I549" s="8">
        <f>Table13[[#This Row],[actual_price]]-Table13[[#This Row],[discounted_price]]</f>
        <v>749.25</v>
      </c>
      <c r="J549" s="9">
        <v>4.5</v>
      </c>
      <c r="K549" s="13">
        <v>38</v>
      </c>
      <c r="L549" s="14">
        <v>0.875</v>
      </c>
      <c r="M549" s="14" t="str">
        <f t="shared" si="17"/>
        <v>Evening</v>
      </c>
      <c r="N549" s="20">
        <v>7</v>
      </c>
      <c r="O549" s="6" t="str">
        <f>VLOOKUP(Table13[[#This Row],[day of the week]],'day of the week'!$A$1:$B$7,2,0)</f>
        <v>Sunday</v>
      </c>
      <c r="P549" s="20" t="s">
        <v>1827</v>
      </c>
      <c r="Q549" s="20" t="s">
        <v>1828</v>
      </c>
    </row>
    <row r="550" spans="1:17" x14ac:dyDescent="0.2">
      <c r="A550" s="20" t="s">
        <v>1829</v>
      </c>
      <c r="B550" s="6" t="str">
        <f>VLOOKUP(TRIM(A550), products!$A$2:$C$1352, 2, FALSE)</f>
        <v>POPIO Tempered Glass Screen Protector Compatible for iPhone 12 / iPhone 12 Pro with Case Friendly Edge to Edge Coverage and Easy Installation kit, Pack of 1</v>
      </c>
      <c r="C550" s="20" t="s">
        <v>1526</v>
      </c>
      <c r="D550" s="6" t="str">
        <f>INDEX(category!$A$1:$A$212, MATCH(Table13[[#This Row],[category]], category!$B$1:$B$212, 0))</f>
        <v>Electronics|Mobiles&amp;Accessories|MobileAccessories|Maintenance,Upkeep&amp;Repairs|ScreenProtectors</v>
      </c>
      <c r="E550" s="6" t="str">
        <f t="shared" si="16"/>
        <v>Electronics</v>
      </c>
      <c r="F550" s="8">
        <v>599</v>
      </c>
      <c r="G550" s="30">
        <v>0.5</v>
      </c>
      <c r="H550" s="8">
        <f>Table13[[#This Row],[actual_price]] - (Table13[[#This Row],[actual_price]] * Table13[[#This Row],[discount_percentage]])</f>
        <v>299.5</v>
      </c>
      <c r="I550" s="8">
        <f>Table13[[#This Row],[actual_price]]-Table13[[#This Row],[discounted_price]]</f>
        <v>299.5</v>
      </c>
      <c r="J550" s="9">
        <v>4.3</v>
      </c>
      <c r="K550" s="13">
        <v>4674</v>
      </c>
      <c r="L550" s="14">
        <v>0.20833333333333331</v>
      </c>
      <c r="M550" s="14" t="str">
        <f t="shared" si="17"/>
        <v>Morning</v>
      </c>
      <c r="N550" s="20">
        <v>7</v>
      </c>
      <c r="O550" s="6" t="str">
        <f>VLOOKUP(Table13[[#This Row],[day of the week]],'day of the week'!$A$1:$B$7,2,0)</f>
        <v>Sunday</v>
      </c>
      <c r="P550" s="20" t="s">
        <v>1830</v>
      </c>
      <c r="Q550" s="20" t="s">
        <v>1831</v>
      </c>
    </row>
    <row r="551" spans="1:17" x14ac:dyDescent="0.2">
      <c r="A551" s="20" t="s">
        <v>1832</v>
      </c>
      <c r="B551" s="6" t="str">
        <f>VLOOKUP(TRIM(A551), products!$A$2:$C$1352, 2, FALSE)</f>
        <v>10WeRun Id-116 Bluetooth Smartwatch Wireless Fitness Band for Boys, Girls, Men, Women &amp; Kids | Sports Gym Watch for All Smart Phones I Heart Rate and spo2 Monitor</v>
      </c>
      <c r="C551" s="20" t="s">
        <v>1161</v>
      </c>
      <c r="D551" s="6" t="str">
        <f>INDEX(category!$A$1:$A$212, MATCH(Table13[[#This Row],[category]], category!$B$1:$B$212, 0))</f>
        <v>Electronics|WearableTechnology|SmartWatches</v>
      </c>
      <c r="E551" s="6" t="str">
        <f t="shared" si="16"/>
        <v>Electronics</v>
      </c>
      <c r="F551" s="8">
        <v>1899</v>
      </c>
      <c r="G551" s="30">
        <v>0.74</v>
      </c>
      <c r="H551" s="8">
        <f>Table13[[#This Row],[actual_price]] - (Table13[[#This Row],[actual_price]] * Table13[[#This Row],[discount_percentage]])</f>
        <v>493.74</v>
      </c>
      <c r="I551" s="8">
        <f>Table13[[#This Row],[actual_price]]-Table13[[#This Row],[discounted_price]]</f>
        <v>1405.26</v>
      </c>
      <c r="J551" s="9">
        <v>4.0999999999999996</v>
      </c>
      <c r="K551" s="13">
        <v>412</v>
      </c>
      <c r="L551" s="14">
        <v>8.3333333333333329E-2</v>
      </c>
      <c r="M551" s="14" t="str">
        <f t="shared" si="17"/>
        <v>Morning</v>
      </c>
      <c r="N551" s="20">
        <v>7</v>
      </c>
      <c r="O551" s="6" t="str">
        <f>VLOOKUP(Table13[[#This Row],[day of the week]],'day of the week'!$A$1:$B$7,2,0)</f>
        <v>Sunday</v>
      </c>
      <c r="P551" s="20" t="s">
        <v>1833</v>
      </c>
      <c r="Q551" s="20" t="s">
        <v>1834</v>
      </c>
    </row>
    <row r="552" spans="1:17" x14ac:dyDescent="0.2">
      <c r="A552" s="20" t="s">
        <v>1835</v>
      </c>
      <c r="B552" s="6" t="str">
        <f>VLOOKUP(TRIM(A552), products!$A$2:$C$1352, 2, FALSE)</f>
        <v>Tokdis MX-1 Pro Bluetooth Calling Smartwatch - 1.69â€ LCD Display, Multiple Watch Faces, Sleep Monitor, Heart &amp; SpO2 Monitoring, Multiple Sports Modes, Water Resistant</v>
      </c>
      <c r="C552" s="20" t="s">
        <v>1161</v>
      </c>
      <c r="D552" s="6" t="str">
        <f>INDEX(category!$A$1:$A$212, MATCH(Table13[[#This Row],[category]], category!$B$1:$B$212, 0))</f>
        <v>Electronics|WearableTechnology|SmartWatches</v>
      </c>
      <c r="E552" s="6" t="str">
        <f t="shared" si="16"/>
        <v>Electronics</v>
      </c>
      <c r="F552" s="8">
        <v>3499</v>
      </c>
      <c r="G552" s="30">
        <v>0.74</v>
      </c>
      <c r="H552" s="8">
        <f>Table13[[#This Row],[actual_price]] - (Table13[[#This Row],[actual_price]] * Table13[[#This Row],[discount_percentage]])</f>
        <v>909.74000000000024</v>
      </c>
      <c r="I552" s="8">
        <f>Table13[[#This Row],[actual_price]]-Table13[[#This Row],[discounted_price]]</f>
        <v>2589.2599999999998</v>
      </c>
      <c r="J552" s="9">
        <v>3</v>
      </c>
      <c r="K552" s="13">
        <v>681</v>
      </c>
      <c r="L552" s="14">
        <v>0.16666666666666666</v>
      </c>
      <c r="M552" s="14" t="str">
        <f t="shared" si="17"/>
        <v>Morning</v>
      </c>
      <c r="N552" s="20">
        <v>6</v>
      </c>
      <c r="O552" s="6" t="str">
        <f>VLOOKUP(Table13[[#This Row],[day of the week]],'day of the week'!$A$1:$B$7,2,0)</f>
        <v>Saturday</v>
      </c>
      <c r="P552" s="20" t="s">
        <v>1837</v>
      </c>
      <c r="Q552" s="20" t="s">
        <v>1838</v>
      </c>
    </row>
    <row r="553" spans="1:17" x14ac:dyDescent="0.2">
      <c r="A553" s="20" t="s">
        <v>1839</v>
      </c>
      <c r="B553" s="6" t="str">
        <f>VLOOKUP(TRIM(A553), products!$A$2:$C$1352, 2, FALSE)</f>
        <v>URBN 20000 mAh lithium_polymer Power Bank with 12 Watt Fast Charging, Camo</v>
      </c>
      <c r="C553" s="20" t="s">
        <v>1173</v>
      </c>
      <c r="D553" s="6" t="str">
        <f>INDEX(category!$A$1:$A$212, MATCH(Table13[[#This Row],[category]], category!$B$1:$B$212, 0))</f>
        <v>Electronics|Mobiles&amp;Accessories|MobileAccessories|Chargers|PowerBanks</v>
      </c>
      <c r="E553" s="6" t="str">
        <f t="shared" si="16"/>
        <v>Electronics</v>
      </c>
      <c r="F553" s="8">
        <v>3499</v>
      </c>
      <c r="G553" s="30">
        <v>0.54</v>
      </c>
      <c r="H553" s="8">
        <f>Table13[[#This Row],[actual_price]] - (Table13[[#This Row],[actual_price]] * Table13[[#This Row],[discount_percentage]])</f>
        <v>1609.54</v>
      </c>
      <c r="I553" s="8">
        <f>Table13[[#This Row],[actual_price]]-Table13[[#This Row],[discounted_price]]</f>
        <v>1889.46</v>
      </c>
      <c r="J553" s="9">
        <v>4</v>
      </c>
      <c r="K553" s="13">
        <v>36384</v>
      </c>
      <c r="L553" s="14">
        <v>0.16666666666666666</v>
      </c>
      <c r="M553" s="14" t="str">
        <f t="shared" si="17"/>
        <v>Morning</v>
      </c>
      <c r="N553" s="20">
        <v>7</v>
      </c>
      <c r="O553" s="6" t="str">
        <f>VLOOKUP(Table13[[#This Row],[day of the week]],'day of the week'!$A$1:$B$7,2,0)</f>
        <v>Sunday</v>
      </c>
      <c r="P553" s="20" t="s">
        <v>1840</v>
      </c>
      <c r="Q553" s="20" t="s">
        <v>1841</v>
      </c>
    </row>
    <row r="554" spans="1:17" x14ac:dyDescent="0.2">
      <c r="A554" s="20" t="s">
        <v>1842</v>
      </c>
      <c r="B554" s="6" t="str">
        <f>VLOOKUP(TRIM(A554), products!$A$2:$C$1352, 2, FALSE)</f>
        <v>Sounce Gold Plated 3.5 mm Headphone Splitter for Computer 2 Male to 1 Female 3.5mm Headphone Mic Audio Y Splitter Cable Smartphone Headset to PC Adapter â€“ (Black,20cm)</v>
      </c>
      <c r="C554" s="20" t="s">
        <v>1843</v>
      </c>
      <c r="D554" s="6" t="str">
        <f>INDEX(category!$A$1:$A$212, MATCH(Table13[[#This Row],[category]], category!$B$1:$B$212, 0))</f>
        <v>Electronics|Headphones,Earbuds&amp;Accessories|Adapters</v>
      </c>
      <c r="E554" s="6" t="str">
        <f t="shared" si="16"/>
        <v>Electronics</v>
      </c>
      <c r="F554" s="8">
        <v>999</v>
      </c>
      <c r="G554" s="30">
        <v>0.88</v>
      </c>
      <c r="H554" s="8">
        <f>Table13[[#This Row],[actual_price]] - (Table13[[#This Row],[actual_price]] * Table13[[#This Row],[discount_percentage]])</f>
        <v>119.88</v>
      </c>
      <c r="I554" s="8">
        <f>Table13[[#This Row],[actual_price]]-Table13[[#This Row],[discounted_price]]</f>
        <v>879.12</v>
      </c>
      <c r="J554" s="9">
        <v>3.9</v>
      </c>
      <c r="K554" s="13">
        <v>6491</v>
      </c>
      <c r="L554" s="14">
        <v>0.66666666666666663</v>
      </c>
      <c r="M554" s="14" t="str">
        <f t="shared" si="17"/>
        <v>Afternoon</v>
      </c>
      <c r="N554" s="20">
        <v>1</v>
      </c>
      <c r="O554" s="6" t="str">
        <f>VLOOKUP(Table13[[#This Row],[day of the week]],'day of the week'!$A$1:$B$7,2,0)</f>
        <v>Monday</v>
      </c>
      <c r="P554" s="20" t="s">
        <v>1844</v>
      </c>
      <c r="Q554" s="20" t="s">
        <v>1845</v>
      </c>
    </row>
    <row r="555" spans="1:17" x14ac:dyDescent="0.2">
      <c r="A555" s="20" t="s">
        <v>1846</v>
      </c>
      <c r="B555" s="6" t="str">
        <f>VLOOKUP(TRIM(A555), products!$A$2:$C$1352, 2, FALSE)</f>
        <v>Noise ColorFit Ultra 2 Buzz 1.78" AMOLED Bluetooth Calling Watch with 368*448px Always On Display, Premium Metallic Finish, 100+ Watch Faces, 100+ Sports Modes, Health Suite (Jet Black)</v>
      </c>
      <c r="C555" s="20" t="s">
        <v>1161</v>
      </c>
      <c r="D555" s="6" t="str">
        <f>INDEX(category!$A$1:$A$212, MATCH(Table13[[#This Row],[category]], category!$B$1:$B$212, 0))</f>
        <v>Electronics|WearableTechnology|SmartWatches</v>
      </c>
      <c r="E555" s="6" t="str">
        <f t="shared" si="16"/>
        <v>Electronics</v>
      </c>
      <c r="F555" s="8">
        <v>6999</v>
      </c>
      <c r="G555" s="30">
        <v>0.43</v>
      </c>
      <c r="H555" s="8">
        <f>Table13[[#This Row],[actual_price]] - (Table13[[#This Row],[actual_price]] * Table13[[#This Row],[discount_percentage]])</f>
        <v>3989.43</v>
      </c>
      <c r="I555" s="8">
        <f>Table13[[#This Row],[actual_price]]-Table13[[#This Row],[discounted_price]]</f>
        <v>3009.57</v>
      </c>
      <c r="J555" s="9">
        <v>4.0999999999999996</v>
      </c>
      <c r="K555" s="13">
        <v>10229</v>
      </c>
      <c r="L555" s="14">
        <v>8.3333333333333329E-2</v>
      </c>
      <c r="M555" s="14" t="str">
        <f t="shared" si="17"/>
        <v>Morning</v>
      </c>
      <c r="N555" s="20">
        <v>7</v>
      </c>
      <c r="O555" s="6" t="str">
        <f>VLOOKUP(Table13[[#This Row],[day of the week]],'day of the week'!$A$1:$B$7,2,0)</f>
        <v>Sunday</v>
      </c>
      <c r="P555" s="20" t="s">
        <v>1847</v>
      </c>
      <c r="Q555" s="20" t="s">
        <v>1848</v>
      </c>
    </row>
    <row r="556" spans="1:17" x14ac:dyDescent="0.2">
      <c r="A556" s="20" t="s">
        <v>1849</v>
      </c>
      <c r="B556" s="6" t="str">
        <f>VLOOKUP(TRIM(A556), products!$A$2:$C$1352, 2, FALSE)</f>
        <v>Redmi Note 11 (Horizon Blue, 6GB RAM, 64GB Storage)|90Hz FHD+ AMOLED Display | QualcommÂ® Snapdragonâ„¢ 680-6nm | 33W Charger Included</v>
      </c>
      <c r="C556" s="20" t="s">
        <v>1178</v>
      </c>
      <c r="D556" s="6" t="str">
        <f>INDEX(category!$A$1:$A$212, MATCH(Table13[[#This Row],[category]], category!$B$1:$B$212, 0))</f>
        <v>Electronics|Mobiles&amp;Accessories|Smartphones&amp;BasicMobiles|Smartphones</v>
      </c>
      <c r="E556" s="6" t="str">
        <f t="shared" si="16"/>
        <v>Electronics</v>
      </c>
      <c r="F556" s="8">
        <v>18999</v>
      </c>
      <c r="G556" s="30">
        <v>0.32</v>
      </c>
      <c r="H556" s="8">
        <f>Table13[[#This Row],[actual_price]] - (Table13[[#This Row],[actual_price]] * Table13[[#This Row],[discount_percentage]])</f>
        <v>12919.32</v>
      </c>
      <c r="I556" s="8">
        <f>Table13[[#This Row],[actual_price]]-Table13[[#This Row],[discounted_price]]</f>
        <v>6079.68</v>
      </c>
      <c r="J556" s="9">
        <v>4.0999999999999996</v>
      </c>
      <c r="K556" s="13">
        <v>50772</v>
      </c>
      <c r="L556" s="14">
        <v>0.83333333333333326</v>
      </c>
      <c r="M556" s="14" t="str">
        <f t="shared" si="17"/>
        <v>Evening</v>
      </c>
      <c r="N556" s="20">
        <v>1</v>
      </c>
      <c r="O556" s="6" t="str">
        <f>VLOOKUP(Table13[[#This Row],[day of the week]],'day of the week'!$A$1:$B$7,2,0)</f>
        <v>Monday</v>
      </c>
      <c r="P556" s="20" t="s">
        <v>1685</v>
      </c>
      <c r="Q556" s="20" t="s">
        <v>1850</v>
      </c>
    </row>
    <row r="557" spans="1:17" x14ac:dyDescent="0.2">
      <c r="A557" s="20" t="s">
        <v>1851</v>
      </c>
      <c r="B557" s="6" t="str">
        <f>VLOOKUP(TRIM(A557), products!$A$2:$C$1352, 2, FALSE)</f>
        <v>Spigen Ultra Hybrid Back Cover Case Compatible with iPhone 14 Pro max (TPU + Poly Carbonate | Crystal Clear)</v>
      </c>
      <c r="C557" s="20" t="s">
        <v>1609</v>
      </c>
      <c r="D557" s="6" t="str">
        <f>INDEX(category!$A$1:$A$212, MATCH(Table13[[#This Row],[category]], category!$B$1:$B$212, 0))</f>
        <v>Electronics|Mobiles&amp;Accessories|MobileAccessories|Cases&amp;Covers|BasicCases</v>
      </c>
      <c r="E557" s="6" t="str">
        <f t="shared" si="16"/>
        <v>Electronics</v>
      </c>
      <c r="F557" s="8">
        <v>2599</v>
      </c>
      <c r="G557" s="30">
        <v>0.38</v>
      </c>
      <c r="H557" s="8">
        <f>Table13[[#This Row],[actual_price]] - (Table13[[#This Row],[actual_price]] * Table13[[#This Row],[discount_percentage]])</f>
        <v>1611.38</v>
      </c>
      <c r="I557" s="8">
        <f>Table13[[#This Row],[actual_price]]-Table13[[#This Row],[discounted_price]]</f>
        <v>987.61999999999989</v>
      </c>
      <c r="J557" s="9">
        <v>4.3</v>
      </c>
      <c r="K557" s="13">
        <v>1801</v>
      </c>
      <c r="L557" s="14">
        <v>0.91666666666666663</v>
      </c>
      <c r="M557" s="14" t="str">
        <f t="shared" si="17"/>
        <v>Evening</v>
      </c>
      <c r="N557" s="20">
        <v>1</v>
      </c>
      <c r="O557" s="6" t="str">
        <f>VLOOKUP(Table13[[#This Row],[day of the week]],'day of the week'!$A$1:$B$7,2,0)</f>
        <v>Monday</v>
      </c>
      <c r="P557" s="20" t="s">
        <v>1853</v>
      </c>
      <c r="Q557" s="20" t="s">
        <v>1854</v>
      </c>
    </row>
    <row r="558" spans="1:17" x14ac:dyDescent="0.2">
      <c r="A558" s="20" t="s">
        <v>1855</v>
      </c>
      <c r="B558" s="6" t="str">
        <f>VLOOKUP(TRIM(A558), products!$A$2:$C$1352, 2, FALSE)</f>
        <v>Oraimo 18W USB &amp; Type-C Dual Output Super Fast Charger Wall Adapter PE2.0&amp;Quick Charge 3.0 &amp; Power Delivery 3.0 Compatible for iPhone 13/13 Mini/13 Pro Max/12/12 Pro Max, iPad Mini/Pro, Pixel, Galaxy, Airpods Pro</v>
      </c>
      <c r="C558" s="20" t="s">
        <v>1252</v>
      </c>
      <c r="D558" s="6" t="str">
        <f>INDEX(category!$A$1:$A$212, MATCH(Table13[[#This Row],[category]], category!$B$1:$B$212, 0))</f>
        <v>Electronics|Mobiles&amp;Accessories|MobileAccessories|Chargers|WallChargers</v>
      </c>
      <c r="E558" s="6" t="str">
        <f t="shared" si="16"/>
        <v>Electronics</v>
      </c>
      <c r="F558" s="8">
        <v>1199</v>
      </c>
      <c r="G558" s="30">
        <v>0.42</v>
      </c>
      <c r="H558" s="8">
        <f>Table13[[#This Row],[actual_price]] - (Table13[[#This Row],[actual_price]] * Table13[[#This Row],[discount_percentage]])</f>
        <v>695.42000000000007</v>
      </c>
      <c r="I558" s="8">
        <f>Table13[[#This Row],[actual_price]]-Table13[[#This Row],[discounted_price]]</f>
        <v>503.57999999999993</v>
      </c>
      <c r="J558" s="9">
        <v>4</v>
      </c>
      <c r="K558" s="13">
        <v>14404</v>
      </c>
      <c r="L558" s="14">
        <v>0.45833333333333337</v>
      </c>
      <c r="M558" s="14" t="str">
        <f t="shared" si="17"/>
        <v>Morning</v>
      </c>
      <c r="N558" s="20">
        <v>7</v>
      </c>
      <c r="O558" s="6" t="str">
        <f>VLOOKUP(Table13[[#This Row],[day of the week]],'day of the week'!$A$1:$B$7,2,0)</f>
        <v>Sunday</v>
      </c>
      <c r="P558" s="20" t="s">
        <v>1856</v>
      </c>
      <c r="Q558" s="20" t="s">
        <v>1857</v>
      </c>
    </row>
    <row r="559" spans="1:17" x14ac:dyDescent="0.2">
      <c r="A559" s="20" t="s">
        <v>1858</v>
      </c>
      <c r="B559" s="6" t="str">
        <f>VLOOKUP(TRIM(A559), products!$A$2:$C$1352, 2, FALSE)</f>
        <v>LAPSTER 12pcs Spiral Cable Protectors for Charger, Wires, Data Charger Cable Protector for Computers, Cell Phones etc.(Grey)</v>
      </c>
      <c r="C559" s="20" t="s">
        <v>1859</v>
      </c>
      <c r="D559" s="6" t="str">
        <f>INDEX(category!$A$1:$A$212, MATCH(Table13[[#This Row],[category]], category!$B$1:$B$212, 0))</f>
        <v>Electronics|Mobiles&amp;Accessories|MobileAccessories|DÃ©cor|PhoneCharms</v>
      </c>
      <c r="E559" s="6" t="str">
        <f t="shared" si="16"/>
        <v>Electronics</v>
      </c>
      <c r="F559" s="8">
        <v>999</v>
      </c>
      <c r="G559" s="30">
        <v>0.9</v>
      </c>
      <c r="H559" s="8">
        <f>Table13[[#This Row],[actual_price]] - (Table13[[#This Row],[actual_price]] * Table13[[#This Row],[discount_percentage]])</f>
        <v>99.899999999999977</v>
      </c>
      <c r="I559" s="8">
        <f>Table13[[#This Row],[actual_price]]-Table13[[#This Row],[discounted_price]]</f>
        <v>899.1</v>
      </c>
      <c r="J559" s="9">
        <v>4.4000000000000004</v>
      </c>
      <c r="K559" s="13">
        <v>305</v>
      </c>
      <c r="L559" s="14">
        <v>0.41666666666666669</v>
      </c>
      <c r="M559" s="14" t="str">
        <f t="shared" si="17"/>
        <v>Morning</v>
      </c>
      <c r="N559" s="20">
        <v>7</v>
      </c>
      <c r="O559" s="6" t="str">
        <f>VLOOKUP(Table13[[#This Row],[day of the week]],'day of the week'!$A$1:$B$7,2,0)</f>
        <v>Sunday</v>
      </c>
      <c r="P559" s="20" t="s">
        <v>1860</v>
      </c>
      <c r="Q559" s="20" t="s">
        <v>1861</v>
      </c>
    </row>
    <row r="560" spans="1:17" x14ac:dyDescent="0.2">
      <c r="A560" s="20" t="s">
        <v>1862</v>
      </c>
      <c r="B560" s="6" t="str">
        <f>VLOOKUP(TRIM(A560), products!$A$2:$C$1352, 2, FALSE)</f>
        <v>MI REDMI 9i Sport (Carbon Black, 64 GB) (4 GB RAM)</v>
      </c>
      <c r="C560" s="20" t="s">
        <v>1178</v>
      </c>
      <c r="D560" s="6" t="str">
        <f>INDEX(category!$A$1:$A$212, MATCH(Table13[[#This Row],[category]], category!$B$1:$B$212, 0))</f>
        <v>Electronics|Mobiles&amp;Accessories|Smartphones&amp;BasicMobiles|Smartphones</v>
      </c>
      <c r="E560" s="6" t="str">
        <f t="shared" si="16"/>
        <v>Electronics</v>
      </c>
      <c r="F560" s="8">
        <v>9999</v>
      </c>
      <c r="G560" s="30">
        <v>0.21</v>
      </c>
      <c r="H560" s="8">
        <f>Table13[[#This Row],[actual_price]] - (Table13[[#This Row],[actual_price]] * Table13[[#This Row],[discount_percentage]])</f>
        <v>7899.21</v>
      </c>
      <c r="I560" s="8">
        <f>Table13[[#This Row],[actual_price]]-Table13[[#This Row],[discounted_price]]</f>
        <v>2099.79</v>
      </c>
      <c r="J560" s="9">
        <v>4.3</v>
      </c>
      <c r="K560" s="13">
        <v>1376</v>
      </c>
      <c r="L560" s="14">
        <v>0.33333333333333337</v>
      </c>
      <c r="M560" s="14" t="str">
        <f t="shared" si="17"/>
        <v>Morning</v>
      </c>
      <c r="N560" s="20">
        <v>3</v>
      </c>
      <c r="O560" s="6" t="str">
        <f>VLOOKUP(Table13[[#This Row],[day of the week]],'day of the week'!$A$1:$B$7,2,0)</f>
        <v>Wednesday</v>
      </c>
      <c r="P560" s="20" t="s">
        <v>1863</v>
      </c>
      <c r="Q560" s="20" t="s">
        <v>1864</v>
      </c>
    </row>
    <row r="561" spans="1:17" x14ac:dyDescent="0.2">
      <c r="A561" s="20" t="s">
        <v>1865</v>
      </c>
      <c r="B561" s="6" t="str">
        <f>VLOOKUP(TRIM(A561), products!$A$2:$C$1352, 2, FALSE)</f>
        <v>Fire-Boltt Ninja 3 Smartwatch Full Touch 1.69 " &amp; 60 Sports Modes with IP68, Sp02 Tracking, Over 100 Cloud based watch faces ( Green )</v>
      </c>
      <c r="C561" s="20" t="s">
        <v>1161</v>
      </c>
      <c r="D561" s="6" t="str">
        <f>INDEX(category!$A$1:$A$212, MATCH(Table13[[#This Row],[category]], category!$B$1:$B$212, 0))</f>
        <v>Electronics|WearableTechnology|SmartWatches</v>
      </c>
      <c r="E561" s="6" t="str">
        <f t="shared" si="16"/>
        <v>Electronics</v>
      </c>
      <c r="F561" s="8">
        <v>7999</v>
      </c>
      <c r="G561" s="30">
        <v>0.81</v>
      </c>
      <c r="H561" s="8">
        <f>Table13[[#This Row],[actual_price]] - (Table13[[#This Row],[actual_price]] * Table13[[#This Row],[discount_percentage]])</f>
        <v>1519.8099999999995</v>
      </c>
      <c r="I561" s="8">
        <f>Table13[[#This Row],[actual_price]]-Table13[[#This Row],[discounted_price]]</f>
        <v>6479.1900000000005</v>
      </c>
      <c r="J561" s="9">
        <v>4.2</v>
      </c>
      <c r="K561" s="13">
        <v>22638</v>
      </c>
      <c r="L561" s="14">
        <v>0.79166666666666663</v>
      </c>
      <c r="M561" s="14" t="str">
        <f t="shared" si="17"/>
        <v>Evening</v>
      </c>
      <c r="N561" s="20">
        <v>3</v>
      </c>
      <c r="O561" s="6" t="str">
        <f>VLOOKUP(Table13[[#This Row],[day of the week]],'day of the week'!$A$1:$B$7,2,0)</f>
        <v>Wednesday</v>
      </c>
      <c r="P561" s="20" t="s">
        <v>1866</v>
      </c>
      <c r="Q561" s="20" t="s">
        <v>1867</v>
      </c>
    </row>
    <row r="562" spans="1:17" x14ac:dyDescent="0.2">
      <c r="A562" s="20" t="s">
        <v>1868</v>
      </c>
      <c r="B562" s="6" t="str">
        <f>VLOOKUP(TRIM(A562), products!$A$2:$C$1352, 2, FALSE)</f>
        <v>Lava A1 Josh 21(Blue Silver) -Dual Sim,Call Blink Notification,Military Grade Certified with 4 Day Battery Backup, Keypad Mobile</v>
      </c>
      <c r="C562" s="20" t="s">
        <v>1203</v>
      </c>
      <c r="D562" s="6" t="str">
        <f>INDEX(category!$A$1:$A$212, MATCH(Table13[[#This Row],[category]], category!$B$1:$B$212, 0))</f>
        <v>Electronics|Mobiles&amp;Accessories|Smartphones&amp;BasicMobiles|BasicMobiles</v>
      </c>
      <c r="E562" s="6" t="str">
        <f t="shared" si="16"/>
        <v>Electronics</v>
      </c>
      <c r="F562" s="8">
        <v>1249</v>
      </c>
      <c r="G562" s="30">
        <v>0.16</v>
      </c>
      <c r="H562" s="8">
        <f>Table13[[#This Row],[actual_price]] - (Table13[[#This Row],[actual_price]] * Table13[[#This Row],[discount_percentage]])</f>
        <v>1049.1600000000001</v>
      </c>
      <c r="I562" s="8">
        <f>Table13[[#This Row],[actual_price]]-Table13[[#This Row],[discounted_price]]</f>
        <v>199.83999999999992</v>
      </c>
      <c r="J562" s="9">
        <v>3.8</v>
      </c>
      <c r="K562" s="13">
        <v>2352</v>
      </c>
      <c r="L562" s="14">
        <v>0.875</v>
      </c>
      <c r="M562" s="14" t="str">
        <f t="shared" si="17"/>
        <v>Evening</v>
      </c>
      <c r="N562" s="20">
        <v>6</v>
      </c>
      <c r="O562" s="6" t="str">
        <f>VLOOKUP(Table13[[#This Row],[day of the week]],'day of the week'!$A$1:$B$7,2,0)</f>
        <v>Saturday</v>
      </c>
      <c r="P562" s="20" t="s">
        <v>1870</v>
      </c>
      <c r="Q562" s="20" t="s">
        <v>1871</v>
      </c>
    </row>
    <row r="563" spans="1:17" x14ac:dyDescent="0.2">
      <c r="A563" s="20" t="s">
        <v>1872</v>
      </c>
      <c r="B563" s="6" t="str">
        <f>VLOOKUP(TRIM(A563), products!$A$2:$C$1352, 2, FALSE)</f>
        <v>POPIO Tempered Glass Compatible for iPhone 13 / iPhone 13 Pro/iPhone 14 (Transparent) Edge to Edge Full Screen Coverage with Installation Kit, Pack of 2</v>
      </c>
      <c r="C563" s="20" t="s">
        <v>1526</v>
      </c>
      <c r="D563" s="6" t="str">
        <f>INDEX(category!$A$1:$A$212, MATCH(Table13[[#This Row],[category]], category!$B$1:$B$212, 0))</f>
        <v>Electronics|Mobiles&amp;Accessories|MobileAccessories|Maintenance,Upkeep&amp;Repairs|ScreenProtectors</v>
      </c>
      <c r="E563" s="6" t="str">
        <f t="shared" si="16"/>
        <v>Electronics</v>
      </c>
      <c r="F563" s="8">
        <v>599</v>
      </c>
      <c r="G563" s="30">
        <v>0.75</v>
      </c>
      <c r="H563" s="8">
        <f>Table13[[#This Row],[actual_price]] - (Table13[[#This Row],[actual_price]] * Table13[[#This Row],[discount_percentage]])</f>
        <v>149.75</v>
      </c>
      <c r="I563" s="8">
        <f>Table13[[#This Row],[actual_price]]-Table13[[#This Row],[discounted_price]]</f>
        <v>449.25</v>
      </c>
      <c r="J563" s="9">
        <v>4.3</v>
      </c>
      <c r="K563" s="13">
        <v>714</v>
      </c>
      <c r="L563" s="14">
        <v>0.75</v>
      </c>
      <c r="M563" s="14" t="str">
        <f t="shared" si="17"/>
        <v>Evening</v>
      </c>
      <c r="N563" s="20">
        <v>6</v>
      </c>
      <c r="O563" s="6" t="str">
        <f>VLOOKUP(Table13[[#This Row],[day of the week]],'day of the week'!$A$1:$B$7,2,0)</f>
        <v>Saturday</v>
      </c>
      <c r="P563" s="20" t="s">
        <v>1873</v>
      </c>
      <c r="Q563" s="20" t="s">
        <v>1874</v>
      </c>
    </row>
    <row r="564" spans="1:17" x14ac:dyDescent="0.2">
      <c r="A564" s="20" t="s">
        <v>272</v>
      </c>
      <c r="B564" s="6" t="str">
        <f>VLOOKUP(TRIM(A564), products!$A$2:$C$1352, 2, FALSE)</f>
        <v>Amazon Basics USB Type-C to USB-A 2.0 Male Fast Charging Cable for Laptop - 3 Feet (0.9 Meters), Black</v>
      </c>
      <c r="C564" s="20" t="s">
        <v>12</v>
      </c>
      <c r="D564" s="6" t="str">
        <f>INDEX(category!$A$1:$A$212, MATCH(Table13[[#This Row],[category]], category!$B$1:$B$212, 0))</f>
        <v>Computers&amp;Accessories|Accessories&amp;Peripherals|Cables&amp;Accessories|Cables|USBCables</v>
      </c>
      <c r="E564" s="6" t="str">
        <f t="shared" si="16"/>
        <v>Computers &amp; Accessories</v>
      </c>
      <c r="F564" s="8">
        <v>700</v>
      </c>
      <c r="G564" s="30">
        <v>0.69</v>
      </c>
      <c r="H564" s="8">
        <f>Table13[[#This Row],[actual_price]] - (Table13[[#This Row],[actual_price]] * Table13[[#This Row],[discount_percentage]])</f>
        <v>217.00000000000006</v>
      </c>
      <c r="I564" s="8">
        <f>Table13[[#This Row],[actual_price]]-Table13[[#This Row],[discounted_price]]</f>
        <v>482.99999999999994</v>
      </c>
      <c r="J564" s="9">
        <v>4.3</v>
      </c>
      <c r="K564" s="13">
        <v>20052</v>
      </c>
      <c r="L564" s="14">
        <v>0.375</v>
      </c>
      <c r="M564" s="14" t="str">
        <f t="shared" si="17"/>
        <v>Morning</v>
      </c>
      <c r="N564" s="20">
        <v>3</v>
      </c>
      <c r="O564" s="6" t="str">
        <f>VLOOKUP(Table13[[#This Row],[day of the week]],'day of the week'!$A$1:$B$7,2,0)</f>
        <v>Wednesday</v>
      </c>
      <c r="P564" s="20" t="s">
        <v>1875</v>
      </c>
      <c r="Q564" s="20" t="s">
        <v>1876</v>
      </c>
    </row>
    <row r="565" spans="1:17" x14ac:dyDescent="0.2">
      <c r="A565" s="20" t="s">
        <v>1877</v>
      </c>
      <c r="B565" s="6" t="str">
        <f>VLOOKUP(TRIM(A565), products!$A$2:$C$1352, 2, FALSE)</f>
        <v>Amozo Ultra Hybrid Camera and Drop Protection Back Cover Case for iPhone 13 (Polycarbonate| Back Transparent - Sides Black)</v>
      </c>
      <c r="C565" s="20" t="s">
        <v>1609</v>
      </c>
      <c r="D565" s="6" t="str">
        <f>INDEX(category!$A$1:$A$212, MATCH(Table13[[#This Row],[category]], category!$B$1:$B$212, 0))</f>
        <v>Electronics|Mobiles&amp;Accessories|MobileAccessories|Cases&amp;Covers|BasicCases</v>
      </c>
      <c r="E565" s="6" t="str">
        <f t="shared" si="16"/>
        <v>Electronics</v>
      </c>
      <c r="F565" s="8">
        <v>1799</v>
      </c>
      <c r="G565" s="30">
        <v>0.74</v>
      </c>
      <c r="H565" s="8">
        <f>Table13[[#This Row],[actual_price]] - (Table13[[#This Row],[actual_price]] * Table13[[#This Row],[discount_percentage]])</f>
        <v>467.74</v>
      </c>
      <c r="I565" s="8">
        <f>Table13[[#This Row],[actual_price]]-Table13[[#This Row],[discounted_price]]</f>
        <v>1331.26</v>
      </c>
      <c r="J565" s="9">
        <v>4.3</v>
      </c>
      <c r="K565" s="13">
        <v>1454</v>
      </c>
      <c r="L565" s="14">
        <v>0.33333333333333337</v>
      </c>
      <c r="M565" s="14" t="str">
        <f t="shared" si="17"/>
        <v>Morning</v>
      </c>
      <c r="N565" s="20">
        <v>5</v>
      </c>
      <c r="O565" s="6" t="str">
        <f>VLOOKUP(Table13[[#This Row],[day of the week]],'day of the week'!$A$1:$B$7,2,0)</f>
        <v>Friday</v>
      </c>
      <c r="P565" s="20" t="s">
        <v>1878</v>
      </c>
      <c r="Q565" s="20" t="s">
        <v>1879</v>
      </c>
    </row>
    <row r="566" spans="1:17" x14ac:dyDescent="0.2">
      <c r="A566" s="20" t="s">
        <v>285</v>
      </c>
      <c r="B566" s="6" t="str">
        <f>VLOOKUP(TRIM(A566), products!$A$2:$C$1352, 2, FALSE)</f>
        <v>Pinnaclz Original Combo of 2 Micro USB Fast Charging Cable, USB Charging Cable for Data Transfer Perfect for Android Smart Phones White 1.2 Meter Made in India (Pack of 2)</v>
      </c>
      <c r="C566" s="20" t="s">
        <v>12</v>
      </c>
      <c r="D566" s="6" t="str">
        <f>INDEX(category!$A$1:$A$212, MATCH(Table13[[#This Row],[category]], category!$B$1:$B$212, 0))</f>
        <v>Computers&amp;Accessories|Accessories&amp;Peripherals|Cables&amp;Accessories|Cables|USBCables</v>
      </c>
      <c r="E566" s="6" t="str">
        <f t="shared" si="16"/>
        <v>Computers &amp; Accessories</v>
      </c>
      <c r="F566" s="8">
        <v>499</v>
      </c>
      <c r="G566" s="30">
        <v>0.77</v>
      </c>
      <c r="H566" s="8">
        <f>Table13[[#This Row],[actual_price]] - (Table13[[#This Row],[actual_price]] * Table13[[#This Row],[discount_percentage]])</f>
        <v>114.76999999999998</v>
      </c>
      <c r="I566" s="8">
        <f>Table13[[#This Row],[actual_price]]-Table13[[#This Row],[discounted_price]]</f>
        <v>384.23</v>
      </c>
      <c r="J566" s="9">
        <v>4</v>
      </c>
      <c r="K566" s="13">
        <v>7732</v>
      </c>
      <c r="L566" s="14">
        <v>0.125</v>
      </c>
      <c r="M566" s="14" t="str">
        <f t="shared" si="17"/>
        <v>Morning</v>
      </c>
      <c r="N566" s="20">
        <v>7</v>
      </c>
      <c r="O566" s="6" t="str">
        <f>VLOOKUP(Table13[[#This Row],[day of the week]],'day of the week'!$A$1:$B$7,2,0)</f>
        <v>Sunday</v>
      </c>
      <c r="P566" s="20" t="s">
        <v>1880</v>
      </c>
      <c r="Q566" s="20" t="s">
        <v>1881</v>
      </c>
    </row>
    <row r="567" spans="1:17" x14ac:dyDescent="0.2">
      <c r="A567" s="20" t="s">
        <v>1882</v>
      </c>
      <c r="B567" s="6" t="str">
        <f>VLOOKUP(TRIM(A567), products!$A$2:$C$1352, 2, FALSE)</f>
        <v>FLiX Usb Charger,Flix (Beetel) Bolt 2.4 Dual Poart,5V/2.4A/12W Usb Wall Charger Fast Charging,Adapter For Android/Iphone 11/Xs/Xs Max/Xr/X/8/7/6/Plus,Ipad Pro/Air 2/Mini 3/4,Samsung S4/S5 &amp; More-Black</v>
      </c>
      <c r="C567" s="20" t="s">
        <v>1252</v>
      </c>
      <c r="D567" s="6" t="str">
        <f>INDEX(category!$A$1:$A$212, MATCH(Table13[[#This Row],[category]], category!$B$1:$B$212, 0))</f>
        <v>Electronics|Mobiles&amp;Accessories|MobileAccessories|Chargers|WallChargers</v>
      </c>
      <c r="E567" s="6" t="str">
        <f t="shared" si="16"/>
        <v>Electronics</v>
      </c>
      <c r="F567" s="8">
        <v>599</v>
      </c>
      <c r="G567" s="30">
        <v>0.6</v>
      </c>
      <c r="H567" s="8">
        <f>Table13[[#This Row],[actual_price]] - (Table13[[#This Row],[actual_price]] * Table13[[#This Row],[discount_percentage]])</f>
        <v>239.60000000000002</v>
      </c>
      <c r="I567" s="8">
        <f>Table13[[#This Row],[actual_price]]-Table13[[#This Row],[discounted_price]]</f>
        <v>359.4</v>
      </c>
      <c r="J567" s="9">
        <v>3.9</v>
      </c>
      <c r="K567" s="13">
        <v>2147</v>
      </c>
      <c r="L567" s="14">
        <v>0.54166666666666663</v>
      </c>
      <c r="M567" s="14" t="str">
        <f t="shared" si="17"/>
        <v>Afternoon</v>
      </c>
      <c r="N567" s="20">
        <v>1</v>
      </c>
      <c r="O567" s="6" t="str">
        <f>VLOOKUP(Table13[[#This Row],[day of the week]],'day of the week'!$A$1:$B$7,2,0)</f>
        <v>Monday</v>
      </c>
      <c r="P567" s="20" t="s">
        <v>1883</v>
      </c>
      <c r="Q567" s="20" t="s">
        <v>1884</v>
      </c>
    </row>
    <row r="568" spans="1:17" x14ac:dyDescent="0.2">
      <c r="A568" s="20" t="s">
        <v>1885</v>
      </c>
      <c r="B568" s="6" t="str">
        <f>VLOOKUP(TRIM(A568), products!$A$2:$C$1352, 2, FALSE)</f>
        <v>Redmi 9A Sport (Coral Green, 3GB RAM, 32GB Storage) | 2GHz Octa-core Helio G25 Processor | 5000 mAh Battery</v>
      </c>
      <c r="C568" s="20" t="s">
        <v>1178</v>
      </c>
      <c r="D568" s="6" t="str">
        <f>INDEX(category!$A$1:$A$212, MATCH(Table13[[#This Row],[category]], category!$B$1:$B$212, 0))</f>
        <v>Electronics|Mobiles&amp;Accessories|Smartphones&amp;BasicMobiles|Smartphones</v>
      </c>
      <c r="E568" s="6" t="str">
        <f t="shared" si="16"/>
        <v>Electronics</v>
      </c>
      <c r="F568" s="8">
        <v>9499</v>
      </c>
      <c r="G568" s="30">
        <v>0.21</v>
      </c>
      <c r="H568" s="8">
        <f>Table13[[#This Row],[actual_price]] - (Table13[[#This Row],[actual_price]] * Table13[[#This Row],[discount_percentage]])</f>
        <v>7504.21</v>
      </c>
      <c r="I568" s="8">
        <f>Table13[[#This Row],[actual_price]]-Table13[[#This Row],[discounted_price]]</f>
        <v>1994.79</v>
      </c>
      <c r="J568" s="9">
        <v>4.0999999999999996</v>
      </c>
      <c r="K568" s="13">
        <v>313832</v>
      </c>
      <c r="L568" s="14">
        <v>0.33333333333333337</v>
      </c>
      <c r="M568" s="14" t="str">
        <f t="shared" si="17"/>
        <v>Morning</v>
      </c>
      <c r="N568" s="20">
        <v>2</v>
      </c>
      <c r="O568" s="6" t="str">
        <f>VLOOKUP(Table13[[#This Row],[day of the week]],'day of the week'!$A$1:$B$7,2,0)</f>
        <v>Tuesday</v>
      </c>
      <c r="P568" s="20" t="s">
        <v>1297</v>
      </c>
      <c r="Q568" s="20" t="s">
        <v>1887</v>
      </c>
    </row>
    <row r="569" spans="1:17" x14ac:dyDescent="0.2">
      <c r="A569" s="20" t="s">
        <v>1888</v>
      </c>
      <c r="B569" s="6" t="str">
        <f>VLOOKUP(TRIM(A569), products!$A$2:$C$1352, 2, FALSE)</f>
        <v>Prolet Classic Bumper Case Cover for Samsung Galaxy Watch 4 44mm TPU Plated Full Screen Protector (Black)</v>
      </c>
      <c r="C569" s="20" t="s">
        <v>1161</v>
      </c>
      <c r="D569" s="6" t="str">
        <f>INDEX(category!$A$1:$A$212, MATCH(Table13[[#This Row],[category]], category!$B$1:$B$212, 0))</f>
        <v>Electronics|WearableTechnology|SmartWatches</v>
      </c>
      <c r="E569" s="6" t="str">
        <f t="shared" si="16"/>
        <v>Electronics</v>
      </c>
      <c r="F569" s="8">
        <v>999</v>
      </c>
      <c r="G569" s="30">
        <v>0.73</v>
      </c>
      <c r="H569" s="8">
        <f>Table13[[#This Row],[actual_price]] - (Table13[[#This Row],[actual_price]] * Table13[[#This Row],[discount_percentage]])</f>
        <v>269.73</v>
      </c>
      <c r="I569" s="8">
        <f>Table13[[#This Row],[actual_price]]-Table13[[#This Row],[discounted_price]]</f>
        <v>729.27</v>
      </c>
      <c r="J569" s="9">
        <v>3.7</v>
      </c>
      <c r="K569" s="13">
        <v>465</v>
      </c>
      <c r="L569" s="14">
        <v>0.58333333333333326</v>
      </c>
      <c r="M569" s="14" t="str">
        <f t="shared" si="17"/>
        <v>Afternoon</v>
      </c>
      <c r="N569" s="20">
        <v>6</v>
      </c>
      <c r="O569" s="6" t="str">
        <f>VLOOKUP(Table13[[#This Row],[day of the week]],'day of the week'!$A$1:$B$7,2,0)</f>
        <v>Saturday</v>
      </c>
      <c r="P569" s="20" t="s">
        <v>1889</v>
      </c>
      <c r="Q569" s="20" t="s">
        <v>1890</v>
      </c>
    </row>
    <row r="570" spans="1:17" x14ac:dyDescent="0.2">
      <c r="A570" s="20" t="s">
        <v>1891</v>
      </c>
      <c r="B570" s="6" t="str">
        <f>VLOOKUP(TRIM(A570), products!$A$2:$C$1352, 2, FALSE)</f>
        <v>Samsung Galaxy S20 FE 5G (Cloud Navy, 8GB RAM, 128GB Storage) with No Cost EMI &amp; Additional Exchange Offers</v>
      </c>
      <c r="C570" s="20" t="s">
        <v>1178</v>
      </c>
      <c r="D570" s="6" t="str">
        <f>INDEX(category!$A$1:$A$212, MATCH(Table13[[#This Row],[category]], category!$B$1:$B$212, 0))</f>
        <v>Electronics|Mobiles&amp;Accessories|Smartphones&amp;BasicMobiles|Smartphones</v>
      </c>
      <c r="E570" s="6" t="str">
        <f t="shared" si="16"/>
        <v>Electronics</v>
      </c>
      <c r="F570" s="8">
        <v>74999</v>
      </c>
      <c r="G570" s="30">
        <v>0.49</v>
      </c>
      <c r="H570" s="8">
        <f>Table13[[#This Row],[actual_price]] - (Table13[[#This Row],[actual_price]] * Table13[[#This Row],[discount_percentage]])</f>
        <v>38249.49</v>
      </c>
      <c r="I570" s="8">
        <f>Table13[[#This Row],[actual_price]]-Table13[[#This Row],[discounted_price]]</f>
        <v>36749.51</v>
      </c>
      <c r="J570" s="9">
        <v>4.2</v>
      </c>
      <c r="K570" s="13">
        <v>27790</v>
      </c>
      <c r="L570" s="14">
        <v>0.45833333333333337</v>
      </c>
      <c r="M570" s="14" t="str">
        <f t="shared" si="17"/>
        <v>Morning</v>
      </c>
      <c r="N570" s="20">
        <v>4</v>
      </c>
      <c r="O570" s="6" t="str">
        <f>VLOOKUP(Table13[[#This Row],[day of the week]],'day of the week'!$A$1:$B$7,2,0)</f>
        <v>Thursday</v>
      </c>
      <c r="P570" s="20" t="s">
        <v>1893</v>
      </c>
      <c r="Q570" s="20" t="s">
        <v>1894</v>
      </c>
    </row>
    <row r="571" spans="1:17" x14ac:dyDescent="0.2">
      <c r="A571" s="20" t="s">
        <v>291</v>
      </c>
      <c r="B571" s="6" t="str">
        <f>VLOOKUP(TRIM(A571), products!$A$2:$C$1352, 2, FALSE)</f>
        <v>Ambrane 2 in 1 Type-C &amp; Micro USB Cable with 60W / 3A Fast Charging, 480 mbps High Data, PD Technology &amp; Quick Charge 3.0, Compatible with All Type-C &amp; Micro USB Devices (ABDC-10, Black)</v>
      </c>
      <c r="C571" s="20" t="s">
        <v>12</v>
      </c>
      <c r="D571" s="6" t="str">
        <f>INDEX(category!$A$1:$A$212, MATCH(Table13[[#This Row],[category]], category!$B$1:$B$212, 0))</f>
        <v>Computers&amp;Accessories|Accessories&amp;Peripherals|Cables&amp;Accessories|Cables|USBCables</v>
      </c>
      <c r="E571" s="6" t="str">
        <f t="shared" si="16"/>
        <v>Computers &amp; Accessories</v>
      </c>
      <c r="F571" s="8">
        <v>499</v>
      </c>
      <c r="G571" s="30">
        <v>0.6</v>
      </c>
      <c r="H571" s="8">
        <f>Table13[[#This Row],[actual_price]] - (Table13[[#This Row],[actual_price]] * Table13[[#This Row],[discount_percentage]])</f>
        <v>199.60000000000002</v>
      </c>
      <c r="I571" s="8">
        <f>Table13[[#This Row],[actual_price]]-Table13[[#This Row],[discounted_price]]</f>
        <v>299.39999999999998</v>
      </c>
      <c r="J571" s="9">
        <v>4.0999999999999996</v>
      </c>
      <c r="K571" s="13">
        <v>602</v>
      </c>
      <c r="L571" s="14">
        <v>0.75</v>
      </c>
      <c r="M571" s="14" t="str">
        <f t="shared" si="17"/>
        <v>Evening</v>
      </c>
      <c r="N571" s="20">
        <v>4</v>
      </c>
      <c r="O571" s="6" t="str">
        <f>VLOOKUP(Table13[[#This Row],[day of the week]],'day of the week'!$A$1:$B$7,2,0)</f>
        <v>Thursday</v>
      </c>
      <c r="P571" s="20" t="s">
        <v>1895</v>
      </c>
      <c r="Q571" s="20" t="s">
        <v>1896</v>
      </c>
    </row>
    <row r="572" spans="1:17" x14ac:dyDescent="0.2">
      <c r="A572" s="20" t="s">
        <v>294</v>
      </c>
      <c r="B572" s="6" t="str">
        <f>VLOOKUP(TRIM(A572), products!$A$2:$C$1352, 2, FALSE)</f>
        <v>Ambrane 60W / 3A Fast Charging Output Cable with Type-C to USB for Mobile, Neckband, True Wireless Earphone Charging, 480mbps Data Sync Speed, 1m Length (ACT - AZ10, Black)</v>
      </c>
      <c r="C572" s="20" t="s">
        <v>12</v>
      </c>
      <c r="D572" s="6" t="str">
        <f>INDEX(category!$A$1:$A$212, MATCH(Table13[[#This Row],[category]], category!$B$1:$B$212, 0))</f>
        <v>Computers&amp;Accessories|Accessories&amp;Peripherals|Cables&amp;Accessories|Cables|USBCables</v>
      </c>
      <c r="E572" s="6" t="str">
        <f t="shared" si="16"/>
        <v>Computers &amp; Accessories</v>
      </c>
      <c r="F572" s="8">
        <v>399</v>
      </c>
      <c r="G572" s="30">
        <v>0.55000000000000004</v>
      </c>
      <c r="H572" s="8">
        <f>Table13[[#This Row],[actual_price]] - (Table13[[#This Row],[actual_price]] * Table13[[#This Row],[discount_percentage]])</f>
        <v>179.54999999999998</v>
      </c>
      <c r="I572" s="8">
        <f>Table13[[#This Row],[actual_price]]-Table13[[#This Row],[discounted_price]]</f>
        <v>219.45000000000002</v>
      </c>
      <c r="J572" s="9">
        <v>4</v>
      </c>
      <c r="K572" s="13">
        <v>1423</v>
      </c>
      <c r="L572" s="14">
        <v>0.625</v>
      </c>
      <c r="M572" s="14" t="str">
        <f t="shared" si="17"/>
        <v>Afternoon</v>
      </c>
      <c r="N572" s="20">
        <v>6</v>
      </c>
      <c r="O572" s="6" t="str">
        <f>VLOOKUP(Table13[[#This Row],[day of the week]],'day of the week'!$A$1:$B$7,2,0)</f>
        <v>Saturday</v>
      </c>
      <c r="P572" s="20" t="s">
        <v>1897</v>
      </c>
      <c r="Q572" s="20" t="s">
        <v>1898</v>
      </c>
    </row>
    <row r="573" spans="1:17" x14ac:dyDescent="0.2">
      <c r="A573" s="20" t="s">
        <v>1899</v>
      </c>
      <c r="B573" s="6" t="str">
        <f>VLOOKUP(TRIM(A573), products!$A$2:$C$1352, 2, FALSE)</f>
        <v>WeCool S5 Long Selfie Stick, with Large Reinforced Tripod Stand up to 61 Inch / 156 Cms, Ultra Long Multi Function Bluetooth Selfie Stick with 1/4 Screw Compatible with Gopro, Camera, and Ring Light</v>
      </c>
      <c r="C573" s="20" t="s">
        <v>1375</v>
      </c>
      <c r="D573" s="6" t="str">
        <f>INDEX(category!$A$1:$A$212, MATCH(Table13[[#This Row],[category]], category!$B$1:$B$212, 0))</f>
        <v>Electronics|Mobiles&amp;Accessories|MobileAccessories|Photo&amp;VideoAccessories|SelfieSticks</v>
      </c>
      <c r="E573" s="6" t="str">
        <f t="shared" si="16"/>
        <v>Electronics</v>
      </c>
      <c r="F573" s="8">
        <v>3999</v>
      </c>
      <c r="G573" s="30">
        <v>0.55000000000000004</v>
      </c>
      <c r="H573" s="8">
        <f>Table13[[#This Row],[actual_price]] - (Table13[[#This Row],[actual_price]] * Table13[[#This Row],[discount_percentage]])</f>
        <v>1799.5499999999997</v>
      </c>
      <c r="I573" s="8">
        <f>Table13[[#This Row],[actual_price]]-Table13[[#This Row],[discounted_price]]</f>
        <v>2199.4500000000003</v>
      </c>
      <c r="J573" s="9">
        <v>4.5999999999999996</v>
      </c>
      <c r="K573" s="13">
        <v>245</v>
      </c>
      <c r="L573" s="14">
        <v>4.1666666666666664E-2</v>
      </c>
      <c r="M573" s="14" t="str">
        <f t="shared" si="17"/>
        <v>Morning</v>
      </c>
      <c r="N573" s="20">
        <v>4</v>
      </c>
      <c r="O573" s="6" t="str">
        <f>VLOOKUP(Table13[[#This Row],[day of the week]],'day of the week'!$A$1:$B$7,2,0)</f>
        <v>Thursday</v>
      </c>
      <c r="P573" s="20" t="s">
        <v>1900</v>
      </c>
      <c r="Q573" s="20" t="s">
        <v>1901</v>
      </c>
    </row>
    <row r="574" spans="1:17" x14ac:dyDescent="0.2">
      <c r="A574" s="20" t="s">
        <v>1902</v>
      </c>
      <c r="B574" s="6" t="str">
        <f>VLOOKUP(TRIM(A574), products!$A$2:$C$1352, 2, FALSE)</f>
        <v>POCO C31 (Royal Blue, 64 GB) (4 GB RAM)</v>
      </c>
      <c r="C574" s="20" t="s">
        <v>1178</v>
      </c>
      <c r="D574" s="6" t="str">
        <f>INDEX(category!$A$1:$A$212, MATCH(Table13[[#This Row],[category]], category!$B$1:$B$212, 0))</f>
        <v>Electronics|Mobiles&amp;Accessories|Smartphones&amp;BasicMobiles|Smartphones</v>
      </c>
      <c r="E574" s="6" t="str">
        <f t="shared" si="16"/>
        <v>Electronics</v>
      </c>
      <c r="F574" s="8">
        <v>11999</v>
      </c>
      <c r="G574" s="30">
        <v>0.28999999999999998</v>
      </c>
      <c r="H574" s="8">
        <f>Table13[[#This Row],[actual_price]] - (Table13[[#This Row],[actual_price]] * Table13[[#This Row],[discount_percentage]])</f>
        <v>8519.2900000000009</v>
      </c>
      <c r="I574" s="8">
        <f>Table13[[#This Row],[actual_price]]-Table13[[#This Row],[discounted_price]]</f>
        <v>3479.7099999999991</v>
      </c>
      <c r="J574" s="9">
        <v>3.9</v>
      </c>
      <c r="K574" s="13">
        <v>276</v>
      </c>
      <c r="L574" s="14">
        <v>0.16666666666666666</v>
      </c>
      <c r="M574" s="14" t="str">
        <f t="shared" si="17"/>
        <v>Morning</v>
      </c>
      <c r="N574" s="20">
        <v>1</v>
      </c>
      <c r="O574" s="6" t="str">
        <f>VLOOKUP(Table13[[#This Row],[day of the week]],'day of the week'!$A$1:$B$7,2,0)</f>
        <v>Monday</v>
      </c>
      <c r="P574" s="20" t="s">
        <v>1903</v>
      </c>
      <c r="Q574" s="20" t="s">
        <v>1904</v>
      </c>
    </row>
    <row r="575" spans="1:17" x14ac:dyDescent="0.2">
      <c r="A575" s="20" t="s">
        <v>1905</v>
      </c>
      <c r="B575" s="6" t="str">
        <f>VLOOKUP(TRIM(A575), products!$A$2:$C$1352, 2, FALSE)</f>
        <v>Noise ColorFit Pulse Grand Smart Watch with 1.69"(4.29cm) HD Display, 60 Sports Modes, 150 Watch Faces, Fast Charge, Spo2, Stress, Sleep, Heart Rate Monitoring &amp; IP68 Waterproof (Electric Blue)</v>
      </c>
      <c r="C575" s="20" t="s">
        <v>1161</v>
      </c>
      <c r="D575" s="6" t="str">
        <f>INDEX(category!$A$1:$A$212, MATCH(Table13[[#This Row],[category]], category!$B$1:$B$212, 0))</f>
        <v>Electronics|WearableTechnology|SmartWatches</v>
      </c>
      <c r="E575" s="6" t="str">
        <f t="shared" si="16"/>
        <v>Electronics</v>
      </c>
      <c r="F575" s="8">
        <v>3999</v>
      </c>
      <c r="G575" s="30">
        <v>0.5</v>
      </c>
      <c r="H575" s="8">
        <f>Table13[[#This Row],[actual_price]] - (Table13[[#This Row],[actual_price]] * Table13[[#This Row],[discount_percentage]])</f>
        <v>1999.5</v>
      </c>
      <c r="I575" s="8">
        <f>Table13[[#This Row],[actual_price]]-Table13[[#This Row],[discounted_price]]</f>
        <v>1999.5</v>
      </c>
      <c r="J575" s="9">
        <v>4</v>
      </c>
      <c r="K575" s="13">
        <v>30254</v>
      </c>
      <c r="L575" s="14">
        <v>0.91666666666666663</v>
      </c>
      <c r="M575" s="14" t="str">
        <f t="shared" si="17"/>
        <v>Evening</v>
      </c>
      <c r="N575" s="20">
        <v>4</v>
      </c>
      <c r="O575" s="6" t="str">
        <f>VLOOKUP(Table13[[#This Row],[day of the week]],'day of the week'!$A$1:$B$7,2,0)</f>
        <v>Thursday</v>
      </c>
      <c r="P575" s="20" t="s">
        <v>1906</v>
      </c>
      <c r="Q575" s="20" t="s">
        <v>1907</v>
      </c>
    </row>
    <row r="576" spans="1:17" x14ac:dyDescent="0.2">
      <c r="A576" s="20" t="s">
        <v>1908</v>
      </c>
      <c r="B576" s="6" t="str">
        <f>VLOOKUP(TRIM(A576), products!$A$2:$C$1352, 2, FALSE)</f>
        <v>Fire-Boltt Visionary 1.78" AMOLED Bluetooth Calling Smartwatch with 368*448 Pixel Resolution 100+ Sports Mode, TWS Connection, Voice Assistance, SPO2 &amp; Heart Rate Monitoring</v>
      </c>
      <c r="C576" s="20" t="s">
        <v>1161</v>
      </c>
      <c r="D576" s="6" t="str">
        <f>INDEX(category!$A$1:$A$212, MATCH(Table13[[#This Row],[category]], category!$B$1:$B$212, 0))</f>
        <v>Electronics|WearableTechnology|SmartWatches</v>
      </c>
      <c r="E576" s="6" t="str">
        <f t="shared" si="16"/>
        <v>Electronics</v>
      </c>
      <c r="F576" s="8">
        <v>17999</v>
      </c>
      <c r="G576" s="30">
        <v>0.78</v>
      </c>
      <c r="H576" s="8">
        <f>Table13[[#This Row],[actual_price]] - (Table13[[#This Row],[actual_price]] * Table13[[#This Row],[discount_percentage]])</f>
        <v>3959.7799999999988</v>
      </c>
      <c r="I576" s="8">
        <f>Table13[[#This Row],[actual_price]]-Table13[[#This Row],[discounted_price]]</f>
        <v>14039.220000000001</v>
      </c>
      <c r="J576" s="9">
        <v>4.3</v>
      </c>
      <c r="K576" s="13">
        <v>17161</v>
      </c>
      <c r="L576" s="14">
        <v>0.25</v>
      </c>
      <c r="M576" s="14" t="str">
        <f t="shared" si="17"/>
        <v>Morning</v>
      </c>
      <c r="N576" s="20">
        <v>1</v>
      </c>
      <c r="O576" s="6" t="str">
        <f>VLOOKUP(Table13[[#This Row],[day of the week]],'day of the week'!$A$1:$B$7,2,0)</f>
        <v>Monday</v>
      </c>
      <c r="P576" s="20" t="s">
        <v>1909</v>
      </c>
      <c r="Q576" s="20" t="s">
        <v>1910</v>
      </c>
    </row>
    <row r="577" spans="1:17" x14ac:dyDescent="0.2">
      <c r="A577" s="20" t="s">
        <v>1911</v>
      </c>
      <c r="B577" s="6" t="str">
        <f>VLOOKUP(TRIM(A577), products!$A$2:$C$1352, 2, FALSE)</f>
        <v>Amazon Basics 2 Amp USB Wall Charger &amp; Micro USB Cable (White)</v>
      </c>
      <c r="C577" s="20" t="s">
        <v>1252</v>
      </c>
      <c r="D577" s="6" t="str">
        <f>INDEX(category!$A$1:$A$212, MATCH(Table13[[#This Row],[category]], category!$B$1:$B$212, 0))</f>
        <v>Electronics|Mobiles&amp;Accessories|MobileAccessories|Chargers|WallChargers</v>
      </c>
      <c r="E577" s="6" t="str">
        <f t="shared" si="16"/>
        <v>Electronics</v>
      </c>
      <c r="F577" s="8">
        <v>499</v>
      </c>
      <c r="G577" s="30">
        <v>0.56000000000000005</v>
      </c>
      <c r="H577" s="8">
        <f>Table13[[#This Row],[actual_price]] - (Table13[[#This Row],[actual_price]] * Table13[[#This Row],[discount_percentage]])</f>
        <v>219.55999999999995</v>
      </c>
      <c r="I577" s="8">
        <f>Table13[[#This Row],[actual_price]]-Table13[[#This Row],[discounted_price]]</f>
        <v>279.44000000000005</v>
      </c>
      <c r="J577" s="9">
        <v>4.4000000000000004</v>
      </c>
      <c r="K577" s="13">
        <v>14</v>
      </c>
      <c r="L577" s="14">
        <v>0.95833333333333326</v>
      </c>
      <c r="M577" s="14" t="str">
        <f t="shared" si="17"/>
        <v>Evening</v>
      </c>
      <c r="N577" s="20">
        <v>1</v>
      </c>
      <c r="O577" s="6" t="str">
        <f>VLOOKUP(Table13[[#This Row],[day of the week]],'day of the week'!$A$1:$B$7,2,0)</f>
        <v>Monday</v>
      </c>
      <c r="P577" s="20" t="s">
        <v>1912</v>
      </c>
      <c r="Q577" s="20" t="s">
        <v>1913</v>
      </c>
    </row>
    <row r="578" spans="1:17" x14ac:dyDescent="0.2">
      <c r="A578" s="20" t="s">
        <v>1914</v>
      </c>
      <c r="B578" s="6" t="str">
        <f>VLOOKUP(TRIM(A578), products!$A$2:$C$1352, 2, FALSE)</f>
        <v>Mobilife Bluetooth Extendable Selfie Stick with Tripod Stand and Wireless Remote,3-in-1 Multifunctional Selfie Stick Tripod for iPhone Samsung Mi Realme Oppo Vivo Google More,Black</v>
      </c>
      <c r="C578" s="20" t="s">
        <v>1375</v>
      </c>
      <c r="D578" s="6" t="str">
        <f>INDEX(category!$A$1:$A$212, MATCH(Table13[[#This Row],[category]], category!$B$1:$B$212, 0))</f>
        <v>Electronics|Mobiles&amp;Accessories|MobileAccessories|Photo&amp;VideoAccessories|SelfieSticks</v>
      </c>
      <c r="E578" s="6" t="str">
        <f t="shared" ref="E578:E641" si="18">IF(ISNUMBER(SEARCH("Computers&amp;Accessories",D578)),"Computers &amp; Accessories",
IF(ISNUMBER(SEARCH("Electronics",D578)),"Electronics",
IF(ISNUMBER(SEARCH("MusicalInstruments",D578)),"Musical Instruments",
IF(ISNUMBER(SEARCH("OfficeProducts",D578)),"Office Products",
IF(ISNUMBER(SEARCH("Home&amp;Kitchen",D578)),"Home &amp; Kitchen",
IF(ISNUMBER(SEARCH("Car&amp;Motorbike",D578)),"Car &amp; Motorbike",
IF(ISNUMBER(SEARCH("HomeImprovement",D578)),"Home Improvement",
IF(ISNUMBER(SEARCH("Health&amp;PersonalCare",D578)),"Health &amp; Personal Care",
IF(ISNUMBER(SEARCH("Toys&amp;Games",D578)),"Toys &amp; Games","Unknown")))))))))</f>
        <v>Electronics</v>
      </c>
      <c r="F578" s="8">
        <v>1399</v>
      </c>
      <c r="G578" s="30">
        <v>0.56999999999999995</v>
      </c>
      <c r="H578" s="8">
        <f>Table13[[#This Row],[actual_price]] - (Table13[[#This Row],[actual_price]] * Table13[[#This Row],[discount_percentage]])</f>
        <v>601.57000000000005</v>
      </c>
      <c r="I578" s="8">
        <f>Table13[[#This Row],[actual_price]]-Table13[[#This Row],[discounted_price]]</f>
        <v>797.43</v>
      </c>
      <c r="J578" s="9">
        <v>4.0999999999999996</v>
      </c>
      <c r="K578" s="13">
        <v>14560</v>
      </c>
      <c r="L578" s="14">
        <v>0.83333333333333326</v>
      </c>
      <c r="M578" s="14" t="str">
        <f t="shared" ref="M578:M641" si="19">IF(L578&lt;TIME(12,0,0),"Morning",IF(L578&lt;TIME(18,0,0),"Afternoon","Evening"))</f>
        <v>Evening</v>
      </c>
      <c r="N578" s="20">
        <v>1</v>
      </c>
      <c r="O578" s="6" t="str">
        <f>VLOOKUP(Table13[[#This Row],[day of the week]],'day of the week'!$A$1:$B$7,2,0)</f>
        <v>Monday</v>
      </c>
      <c r="P578" s="20" t="s">
        <v>1915</v>
      </c>
      <c r="Q578" s="20" t="s">
        <v>1916</v>
      </c>
    </row>
    <row r="579" spans="1:17" x14ac:dyDescent="0.2">
      <c r="A579" s="20" t="s">
        <v>1917</v>
      </c>
      <c r="B579" s="6" t="str">
        <f>VLOOKUP(TRIM(A579), products!$A$2:$C$1352, 2, FALSE)</f>
        <v>Ambrane 27000mAh Power Bank, 20W Fast Charging, Triple Output, Type C PD (Input &amp; Output), Quick Charge, Li-Polymer, Multi-Layer Protection for iPhone, Smartphones &amp; Other Devices (Stylo Pro, Black)</v>
      </c>
      <c r="C579" s="20" t="s">
        <v>1173</v>
      </c>
      <c r="D579" s="6" t="str">
        <f>INDEX(category!$A$1:$A$212, MATCH(Table13[[#This Row],[category]], category!$B$1:$B$212, 0))</f>
        <v>Electronics|Mobiles&amp;Accessories|MobileAccessories|Chargers|PowerBanks</v>
      </c>
      <c r="E579" s="6" t="str">
        <f t="shared" si="18"/>
        <v>Electronics</v>
      </c>
      <c r="F579" s="8">
        <v>2999</v>
      </c>
      <c r="G579" s="30">
        <v>0.17</v>
      </c>
      <c r="H579" s="8">
        <f>Table13[[#This Row],[actual_price]] - (Table13[[#This Row],[actual_price]] * Table13[[#This Row],[discount_percentage]])</f>
        <v>2489.17</v>
      </c>
      <c r="I579" s="8">
        <f>Table13[[#This Row],[actual_price]]-Table13[[#This Row],[discounted_price]]</f>
        <v>509.82999999999993</v>
      </c>
      <c r="J579" s="9">
        <v>4.0999999999999996</v>
      </c>
      <c r="K579" s="13">
        <v>3156</v>
      </c>
      <c r="L579" s="14">
        <v>0.54166666666666663</v>
      </c>
      <c r="M579" s="14" t="str">
        <f t="shared" si="19"/>
        <v>Afternoon</v>
      </c>
      <c r="N579" s="20">
        <v>2</v>
      </c>
      <c r="O579" s="6" t="str">
        <f>VLOOKUP(Table13[[#This Row],[day of the week]],'day of the week'!$A$1:$B$7,2,0)</f>
        <v>Tuesday</v>
      </c>
      <c r="P579" s="20" t="s">
        <v>1918</v>
      </c>
      <c r="Q579" s="20" t="s">
        <v>1919</v>
      </c>
    </row>
    <row r="580" spans="1:17" x14ac:dyDescent="0.2">
      <c r="A580" s="20" t="s">
        <v>1920</v>
      </c>
      <c r="B580" s="6" t="str">
        <f>VLOOKUP(TRIM(A580), products!$A$2:$C$1352, 2, FALSE)</f>
        <v>STRIFF Wall Mount Phone Holder Wall Mount with Adhesive Strips, Charging Holder Compatible with iPhone, Smartphone and Mini Tablet (Pack of 1) (White)</v>
      </c>
      <c r="C580" s="20" t="s">
        <v>1921</v>
      </c>
      <c r="D580" s="6" t="str">
        <f>INDEX(category!$A$1:$A$212, MATCH(Table13[[#This Row],[category]], category!$B$1:$B$212, 0))</f>
        <v>Electronics|Mobiles&amp;Accessories|MobileAccessories|Mounts|Shower&amp;WallMounts</v>
      </c>
      <c r="E580" s="6" t="str">
        <f t="shared" si="18"/>
        <v>Electronics</v>
      </c>
      <c r="F580" s="8">
        <v>499</v>
      </c>
      <c r="G580" s="30">
        <v>0.82</v>
      </c>
      <c r="H580" s="8">
        <f>Table13[[#This Row],[actual_price]] - (Table13[[#This Row],[actual_price]] * Table13[[#This Row],[discount_percentage]])</f>
        <v>89.82000000000005</v>
      </c>
      <c r="I580" s="8">
        <f>Table13[[#This Row],[actual_price]]-Table13[[#This Row],[discounted_price]]</f>
        <v>409.17999999999995</v>
      </c>
      <c r="J580" s="9">
        <v>4.0999999999999996</v>
      </c>
      <c r="K580" s="13">
        <v>9340</v>
      </c>
      <c r="L580" s="14">
        <v>0.125</v>
      </c>
      <c r="M580" s="14" t="str">
        <f t="shared" si="19"/>
        <v>Morning</v>
      </c>
      <c r="N580" s="20">
        <v>6</v>
      </c>
      <c r="O580" s="6" t="str">
        <f>VLOOKUP(Table13[[#This Row],[day of the week]],'day of the week'!$A$1:$B$7,2,0)</f>
        <v>Saturday</v>
      </c>
      <c r="P580" s="20" t="s">
        <v>1922</v>
      </c>
      <c r="Q580" s="20" t="s">
        <v>1923</v>
      </c>
    </row>
    <row r="581" spans="1:17" x14ac:dyDescent="0.2">
      <c r="A581" s="20" t="s">
        <v>1924</v>
      </c>
      <c r="B581" s="6" t="str">
        <f>VLOOKUP(TRIM(A581), products!$A$2:$C$1352, 2, FALSE)</f>
        <v>Fire-Boltt Tank 1.85" Bluetooth Calling Smart Watch, 123 Sports Mode, 8 UI Interactions, Built in Speaker &amp; Mic, 7 Days Battery &amp; Fire-Boltt Health Suite</v>
      </c>
      <c r="C581" s="20" t="s">
        <v>1161</v>
      </c>
      <c r="D581" s="6" t="str">
        <f>INDEX(category!$A$1:$A$212, MATCH(Table13[[#This Row],[category]], category!$B$1:$B$212, 0))</f>
        <v>Electronics|WearableTechnology|SmartWatches</v>
      </c>
      <c r="E581" s="6" t="str">
        <f t="shared" si="18"/>
        <v>Electronics</v>
      </c>
      <c r="F581" s="8">
        <v>11999</v>
      </c>
      <c r="G581" s="30">
        <v>0.75</v>
      </c>
      <c r="H581" s="8">
        <f>Table13[[#This Row],[actual_price]] - (Table13[[#This Row],[actual_price]] * Table13[[#This Row],[discount_percentage]])</f>
        <v>2999.75</v>
      </c>
      <c r="I581" s="8">
        <f>Table13[[#This Row],[actual_price]]-Table13[[#This Row],[discounted_price]]</f>
        <v>8999.25</v>
      </c>
      <c r="J581" s="9">
        <v>4.4000000000000004</v>
      </c>
      <c r="K581" s="13">
        <v>768</v>
      </c>
      <c r="L581" s="14">
        <v>0.79166666666666663</v>
      </c>
      <c r="M581" s="14" t="str">
        <f t="shared" si="19"/>
        <v>Evening</v>
      </c>
      <c r="N581" s="20">
        <v>5</v>
      </c>
      <c r="O581" s="6" t="str">
        <f>VLOOKUP(Table13[[#This Row],[day of the week]],'day of the week'!$A$1:$B$7,2,0)</f>
        <v>Friday</v>
      </c>
      <c r="P581" s="20" t="s">
        <v>1925</v>
      </c>
      <c r="Q581" s="20" t="s">
        <v>1926</v>
      </c>
    </row>
    <row r="582" spans="1:17" x14ac:dyDescent="0.2">
      <c r="A582" s="20" t="s">
        <v>1927</v>
      </c>
      <c r="B582" s="6" t="str">
        <f>VLOOKUP(TRIM(A582), products!$A$2:$C$1352, 2, FALSE)</f>
        <v>Elv Aluminium Adjustable Mobile Phone Foldable Holder Tabletop Stand Dock Mount for All Smartphones, Tabs, Kindle, iPad (Moonlight Silver)</v>
      </c>
      <c r="C582" s="20" t="s">
        <v>1400</v>
      </c>
      <c r="D582" s="6" t="str">
        <f>INDEX(category!$A$1:$A$212, MATCH(Table13[[#This Row],[category]], category!$B$1:$B$212, 0))</f>
        <v>Electronics|Mobiles&amp;Accessories|MobileAccessories|Stands</v>
      </c>
      <c r="E582" s="6" t="str">
        <f t="shared" si="18"/>
        <v>Electronics</v>
      </c>
      <c r="F582" s="8">
        <v>1499</v>
      </c>
      <c r="G582" s="30">
        <v>0.79</v>
      </c>
      <c r="H582" s="8">
        <f>Table13[[#This Row],[actual_price]] - (Table13[[#This Row],[actual_price]] * Table13[[#This Row],[discount_percentage]])</f>
        <v>314.78999999999996</v>
      </c>
      <c r="I582" s="8">
        <f>Table13[[#This Row],[actual_price]]-Table13[[#This Row],[discounted_price]]</f>
        <v>1184.21</v>
      </c>
      <c r="J582" s="9">
        <v>4.5</v>
      </c>
      <c r="K582" s="13">
        <v>28978</v>
      </c>
      <c r="L582" s="14">
        <v>0.58333333333333326</v>
      </c>
      <c r="M582" s="14" t="str">
        <f t="shared" si="19"/>
        <v>Afternoon</v>
      </c>
      <c r="N582" s="20">
        <v>6</v>
      </c>
      <c r="O582" s="6" t="str">
        <f>VLOOKUP(Table13[[#This Row],[day of the week]],'day of the week'!$A$1:$B$7,2,0)</f>
        <v>Saturday</v>
      </c>
      <c r="P582" s="20" t="s">
        <v>1928</v>
      </c>
      <c r="Q582" s="20" t="s">
        <v>1929</v>
      </c>
    </row>
    <row r="583" spans="1:17" x14ac:dyDescent="0.2">
      <c r="A583" s="20" t="s">
        <v>1930</v>
      </c>
      <c r="B583" s="6" t="str">
        <f>VLOOKUP(TRIM(A583), products!$A$2:$C$1352, 2, FALSE)</f>
        <v>Samsung Galaxy M13 5G (Stardust Brown, 6GB, 128GB Storage) | 5000mAh Battery | Upto 12GB RAM with RAM Plus</v>
      </c>
      <c r="C583" s="20" t="s">
        <v>1178</v>
      </c>
      <c r="D583" s="6" t="str">
        <f>INDEX(category!$A$1:$A$212, MATCH(Table13[[#This Row],[category]], category!$B$1:$B$212, 0))</f>
        <v>Electronics|Mobiles&amp;Accessories|Smartphones&amp;BasicMobiles|Smartphones</v>
      </c>
      <c r="E583" s="6" t="str">
        <f t="shared" si="18"/>
        <v>Electronics</v>
      </c>
      <c r="F583" s="8">
        <v>19499</v>
      </c>
      <c r="G583" s="30">
        <v>0.28000000000000003</v>
      </c>
      <c r="H583" s="8">
        <f>Table13[[#This Row],[actual_price]] - (Table13[[#This Row],[actual_price]] * Table13[[#This Row],[discount_percentage]])</f>
        <v>14039.279999999999</v>
      </c>
      <c r="I583" s="8">
        <f>Table13[[#This Row],[actual_price]]-Table13[[#This Row],[discounted_price]]</f>
        <v>5459.7200000000012</v>
      </c>
      <c r="J583" s="9">
        <v>4.0999999999999996</v>
      </c>
      <c r="K583" s="13">
        <v>18998</v>
      </c>
      <c r="L583" s="14">
        <v>0.45833333333333337</v>
      </c>
      <c r="M583" s="14" t="str">
        <f t="shared" si="19"/>
        <v>Morning</v>
      </c>
      <c r="N583" s="20">
        <v>4</v>
      </c>
      <c r="O583" s="6" t="str">
        <f>VLOOKUP(Table13[[#This Row],[day of the week]],'day of the week'!$A$1:$B$7,2,0)</f>
        <v>Thursday</v>
      </c>
      <c r="P583" s="20" t="s">
        <v>1931</v>
      </c>
      <c r="Q583" s="20" t="s">
        <v>1932</v>
      </c>
    </row>
    <row r="584" spans="1:17" x14ac:dyDescent="0.2">
      <c r="A584" s="20" t="s">
        <v>1933</v>
      </c>
      <c r="B584" s="6" t="str">
        <f>VLOOKUP(TRIM(A584), products!$A$2:$C$1352, 2, FALSE)</f>
        <v>DYAZO USB 3.0 Type C Female to USB A Male Connector/Converter/Adapter Compatible for Samsung Galaxy Note s 20 10 Plus Ultra,Google Pixel 4 5 3 2 &amp; Other Type-c Devices</v>
      </c>
      <c r="C584" s="20" t="s">
        <v>1306</v>
      </c>
      <c r="D584" s="6" t="str">
        <f>INDEX(category!$A$1:$A$212, MATCH(Table13[[#This Row],[category]], category!$B$1:$B$212, 0))</f>
        <v>Electronics|Mobiles&amp;Accessories|MobileAccessories|Cables&amp;Adapters|OTGAdapters</v>
      </c>
      <c r="E584" s="6" t="str">
        <f t="shared" si="18"/>
        <v>Electronics</v>
      </c>
      <c r="F584" s="8">
        <v>499</v>
      </c>
      <c r="G584" s="30">
        <v>0.72</v>
      </c>
      <c r="H584" s="8">
        <f>Table13[[#This Row],[actual_price]] - (Table13[[#This Row],[actual_price]] * Table13[[#This Row],[discount_percentage]])</f>
        <v>139.72000000000003</v>
      </c>
      <c r="I584" s="8">
        <f>Table13[[#This Row],[actual_price]]-Table13[[#This Row],[discounted_price]]</f>
        <v>359.28</v>
      </c>
      <c r="J584" s="9">
        <v>4.2</v>
      </c>
      <c r="K584" s="13">
        <v>4971</v>
      </c>
      <c r="L584" s="14">
        <v>0.875</v>
      </c>
      <c r="M584" s="14" t="str">
        <f t="shared" si="19"/>
        <v>Evening</v>
      </c>
      <c r="N584" s="20">
        <v>1</v>
      </c>
      <c r="O584" s="6" t="str">
        <f>VLOOKUP(Table13[[#This Row],[day of the week]],'day of the week'!$A$1:$B$7,2,0)</f>
        <v>Monday</v>
      </c>
      <c r="P584" s="20" t="s">
        <v>1934</v>
      </c>
      <c r="Q584" s="20" t="s">
        <v>1935</v>
      </c>
    </row>
    <row r="585" spans="1:17" x14ac:dyDescent="0.2">
      <c r="A585" s="20" t="s">
        <v>1936</v>
      </c>
      <c r="B585" s="6" t="str">
        <f>VLOOKUP(TRIM(A585), products!$A$2:$C$1352, 2, FALSE)</f>
        <v>KINGONE Wireless Charging Pencil (2nd Generation) for iPad with Magnetic and Tilt Sensitive, Palm Rejection, Compatible with Apple iPad Pro 11 inch 1/2/3/4, iPad Pro 12.9 Inch 3/4/5/6, iPad Air 4/5, mini6</v>
      </c>
      <c r="C585" s="20" t="s">
        <v>1565</v>
      </c>
      <c r="D585" s="6" t="str">
        <f>INDEX(category!$A$1:$A$212, MATCH(Table13[[#This Row],[category]], category!$B$1:$B$212, 0))</f>
        <v>Electronics|Mobiles&amp;Accessories|MobileAccessories|StylusPens</v>
      </c>
      <c r="E585" s="6" t="str">
        <f t="shared" si="18"/>
        <v>Electronics</v>
      </c>
      <c r="F585" s="8">
        <v>6999</v>
      </c>
      <c r="G585" s="30">
        <v>0.63</v>
      </c>
      <c r="H585" s="8">
        <f>Table13[[#This Row],[actual_price]] - (Table13[[#This Row],[actual_price]] * Table13[[#This Row],[discount_percentage]])</f>
        <v>2589.63</v>
      </c>
      <c r="I585" s="8">
        <f>Table13[[#This Row],[actual_price]]-Table13[[#This Row],[discounted_price]]</f>
        <v>4409.37</v>
      </c>
      <c r="J585" s="9">
        <v>4.5</v>
      </c>
      <c r="K585" s="13">
        <v>1526</v>
      </c>
      <c r="L585" s="14">
        <v>0.29166666666666669</v>
      </c>
      <c r="M585" s="14" t="str">
        <f t="shared" si="19"/>
        <v>Morning</v>
      </c>
      <c r="N585" s="20">
        <v>6</v>
      </c>
      <c r="O585" s="6" t="str">
        <f>VLOOKUP(Table13[[#This Row],[day of the week]],'day of the week'!$A$1:$B$7,2,0)</f>
        <v>Saturday</v>
      </c>
      <c r="P585" s="20" t="s">
        <v>1937</v>
      </c>
      <c r="Q585" s="20" t="s">
        <v>1938</v>
      </c>
    </row>
    <row r="586" spans="1:17" x14ac:dyDescent="0.2">
      <c r="A586" s="20" t="s">
        <v>1939</v>
      </c>
      <c r="B586" s="6" t="str">
        <f>VLOOKUP(TRIM(A586), products!$A$2:$C$1352, 2, FALSE)</f>
        <v>boAt BassHeads 100 in-Ear Wired Headphones with Mic (Black)</v>
      </c>
      <c r="C586" s="20" t="s">
        <v>1212</v>
      </c>
      <c r="D586" s="6" t="str">
        <f>INDEX(category!$A$1:$A$212, MATCH(Table13[[#This Row],[category]], category!$B$1:$B$212, 0))</f>
        <v>Electronics|Headphones,Earbuds&amp;Accessories|Headphones|In-Ear</v>
      </c>
      <c r="E586" s="6" t="str">
        <f t="shared" si="18"/>
        <v>Electronics</v>
      </c>
      <c r="F586" s="8">
        <v>999</v>
      </c>
      <c r="G586" s="30">
        <v>0.63</v>
      </c>
      <c r="H586" s="8">
        <f>Table13[[#This Row],[actual_price]] - (Table13[[#This Row],[actual_price]] * Table13[[#This Row],[discount_percentage]])</f>
        <v>369.63</v>
      </c>
      <c r="I586" s="8">
        <f>Table13[[#This Row],[actual_price]]-Table13[[#This Row],[discounted_price]]</f>
        <v>629.37</v>
      </c>
      <c r="J586" s="9">
        <v>4.0999999999999996</v>
      </c>
      <c r="K586" s="13">
        <v>363711</v>
      </c>
      <c r="L586" s="14">
        <v>0.5</v>
      </c>
      <c r="M586" s="14" t="str">
        <f t="shared" si="19"/>
        <v>Afternoon</v>
      </c>
      <c r="N586" s="20">
        <v>6</v>
      </c>
      <c r="O586" s="6" t="str">
        <f>VLOOKUP(Table13[[#This Row],[day of the week]],'day of the week'!$A$1:$B$7,2,0)</f>
        <v>Saturday</v>
      </c>
      <c r="P586" s="20" t="s">
        <v>1941</v>
      </c>
      <c r="Q586" s="20" t="s">
        <v>1942</v>
      </c>
    </row>
    <row r="587" spans="1:17" x14ac:dyDescent="0.2">
      <c r="A587" s="20" t="s">
        <v>1943</v>
      </c>
      <c r="B587" s="6" t="str">
        <f>VLOOKUP(TRIM(A587), products!$A$2:$C$1352, 2, FALSE)</f>
        <v>boAt Airdopes 141 Bluetooth Truly Wireless in Ear Earbuds with mic, 42H Playtime, Beast Mode(Low Latency Upto 80ms) for Gaming, ENx Tech, ASAP Charge, IWP, IPX4 Water Resistance (Bold Black)</v>
      </c>
      <c r="C587" s="20" t="s">
        <v>1212</v>
      </c>
      <c r="D587" s="6" t="str">
        <f>INDEX(category!$A$1:$A$212, MATCH(Table13[[#This Row],[category]], category!$B$1:$B$212, 0))</f>
        <v>Electronics|Headphones,Earbuds&amp;Accessories|Headphones|In-Ear</v>
      </c>
      <c r="E587" s="6" t="str">
        <f t="shared" si="18"/>
        <v>Electronics</v>
      </c>
      <c r="F587" s="8">
        <v>4490</v>
      </c>
      <c r="G587" s="30">
        <v>0.67</v>
      </c>
      <c r="H587" s="8">
        <f>Table13[[#This Row],[actual_price]] - (Table13[[#This Row],[actual_price]] * Table13[[#This Row],[discount_percentage]])</f>
        <v>1481.6999999999998</v>
      </c>
      <c r="I587" s="8">
        <f>Table13[[#This Row],[actual_price]]-Table13[[#This Row],[discounted_price]]</f>
        <v>3008.3</v>
      </c>
      <c r="J587" s="9">
        <v>3.9</v>
      </c>
      <c r="K587" s="13">
        <v>136954</v>
      </c>
      <c r="L587" s="14">
        <v>8.3333333333333329E-2</v>
      </c>
      <c r="M587" s="14" t="str">
        <f t="shared" si="19"/>
        <v>Morning</v>
      </c>
      <c r="N587" s="20">
        <v>5</v>
      </c>
      <c r="O587" s="6" t="str">
        <f>VLOOKUP(Table13[[#This Row],[day of the week]],'day of the week'!$A$1:$B$7,2,0)</f>
        <v>Friday</v>
      </c>
      <c r="P587" s="20" t="s">
        <v>1946</v>
      </c>
      <c r="Q587" s="20" t="s">
        <v>1947</v>
      </c>
    </row>
    <row r="588" spans="1:17" x14ac:dyDescent="0.2">
      <c r="A588" s="20" t="s">
        <v>1164</v>
      </c>
      <c r="B588" s="6" t="str">
        <f>VLOOKUP(TRIM(A588), products!$A$2:$C$1352, 2, FALSE)</f>
        <v>Fire-Boltt Phoenix Smart Watch with Bluetooth Calling 1.3",120+ Sports Modes, 240*240 PX High Res with SpO2, Heart Rate Monitoring &amp; IP67 Rating</v>
      </c>
      <c r="C588" s="20" t="s">
        <v>1161</v>
      </c>
      <c r="D588" s="6" t="str">
        <f>INDEX(category!$A$1:$A$212, MATCH(Table13[[#This Row],[category]], category!$B$1:$B$212, 0))</f>
        <v>Electronics|WearableTechnology|SmartWatches</v>
      </c>
      <c r="E588" s="6" t="str">
        <f t="shared" si="18"/>
        <v>Electronics</v>
      </c>
      <c r="F588" s="8">
        <v>9999</v>
      </c>
      <c r="G588" s="30">
        <v>0.8</v>
      </c>
      <c r="H588" s="8">
        <f>Table13[[#This Row],[actual_price]] - (Table13[[#This Row],[actual_price]] * Table13[[#This Row],[discount_percentage]])</f>
        <v>1999.7999999999993</v>
      </c>
      <c r="I588" s="8">
        <f>Table13[[#This Row],[actual_price]]-Table13[[#This Row],[discounted_price]]</f>
        <v>7999.2000000000007</v>
      </c>
      <c r="J588" s="9">
        <v>4.3</v>
      </c>
      <c r="K588" s="13">
        <v>27709</v>
      </c>
      <c r="L588" s="14">
        <v>0.58333333333333326</v>
      </c>
      <c r="M588" s="14" t="str">
        <f t="shared" si="19"/>
        <v>Afternoon</v>
      </c>
      <c r="N588" s="20">
        <v>4</v>
      </c>
      <c r="O588" s="6" t="str">
        <f>VLOOKUP(Table13[[#This Row],[day of the week]],'day of the week'!$A$1:$B$7,2,0)</f>
        <v>Thursday</v>
      </c>
      <c r="P588" s="20" t="s">
        <v>1948</v>
      </c>
      <c r="Q588" s="20" t="s">
        <v>1949</v>
      </c>
    </row>
    <row r="589" spans="1:17" x14ac:dyDescent="0.2">
      <c r="A589" s="20" t="s">
        <v>1168</v>
      </c>
      <c r="B589" s="6" t="str">
        <f>VLOOKUP(TRIM(A589), products!$A$2:$C$1352, 2, FALSE)</f>
        <v>boAt Wave Call Smart Watch, Smart Talk with Advanced Dedicated Bluetooth Calling Chip, 1.69â€ HD Display with 550 NITS &amp; 70% Color Gamut, 150+ Watch Faces, Multi-Sport Modes,HR,SpO2, IP68(Active Black)</v>
      </c>
      <c r="C589" s="20" t="s">
        <v>1161</v>
      </c>
      <c r="D589" s="6" t="str">
        <f>INDEX(category!$A$1:$A$212, MATCH(Table13[[#This Row],[category]], category!$B$1:$B$212, 0))</f>
        <v>Electronics|WearableTechnology|SmartWatches</v>
      </c>
      <c r="E589" s="6" t="str">
        <f t="shared" si="18"/>
        <v>Electronics</v>
      </c>
      <c r="F589" s="8">
        <v>7990</v>
      </c>
      <c r="G589" s="30">
        <v>0.77</v>
      </c>
      <c r="H589" s="8">
        <f>Table13[[#This Row],[actual_price]] - (Table13[[#This Row],[actual_price]] * Table13[[#This Row],[discount_percentage]])</f>
        <v>1837.6999999999998</v>
      </c>
      <c r="I589" s="8">
        <f>Table13[[#This Row],[actual_price]]-Table13[[#This Row],[discounted_price]]</f>
        <v>6152.3</v>
      </c>
      <c r="J589" s="9">
        <v>3.8</v>
      </c>
      <c r="K589" s="13">
        <v>17833</v>
      </c>
      <c r="L589" s="14">
        <v>8.3333333333333329E-2</v>
      </c>
      <c r="M589" s="14" t="str">
        <f t="shared" si="19"/>
        <v>Morning</v>
      </c>
      <c r="N589" s="20">
        <v>5</v>
      </c>
      <c r="O589" s="6" t="str">
        <f>VLOOKUP(Table13[[#This Row],[day of the week]],'day of the week'!$A$1:$B$7,2,0)</f>
        <v>Friday</v>
      </c>
      <c r="P589" s="20" t="s">
        <v>1950</v>
      </c>
      <c r="Q589" s="20" t="s">
        <v>1951</v>
      </c>
    </row>
    <row r="590" spans="1:17" x14ac:dyDescent="0.2">
      <c r="A590" s="20" t="s">
        <v>1952</v>
      </c>
      <c r="B590" s="6" t="str">
        <f>VLOOKUP(TRIM(A590), products!$A$2:$C$1352, 2, FALSE)</f>
        <v>SanDisk Cruzer Blade 32GB USB Flash Drive</v>
      </c>
      <c r="C590" s="20" t="s">
        <v>1953</v>
      </c>
      <c r="D590" s="6" t="str">
        <f>INDEX(category!$A$1:$A$212, MATCH(Table13[[#This Row],[category]], category!$B$1:$B$212, 0))</f>
        <v>Computers&amp;Accessories|ExternalDevices&amp;DataStorage|PenDrives</v>
      </c>
      <c r="E590" s="6" t="str">
        <f t="shared" si="18"/>
        <v>Computers &amp; Accessories</v>
      </c>
      <c r="F590" s="8">
        <v>650</v>
      </c>
      <c r="G590" s="30">
        <v>0.56000000000000005</v>
      </c>
      <c r="H590" s="8">
        <f>Table13[[#This Row],[actual_price]] - (Table13[[#This Row],[actual_price]] * Table13[[#This Row],[discount_percentage]])</f>
        <v>285.99999999999994</v>
      </c>
      <c r="I590" s="8">
        <f>Table13[[#This Row],[actual_price]]-Table13[[#This Row],[discounted_price]]</f>
        <v>364.00000000000006</v>
      </c>
      <c r="J590" s="9">
        <v>4.3</v>
      </c>
      <c r="K590" s="13" t="s">
        <v>1954</v>
      </c>
      <c r="L590" s="14">
        <v>0.70833333333333326</v>
      </c>
      <c r="M590" s="14" t="str">
        <f t="shared" si="19"/>
        <v>Afternoon</v>
      </c>
      <c r="N590" s="20">
        <v>5</v>
      </c>
      <c r="O590" s="6" t="str">
        <f>VLOOKUP(Table13[[#This Row],[day of the week]],'day of the week'!$A$1:$B$7,2,0)</f>
        <v>Friday</v>
      </c>
      <c r="P590" s="20" t="s">
        <v>1955</v>
      </c>
      <c r="Q590" s="20" t="s">
        <v>1956</v>
      </c>
    </row>
    <row r="591" spans="1:17" x14ac:dyDescent="0.2">
      <c r="A591" s="20" t="s">
        <v>1957</v>
      </c>
      <c r="B591" s="6" t="str">
        <f>VLOOKUP(TRIM(A591), products!$A$2:$C$1352, 2, FALSE)</f>
        <v>Logitech B170 Wireless Mouse, 2.4 GHz with USB Nano Receiver, Optical Tracking, 12-Months Battery Life, Ambidextrous, PC/Mac/Laptop - Black</v>
      </c>
      <c r="C591" s="20" t="s">
        <v>1958</v>
      </c>
      <c r="D591" s="6" t="str">
        <f>INDEX(category!$A$1:$A$212, MATCH(Table13[[#This Row],[category]], category!$B$1:$B$212, 0))</f>
        <v>Computers&amp;Accessories|Accessories&amp;Peripherals|Keyboards,Mice&amp;InputDevices|Mice</v>
      </c>
      <c r="E591" s="6" t="str">
        <f t="shared" si="18"/>
        <v>Computers &amp; Accessories</v>
      </c>
      <c r="F591" s="8">
        <v>895</v>
      </c>
      <c r="G591" s="30">
        <v>0.33</v>
      </c>
      <c r="H591" s="8">
        <f>Table13[[#This Row],[actual_price]] - (Table13[[#This Row],[actual_price]] * Table13[[#This Row],[discount_percentage]])</f>
        <v>599.65</v>
      </c>
      <c r="I591" s="8">
        <f>Table13[[#This Row],[actual_price]]-Table13[[#This Row],[discounted_price]]</f>
        <v>295.35000000000002</v>
      </c>
      <c r="J591" s="9">
        <v>4.4000000000000004</v>
      </c>
      <c r="K591" s="13">
        <v>61314</v>
      </c>
      <c r="L591" s="14">
        <v>0.375</v>
      </c>
      <c r="M591" s="14" t="str">
        <f t="shared" si="19"/>
        <v>Morning</v>
      </c>
      <c r="N591" s="20">
        <v>6</v>
      </c>
      <c r="O591" s="6" t="str">
        <f>VLOOKUP(Table13[[#This Row],[day of the week]],'day of the week'!$A$1:$B$7,2,0)</f>
        <v>Saturday</v>
      </c>
      <c r="P591" s="20" t="s">
        <v>1960</v>
      </c>
      <c r="Q591" s="20" t="s">
        <v>1961</v>
      </c>
    </row>
    <row r="592" spans="1:17" x14ac:dyDescent="0.2">
      <c r="A592" s="20" t="s">
        <v>1962</v>
      </c>
      <c r="B592" s="6" t="str">
        <f>VLOOKUP(TRIM(A592), products!$A$2:$C$1352, 2, FALSE)</f>
        <v>Storio Kids Toys LCD Writing Tablet 8.5Inch E-Note Pad Best Birthday Gift for Girls Boys, Multicolor (SC1667)</v>
      </c>
      <c r="C592" s="20" t="s">
        <v>1963</v>
      </c>
      <c r="D592" s="6" t="str">
        <f>INDEX(category!$A$1:$A$212, MATCH(Table13[[#This Row],[category]], category!$B$1:$B$212, 0))</f>
        <v>Computers&amp;Accessories|Accessories&amp;Peripherals|Keyboards,Mice&amp;InputDevices|GraphicTablets</v>
      </c>
      <c r="E592" s="6" t="str">
        <f t="shared" si="18"/>
        <v>Computers &amp; Accessories</v>
      </c>
      <c r="F592" s="8">
        <v>237</v>
      </c>
      <c r="G592" s="30">
        <v>0.08</v>
      </c>
      <c r="H592" s="8">
        <f>Table13[[#This Row],[actual_price]] - (Table13[[#This Row],[actual_price]] * Table13[[#This Row],[discount_percentage]])</f>
        <v>218.04</v>
      </c>
      <c r="I592" s="8">
        <f>Table13[[#This Row],[actual_price]]-Table13[[#This Row],[discounted_price]]</f>
        <v>18.960000000000008</v>
      </c>
      <c r="J592" s="9">
        <v>3.8</v>
      </c>
      <c r="K592" s="13">
        <v>7354</v>
      </c>
      <c r="L592" s="14">
        <v>4.1666666666666664E-2</v>
      </c>
      <c r="M592" s="14" t="str">
        <f t="shared" si="19"/>
        <v>Morning</v>
      </c>
      <c r="N592" s="20">
        <v>6</v>
      </c>
      <c r="O592" s="6" t="str">
        <f>VLOOKUP(Table13[[#This Row],[day of the week]],'day of the week'!$A$1:$B$7,2,0)</f>
        <v>Saturday</v>
      </c>
      <c r="P592" s="20" t="s">
        <v>1965</v>
      </c>
      <c r="Q592" s="20" t="s">
        <v>1966</v>
      </c>
    </row>
    <row r="593" spans="1:17" x14ac:dyDescent="0.2">
      <c r="A593" s="20" t="s">
        <v>1967</v>
      </c>
      <c r="B593" s="6" t="str">
        <f>VLOOKUP(TRIM(A593), products!$A$2:$C$1352, 2, FALSE)</f>
        <v>boAt Airdopes 121v2 in-Ear True Wireless Earbuds with Upto 14 Hours Playback, 8MM Drivers, Battery Indicators, Lightweight Earbuds &amp; Multifunction Controls (Active Black, with Mic)</v>
      </c>
      <c r="C593" s="20" t="s">
        <v>1212</v>
      </c>
      <c r="D593" s="6" t="str">
        <f>INDEX(category!$A$1:$A$212, MATCH(Table13[[#This Row],[category]], category!$B$1:$B$212, 0))</f>
        <v>Electronics|Headphones,Earbuds&amp;Accessories|Headphones|In-Ear</v>
      </c>
      <c r="E593" s="6" t="str">
        <f t="shared" si="18"/>
        <v>Electronics</v>
      </c>
      <c r="F593" s="8">
        <v>2990</v>
      </c>
      <c r="G593" s="30">
        <v>0.56999999999999995</v>
      </c>
      <c r="H593" s="8">
        <f>Table13[[#This Row],[actual_price]] - (Table13[[#This Row],[actual_price]] * Table13[[#This Row],[discount_percentage]])</f>
        <v>1285.7</v>
      </c>
      <c r="I593" s="8">
        <f>Table13[[#This Row],[actual_price]]-Table13[[#This Row],[discounted_price]]</f>
        <v>1704.3</v>
      </c>
      <c r="J593" s="9">
        <v>3.8</v>
      </c>
      <c r="K593" s="13">
        <v>180998</v>
      </c>
      <c r="L593" s="14">
        <v>0.95833333333333326</v>
      </c>
      <c r="M593" s="14" t="str">
        <f t="shared" si="19"/>
        <v>Evening</v>
      </c>
      <c r="N593" s="20">
        <v>7</v>
      </c>
      <c r="O593" s="6" t="str">
        <f>VLOOKUP(Table13[[#This Row],[day of the week]],'day of the week'!$A$1:$B$7,2,0)</f>
        <v>Sunday</v>
      </c>
      <c r="P593" s="20" t="s">
        <v>1969</v>
      </c>
      <c r="Q593" s="20" t="s">
        <v>1970</v>
      </c>
    </row>
    <row r="594" spans="1:17" x14ac:dyDescent="0.2">
      <c r="A594" s="20" t="s">
        <v>1971</v>
      </c>
      <c r="B594" s="6" t="str">
        <f>VLOOKUP(TRIM(A594), products!$A$2:$C$1352, 2, FALSE)</f>
        <v>SKE Bed Study Table Portable Wood Multifunction Laptop-Table Lapdesk for Children Bed Foldabe Table Work with Tablet Slot &amp; Cup Holder Brown Black</v>
      </c>
      <c r="C594" s="20" t="s">
        <v>1972</v>
      </c>
      <c r="D594" s="6" t="str">
        <f>INDEX(category!$A$1:$A$212, MATCH(Table13[[#This Row],[category]], category!$B$1:$B$212, 0))</f>
        <v>Computers&amp;Accessories|Accessories&amp;Peripherals|LaptopAccessories|Lapdesks</v>
      </c>
      <c r="E594" s="6" t="str">
        <f t="shared" si="18"/>
        <v>Computers &amp; Accessories</v>
      </c>
      <c r="F594" s="8">
        <v>699</v>
      </c>
      <c r="G594" s="30">
        <v>0.62</v>
      </c>
      <c r="H594" s="8">
        <f>Table13[[#This Row],[actual_price]] - (Table13[[#This Row],[actual_price]] * Table13[[#This Row],[discount_percentage]])</f>
        <v>265.62</v>
      </c>
      <c r="I594" s="8">
        <f>Table13[[#This Row],[actual_price]]-Table13[[#This Row],[discounted_price]]</f>
        <v>433.38</v>
      </c>
      <c r="J594" s="9">
        <v>3.5</v>
      </c>
      <c r="K594" s="13">
        <v>690</v>
      </c>
      <c r="L594" s="14">
        <v>0.16666666666666666</v>
      </c>
      <c r="M594" s="14" t="str">
        <f t="shared" si="19"/>
        <v>Morning</v>
      </c>
      <c r="N594" s="20">
        <v>6</v>
      </c>
      <c r="O594" s="6" t="str">
        <f>VLOOKUP(Table13[[#This Row],[day of the week]],'day of the week'!$A$1:$B$7,2,0)</f>
        <v>Saturday</v>
      </c>
      <c r="P594" s="20" t="s">
        <v>1973</v>
      </c>
      <c r="Q594" s="20" t="s">
        <v>1974</v>
      </c>
    </row>
    <row r="595" spans="1:17" x14ac:dyDescent="0.2">
      <c r="A595" s="20" t="s">
        <v>1195</v>
      </c>
      <c r="B595" s="6" t="str">
        <f>VLOOKUP(TRIM(A595), products!$A$2:$C$1352, 2, FALSE)</f>
        <v>SanDisk UltraÂ® microSDXCâ„¢ UHS-I Card, 64GB, 140MB/s R, 10 Y Warranty, for Smartphones</v>
      </c>
      <c r="C595" s="20" t="s">
        <v>1196</v>
      </c>
      <c r="D595" s="6" t="str">
        <f>INDEX(category!$A$1:$A$212, MATCH(Table13[[#This Row],[category]], category!$B$1:$B$212, 0))</f>
        <v>Electronics|Accessories|MemoryCards|MicroSD</v>
      </c>
      <c r="E595" s="6" t="str">
        <f t="shared" si="18"/>
        <v>Electronics</v>
      </c>
      <c r="F595" s="8">
        <v>1000</v>
      </c>
      <c r="G595" s="30">
        <v>0.43</v>
      </c>
      <c r="H595" s="8">
        <f>Table13[[#This Row],[actual_price]] - (Table13[[#This Row],[actual_price]] * Table13[[#This Row],[discount_percentage]])</f>
        <v>570</v>
      </c>
      <c r="I595" s="8">
        <f>Table13[[#This Row],[actual_price]]-Table13[[#This Row],[discounted_price]]</f>
        <v>430</v>
      </c>
      <c r="J595" s="9">
        <v>4.4000000000000004</v>
      </c>
      <c r="K595" s="13">
        <v>67262</v>
      </c>
      <c r="L595" s="14">
        <v>0.75</v>
      </c>
      <c r="M595" s="14" t="str">
        <f t="shared" si="19"/>
        <v>Evening</v>
      </c>
      <c r="N595" s="20">
        <v>4</v>
      </c>
      <c r="O595" s="6" t="str">
        <f>VLOOKUP(Table13[[#This Row],[day of the week]],'day of the week'!$A$1:$B$7,2,0)</f>
        <v>Thursday</v>
      </c>
      <c r="P595" s="20" t="s">
        <v>1975</v>
      </c>
      <c r="Q595" s="20" t="s">
        <v>1976</v>
      </c>
    </row>
    <row r="596" spans="1:17" x14ac:dyDescent="0.2">
      <c r="A596" s="20" t="s">
        <v>1199</v>
      </c>
      <c r="B596" s="6" t="str">
        <f>VLOOKUP(TRIM(A596), products!$A$2:$C$1352, 2, FALSE)</f>
        <v>Noise Pulse Go Buzz Smart Watch Bluetooth Calling with 1.69" Display, 550 NITS, 150+ Cloud Watch Face, SPo2, Heart Rate Tracking, 100 Sports Mode with Auto Detection, Longer Battery (Jet Black)</v>
      </c>
      <c r="C596" s="20" t="s">
        <v>1161</v>
      </c>
      <c r="D596" s="6" t="str">
        <f>INDEX(category!$A$1:$A$212, MATCH(Table13[[#This Row],[category]], category!$B$1:$B$212, 0))</f>
        <v>Electronics|WearableTechnology|SmartWatches</v>
      </c>
      <c r="E596" s="6" t="str">
        <f t="shared" si="18"/>
        <v>Electronics</v>
      </c>
      <c r="F596" s="8">
        <v>4999</v>
      </c>
      <c r="G596" s="30">
        <v>0.6</v>
      </c>
      <c r="H596" s="8">
        <f>Table13[[#This Row],[actual_price]] - (Table13[[#This Row],[actual_price]] * Table13[[#This Row],[discount_percentage]])</f>
        <v>1999.6</v>
      </c>
      <c r="I596" s="8">
        <f>Table13[[#This Row],[actual_price]]-Table13[[#This Row],[discounted_price]]</f>
        <v>2999.4</v>
      </c>
      <c r="J596" s="9">
        <v>4.0999999999999996</v>
      </c>
      <c r="K596" s="13">
        <v>10689</v>
      </c>
      <c r="L596" s="14">
        <v>0.5</v>
      </c>
      <c r="M596" s="14" t="str">
        <f t="shared" si="19"/>
        <v>Afternoon</v>
      </c>
      <c r="N596" s="20">
        <v>1</v>
      </c>
      <c r="O596" s="6" t="str">
        <f>VLOOKUP(Table13[[#This Row],[day of the week]],'day of the week'!$A$1:$B$7,2,0)</f>
        <v>Monday</v>
      </c>
      <c r="P596" s="20" t="s">
        <v>1977</v>
      </c>
      <c r="Q596" s="20" t="s">
        <v>1978</v>
      </c>
    </row>
    <row r="597" spans="1:17" x14ac:dyDescent="0.2">
      <c r="A597" s="20" t="s">
        <v>1979</v>
      </c>
      <c r="B597" s="6" t="str">
        <f>VLOOKUP(TRIM(A597), products!$A$2:$C$1352, 2, FALSE)</f>
        <v>boAt Rockerz 255 Pro+ in-Ear Bluetooth Neckband with Upto 40 Hours Playback, ASAP  Charge, IPX7, Dual Pairing, BT v5.0, with Mic (Active Black)</v>
      </c>
      <c r="C597" s="20" t="s">
        <v>1212</v>
      </c>
      <c r="D597" s="6" t="str">
        <f>INDEX(category!$A$1:$A$212, MATCH(Table13[[#This Row],[category]], category!$B$1:$B$212, 0))</f>
        <v>Electronics|Headphones,Earbuds&amp;Accessories|Headphones|In-Ear</v>
      </c>
      <c r="E597" s="6" t="str">
        <f t="shared" si="18"/>
        <v>Electronics</v>
      </c>
      <c r="F597" s="8">
        <v>3990</v>
      </c>
      <c r="G597" s="30">
        <v>0.65</v>
      </c>
      <c r="H597" s="8">
        <f>Table13[[#This Row],[actual_price]] - (Table13[[#This Row],[actual_price]] * Table13[[#This Row],[discount_percentage]])</f>
        <v>1396.5</v>
      </c>
      <c r="I597" s="8">
        <f>Table13[[#This Row],[actual_price]]-Table13[[#This Row],[discounted_price]]</f>
        <v>2593.5</v>
      </c>
      <c r="J597" s="9">
        <v>4.0999999999999996</v>
      </c>
      <c r="K597" s="13" t="s">
        <v>1980</v>
      </c>
      <c r="L597" s="14">
        <v>0.125</v>
      </c>
      <c r="M597" s="14" t="str">
        <f t="shared" si="19"/>
        <v>Morning</v>
      </c>
      <c r="N597" s="20">
        <v>6</v>
      </c>
      <c r="O597" s="6" t="str">
        <f>VLOOKUP(Table13[[#This Row],[day of the week]],'day of the week'!$A$1:$B$7,2,0)</f>
        <v>Saturday</v>
      </c>
      <c r="P597" s="20" t="s">
        <v>1981</v>
      </c>
      <c r="Q597" s="20" t="s">
        <v>1982</v>
      </c>
    </row>
    <row r="598" spans="1:17" x14ac:dyDescent="0.2">
      <c r="A598" s="20" t="s">
        <v>1983</v>
      </c>
      <c r="B598" s="6" t="str">
        <f>VLOOKUP(TRIM(A598), products!$A$2:$C$1352, 2, FALSE)</f>
        <v>STRIFF Adjustable Laptop Tabletop Stand Patented Riser Ventilated Portable Foldable Compatible with MacBook Notebook Tablet Tray Desk Table Book with Free Phone Stand (Black)</v>
      </c>
      <c r="C598" s="20" t="s">
        <v>1984</v>
      </c>
      <c r="D598" s="6" t="str">
        <f>INDEX(category!$A$1:$A$212, MATCH(Table13[[#This Row],[category]], category!$B$1:$B$212, 0))</f>
        <v>Computers&amp;Accessories|Accessories&amp;Peripherals|LaptopAccessories|NotebookComputerStands</v>
      </c>
      <c r="E598" s="6" t="str">
        <f t="shared" si="18"/>
        <v>Computers &amp; Accessories</v>
      </c>
      <c r="F598" s="8">
        <v>1499</v>
      </c>
      <c r="G598" s="30">
        <v>0.77</v>
      </c>
      <c r="H598" s="8">
        <f>Table13[[#This Row],[actual_price]] - (Table13[[#This Row],[actual_price]] * Table13[[#This Row],[discount_percentage]])</f>
        <v>344.77</v>
      </c>
      <c r="I598" s="8">
        <f>Table13[[#This Row],[actual_price]]-Table13[[#This Row],[discounted_price]]</f>
        <v>1154.23</v>
      </c>
      <c r="J598" s="9">
        <v>4.3</v>
      </c>
      <c r="K598" s="13">
        <v>24791</v>
      </c>
      <c r="L598" s="14">
        <v>0.875</v>
      </c>
      <c r="M598" s="14" t="str">
        <f t="shared" si="19"/>
        <v>Evening</v>
      </c>
      <c r="N598" s="20">
        <v>5</v>
      </c>
      <c r="O598" s="6" t="str">
        <f>VLOOKUP(Table13[[#This Row],[day of the week]],'day of the week'!$A$1:$B$7,2,0)</f>
        <v>Friday</v>
      </c>
      <c r="P598" s="20" t="s">
        <v>1985</v>
      </c>
      <c r="Q598" s="20" t="s">
        <v>1986</v>
      </c>
    </row>
    <row r="599" spans="1:17" x14ac:dyDescent="0.2">
      <c r="A599" s="20" t="s">
        <v>1987</v>
      </c>
      <c r="B599" s="6" t="str">
        <f>VLOOKUP(TRIM(A599), products!$A$2:$C$1352, 2, FALSE)</f>
        <v>ZEBRONICS Zeb-Bro in Ear Wired Earphones with Mic, 3.5mm Audio Jack, 10mm Drivers, Phone/Tablet Compatible(Black)</v>
      </c>
      <c r="C599" s="20" t="s">
        <v>1212</v>
      </c>
      <c r="D599" s="6" t="str">
        <f>INDEX(category!$A$1:$A$212, MATCH(Table13[[#This Row],[category]], category!$B$1:$B$212, 0))</f>
        <v>Electronics|Headphones,Earbuds&amp;Accessories|Headphones|In-Ear</v>
      </c>
      <c r="E599" s="6" t="str">
        <f t="shared" si="18"/>
        <v>Electronics</v>
      </c>
      <c r="F599" s="8">
        <v>399</v>
      </c>
      <c r="G599" s="30">
        <v>0.63</v>
      </c>
      <c r="H599" s="8">
        <f>Table13[[#This Row],[actual_price]] - (Table13[[#This Row],[actual_price]] * Table13[[#This Row],[discount_percentage]])</f>
        <v>147.63</v>
      </c>
      <c r="I599" s="8">
        <f>Table13[[#This Row],[actual_price]]-Table13[[#This Row],[discounted_price]]</f>
        <v>251.37</v>
      </c>
      <c r="J599" s="9">
        <v>3.5</v>
      </c>
      <c r="K599" s="13">
        <v>21764</v>
      </c>
      <c r="L599" s="14">
        <v>0.875</v>
      </c>
      <c r="M599" s="14" t="str">
        <f t="shared" si="19"/>
        <v>Evening</v>
      </c>
      <c r="N599" s="20">
        <v>5</v>
      </c>
      <c r="O599" s="6" t="str">
        <f>VLOOKUP(Table13[[#This Row],[day of the week]],'day of the week'!$A$1:$B$7,2,0)</f>
        <v>Friday</v>
      </c>
      <c r="P599" s="20" t="s">
        <v>1988</v>
      </c>
      <c r="Q599" s="20" t="s">
        <v>1989</v>
      </c>
    </row>
    <row r="600" spans="1:17" x14ac:dyDescent="0.2">
      <c r="A600" s="20" t="s">
        <v>1211</v>
      </c>
      <c r="B600" s="6" t="str">
        <f>VLOOKUP(TRIM(A600), products!$A$2:$C$1352, 2, FALSE)</f>
        <v>JBL C100SI Wired In Ear Headphones with Mic, JBL Pure Bass Sound, One Button Multi-function Remote, Angled Buds for Comfort fit (Black)</v>
      </c>
      <c r="C600" s="20" t="s">
        <v>1212</v>
      </c>
      <c r="D600" s="6" t="str">
        <f>INDEX(category!$A$1:$A$212, MATCH(Table13[[#This Row],[category]], category!$B$1:$B$212, 0))</f>
        <v>Electronics|Headphones,Earbuds&amp;Accessories|Headphones|In-Ear</v>
      </c>
      <c r="E600" s="6" t="str">
        <f t="shared" si="18"/>
        <v>Electronics</v>
      </c>
      <c r="F600" s="8">
        <v>999</v>
      </c>
      <c r="G600" s="30">
        <v>0.4</v>
      </c>
      <c r="H600" s="8">
        <f>Table13[[#This Row],[actual_price]] - (Table13[[#This Row],[actual_price]] * Table13[[#This Row],[discount_percentage]])</f>
        <v>599.4</v>
      </c>
      <c r="I600" s="8">
        <f>Table13[[#This Row],[actual_price]]-Table13[[#This Row],[discounted_price]]</f>
        <v>399.6</v>
      </c>
      <c r="J600" s="9">
        <v>4.0999999999999996</v>
      </c>
      <c r="K600" s="13" t="s">
        <v>1990</v>
      </c>
      <c r="L600" s="14">
        <v>0.41666666666666669</v>
      </c>
      <c r="M600" s="14" t="str">
        <f t="shared" si="19"/>
        <v>Morning</v>
      </c>
      <c r="N600" s="20">
        <v>2</v>
      </c>
      <c r="O600" s="6" t="str">
        <f>VLOOKUP(Table13[[#This Row],[day of the week]],'day of the week'!$A$1:$B$7,2,0)</f>
        <v>Tuesday</v>
      </c>
      <c r="P600" s="20" t="s">
        <v>1991</v>
      </c>
      <c r="Q600" s="20" t="s">
        <v>1992</v>
      </c>
    </row>
    <row r="601" spans="1:17" x14ac:dyDescent="0.2">
      <c r="A601" s="20" t="s">
        <v>1993</v>
      </c>
      <c r="B601" s="6" t="str">
        <f>VLOOKUP(TRIM(A601), products!$A$2:$C$1352, 2, FALSE)</f>
        <v>boAt Rockerz 450 Bluetooth On Ear Headphones with Mic, Upto 15 Hours Playback, 40MM Drivers, Padded Ear Cushions, Integrated Controls and Dual Modes(Luscious Black)</v>
      </c>
      <c r="C601" s="20" t="s">
        <v>1788</v>
      </c>
      <c r="D601" s="6" t="str">
        <f>INDEX(category!$A$1:$A$212, MATCH(Table13[[#This Row],[category]], category!$B$1:$B$212, 0))</f>
        <v>Electronics|Headphones,Earbuds&amp;Accessories|Headphones|On-Ear</v>
      </c>
      <c r="E601" s="6" t="str">
        <f t="shared" si="18"/>
        <v>Electronics</v>
      </c>
      <c r="F601" s="8">
        <v>3990</v>
      </c>
      <c r="G601" s="30">
        <v>0.69</v>
      </c>
      <c r="H601" s="8">
        <f>Table13[[#This Row],[actual_price]] - (Table13[[#This Row],[actual_price]] * Table13[[#This Row],[discount_percentage]])</f>
        <v>1236.9000000000001</v>
      </c>
      <c r="I601" s="8">
        <f>Table13[[#This Row],[actual_price]]-Table13[[#This Row],[discounted_price]]</f>
        <v>2753.1</v>
      </c>
      <c r="J601" s="9">
        <v>4.0999999999999996</v>
      </c>
      <c r="K601" s="13">
        <v>107151</v>
      </c>
      <c r="L601" s="14">
        <v>0.375</v>
      </c>
      <c r="M601" s="14" t="str">
        <f t="shared" si="19"/>
        <v>Morning</v>
      </c>
      <c r="N601" s="20">
        <v>6</v>
      </c>
      <c r="O601" s="6" t="str">
        <f>VLOOKUP(Table13[[#This Row],[day of the week]],'day of the week'!$A$1:$B$7,2,0)</f>
        <v>Saturday</v>
      </c>
      <c r="P601" s="20" t="s">
        <v>1995</v>
      </c>
      <c r="Q601" s="20" t="s">
        <v>1996</v>
      </c>
    </row>
    <row r="602" spans="1:17" x14ac:dyDescent="0.2">
      <c r="A602" s="20" t="s">
        <v>1207</v>
      </c>
      <c r="B602" s="6" t="str">
        <f>VLOOKUP(TRIM(A602), products!$A$2:$C$1352, 2, FALSE)</f>
        <v>boAt Wave Lite Smartwatch with 1.69" HD Display, Sleek Metal Body, HR &amp; SpO2 Level Monitor, 140+ Watch Faces, Activity Tracker, Multiple Sports Modes, IP68 &amp; 7 Days Battery Life(Active Black)</v>
      </c>
      <c r="C602" s="20" t="s">
        <v>1161</v>
      </c>
      <c r="D602" s="6" t="str">
        <f>INDEX(category!$A$1:$A$212, MATCH(Table13[[#This Row],[category]], category!$B$1:$B$212, 0))</f>
        <v>Electronics|WearableTechnology|SmartWatches</v>
      </c>
      <c r="E602" s="6" t="str">
        <f t="shared" si="18"/>
        <v>Electronics</v>
      </c>
      <c r="F602" s="8">
        <v>6990</v>
      </c>
      <c r="G602" s="30">
        <v>0.79</v>
      </c>
      <c r="H602" s="8">
        <f>Table13[[#This Row],[actual_price]] - (Table13[[#This Row],[actual_price]] * Table13[[#This Row],[discount_percentage]])</f>
        <v>1467.8999999999996</v>
      </c>
      <c r="I602" s="8">
        <f>Table13[[#This Row],[actual_price]]-Table13[[#This Row],[discounted_price]]</f>
        <v>5522.1</v>
      </c>
      <c r="J602" s="9">
        <v>3.9</v>
      </c>
      <c r="K602" s="13">
        <v>21797</v>
      </c>
      <c r="L602" s="14">
        <v>0.66666666666666663</v>
      </c>
      <c r="M602" s="14" t="str">
        <f t="shared" si="19"/>
        <v>Afternoon</v>
      </c>
      <c r="N602" s="20">
        <v>5</v>
      </c>
      <c r="O602" s="6" t="str">
        <f>VLOOKUP(Table13[[#This Row],[day of the week]],'day of the week'!$A$1:$B$7,2,0)</f>
        <v>Friday</v>
      </c>
      <c r="P602" s="20" t="s">
        <v>1997</v>
      </c>
      <c r="Q602" s="20" t="s">
        <v>1998</v>
      </c>
    </row>
    <row r="603" spans="1:17" x14ac:dyDescent="0.2">
      <c r="A603" s="20" t="s">
        <v>1999</v>
      </c>
      <c r="B603" s="6" t="str">
        <f>VLOOKUP(TRIM(A603), products!$A$2:$C$1352, 2, FALSE)</f>
        <v>JBL C50HI, Wired in Ear Headphones with Mic, One Button Multi-Function Remote, Lightweight &amp; Comfortable fit (Black)</v>
      </c>
      <c r="C603" s="20" t="s">
        <v>1212</v>
      </c>
      <c r="D603" s="6" t="str">
        <f>INDEX(category!$A$1:$A$212, MATCH(Table13[[#This Row],[category]], category!$B$1:$B$212, 0))</f>
        <v>Electronics|Headphones,Earbuds&amp;Accessories|Headphones|In-Ear</v>
      </c>
      <c r="E603" s="6" t="str">
        <f t="shared" si="18"/>
        <v>Electronics</v>
      </c>
      <c r="F603" s="8">
        <v>999</v>
      </c>
      <c r="G603" s="30">
        <v>0.5</v>
      </c>
      <c r="H603" s="8">
        <f>Table13[[#This Row],[actual_price]] - (Table13[[#This Row],[actual_price]] * Table13[[#This Row],[discount_percentage]])</f>
        <v>499.5</v>
      </c>
      <c r="I603" s="8">
        <f>Table13[[#This Row],[actual_price]]-Table13[[#This Row],[discounted_price]]</f>
        <v>499.5</v>
      </c>
      <c r="J603" s="9">
        <v>3.9</v>
      </c>
      <c r="K603" s="13">
        <v>92995</v>
      </c>
      <c r="L603" s="14">
        <v>0.45833333333333337</v>
      </c>
      <c r="M603" s="14" t="str">
        <f t="shared" si="19"/>
        <v>Morning</v>
      </c>
      <c r="N603" s="20">
        <v>5</v>
      </c>
      <c r="O603" s="6" t="str">
        <f>VLOOKUP(Table13[[#This Row],[day of the week]],'day of the week'!$A$1:$B$7,2,0)</f>
        <v>Friday</v>
      </c>
      <c r="P603" s="20" t="s">
        <v>2000</v>
      </c>
      <c r="Q603" s="20" t="s">
        <v>2001</v>
      </c>
    </row>
    <row r="604" spans="1:17" x14ac:dyDescent="0.2">
      <c r="A604" s="20" t="s">
        <v>2002</v>
      </c>
      <c r="B604" s="6" t="str">
        <f>VLOOKUP(TRIM(A604), products!$A$2:$C$1352, 2, FALSE)</f>
        <v>LAPSTER Spiral Charger Spiral Charger Cable Protectors for Wires Data Cable Saver Charging Cord Protective Cable Cover Set of 3 (12 Pieces)</v>
      </c>
      <c r="C604" s="20" t="s">
        <v>1410</v>
      </c>
      <c r="D604" s="6" t="str">
        <f>INDEX(category!$A$1:$A$212, MATCH(Table13[[#This Row],[category]], category!$B$1:$B$212, 0))</f>
        <v>Computers&amp;Accessories|Accessories&amp;Peripherals|Cables&amp;Accessories|CableConnectionProtectors</v>
      </c>
      <c r="E604" s="6" t="str">
        <f t="shared" si="18"/>
        <v>Computers &amp; Accessories</v>
      </c>
      <c r="F604" s="8">
        <v>999</v>
      </c>
      <c r="G604" s="30">
        <v>0.9</v>
      </c>
      <c r="H604" s="8">
        <f>Table13[[#This Row],[actual_price]] - (Table13[[#This Row],[actual_price]] * Table13[[#This Row],[discount_percentage]])</f>
        <v>99.899999999999977</v>
      </c>
      <c r="I604" s="8">
        <f>Table13[[#This Row],[actual_price]]-Table13[[#This Row],[discounted_price]]</f>
        <v>899.1</v>
      </c>
      <c r="J604" s="9">
        <v>4.0999999999999996</v>
      </c>
      <c r="K604" s="13">
        <v>8751</v>
      </c>
      <c r="L604" s="14">
        <v>8.3333333333333329E-2</v>
      </c>
      <c r="M604" s="14" t="str">
        <f t="shared" si="19"/>
        <v>Morning</v>
      </c>
      <c r="N604" s="20">
        <v>7</v>
      </c>
      <c r="O604" s="6" t="str">
        <f>VLOOKUP(Table13[[#This Row],[day of the week]],'day of the week'!$A$1:$B$7,2,0)</f>
        <v>Sunday</v>
      </c>
      <c r="P604" s="20" t="s">
        <v>2003</v>
      </c>
      <c r="Q604" s="20" t="s">
        <v>2004</v>
      </c>
    </row>
    <row r="605" spans="1:17" x14ac:dyDescent="0.2">
      <c r="A605" s="20" t="s">
        <v>1226</v>
      </c>
      <c r="B605" s="6" t="str">
        <f>VLOOKUP(TRIM(A605), products!$A$2:$C$1352, 2, FALSE)</f>
        <v>pTron Bullet Pro 36W PD Quick Charger, 3 Port Fast Car Charger Adapter - Compatible with All Smartphones &amp; Tablets (Black)</v>
      </c>
      <c r="C605" s="20" t="s">
        <v>1227</v>
      </c>
      <c r="D605" s="6" t="str">
        <f>INDEX(category!$A$1:$A$212, MATCH(Table13[[#This Row],[category]], category!$B$1:$B$212, 0))</f>
        <v>Electronics|Mobiles&amp;Accessories|MobileAccessories|Chargers|AutomobileChargers</v>
      </c>
      <c r="E605" s="6" t="str">
        <f t="shared" si="18"/>
        <v>Electronics</v>
      </c>
      <c r="F605" s="8">
        <v>1299</v>
      </c>
      <c r="G605" s="30">
        <v>0.73</v>
      </c>
      <c r="H605" s="8">
        <f>Table13[[#This Row],[actual_price]] - (Table13[[#This Row],[actual_price]] * Table13[[#This Row],[discount_percentage]])</f>
        <v>350.73</v>
      </c>
      <c r="I605" s="8">
        <f>Table13[[#This Row],[actual_price]]-Table13[[#This Row],[discounted_price]]</f>
        <v>948.27</v>
      </c>
      <c r="J605" s="9">
        <v>4</v>
      </c>
      <c r="K605" s="13">
        <v>14283</v>
      </c>
      <c r="L605" s="14">
        <v>0.70833333333333326</v>
      </c>
      <c r="M605" s="14" t="str">
        <f t="shared" si="19"/>
        <v>Afternoon</v>
      </c>
      <c r="N605" s="20">
        <v>3</v>
      </c>
      <c r="O605" s="6" t="str">
        <f>VLOOKUP(Table13[[#This Row],[day of the week]],'day of the week'!$A$1:$B$7,2,0)</f>
        <v>Wednesday</v>
      </c>
      <c r="P605" s="20" t="s">
        <v>2005</v>
      </c>
      <c r="Q605" s="20" t="s">
        <v>2006</v>
      </c>
    </row>
    <row r="606" spans="1:17" x14ac:dyDescent="0.2">
      <c r="A606" s="20" t="s">
        <v>2007</v>
      </c>
      <c r="B606" s="6" t="str">
        <f>VLOOKUP(TRIM(A606), products!$A$2:$C$1352, 2, FALSE)</f>
        <v>HP v236w USB 2.0 64GB Pen Drive, Metal</v>
      </c>
      <c r="C606" s="20" t="s">
        <v>1953</v>
      </c>
      <c r="D606" s="6" t="str">
        <f>INDEX(category!$A$1:$A$212, MATCH(Table13[[#This Row],[category]], category!$B$1:$B$212, 0))</f>
        <v>Computers&amp;Accessories|ExternalDevices&amp;DataStorage|PenDrives</v>
      </c>
      <c r="E606" s="6" t="str">
        <f t="shared" si="18"/>
        <v>Computers &amp; Accessories</v>
      </c>
      <c r="F606" s="8">
        <v>1500</v>
      </c>
      <c r="G606" s="30">
        <v>0.68</v>
      </c>
      <c r="H606" s="8">
        <f>Table13[[#This Row],[actual_price]] - (Table13[[#This Row],[actual_price]] * Table13[[#This Row],[discount_percentage]])</f>
        <v>479.99999999999989</v>
      </c>
      <c r="I606" s="8">
        <f>Table13[[#This Row],[actual_price]]-Table13[[#This Row],[discounted_price]]</f>
        <v>1020.0000000000001</v>
      </c>
      <c r="J606" s="9">
        <v>4.2</v>
      </c>
      <c r="K606" s="13">
        <v>64273</v>
      </c>
      <c r="L606" s="14">
        <v>0.75</v>
      </c>
      <c r="M606" s="14" t="str">
        <f t="shared" si="19"/>
        <v>Evening</v>
      </c>
      <c r="N606" s="20">
        <v>7</v>
      </c>
      <c r="O606" s="6" t="str">
        <f>VLOOKUP(Table13[[#This Row],[day of the week]],'day of the week'!$A$1:$B$7,2,0)</f>
        <v>Sunday</v>
      </c>
      <c r="P606" s="20" t="s">
        <v>2008</v>
      </c>
      <c r="Q606" s="20" t="s">
        <v>2009</v>
      </c>
    </row>
    <row r="607" spans="1:17" x14ac:dyDescent="0.2">
      <c r="A607" s="20" t="s">
        <v>2010</v>
      </c>
      <c r="B607" s="6" t="str">
        <f>VLOOKUP(TRIM(A607), products!$A$2:$C$1352, 2, FALSE)</f>
        <v>HP X1000 Wired USB Mouse with 3 Handy Buttons, Fast-Moving Scroll Wheel and Optical Sensor works on most Surfaces (H2C21AA, Black/Grey)</v>
      </c>
      <c r="C607" s="20" t="s">
        <v>1958</v>
      </c>
      <c r="D607" s="6" t="str">
        <f>INDEX(category!$A$1:$A$212, MATCH(Table13[[#This Row],[category]], category!$B$1:$B$212, 0))</f>
        <v>Computers&amp;Accessories|Accessories&amp;Peripherals|Keyboards,Mice&amp;InputDevices|Mice</v>
      </c>
      <c r="E607" s="6" t="str">
        <f t="shared" si="18"/>
        <v>Computers &amp; Accessories</v>
      </c>
      <c r="F607" s="8">
        <v>649</v>
      </c>
      <c r="G607" s="30">
        <v>0.59</v>
      </c>
      <c r="H607" s="8">
        <f>Table13[[#This Row],[actual_price]] - (Table13[[#This Row],[actual_price]] * Table13[[#This Row],[discount_percentage]])</f>
        <v>266.09000000000003</v>
      </c>
      <c r="I607" s="8">
        <f>Table13[[#This Row],[actual_price]]-Table13[[#This Row],[discounted_price]]</f>
        <v>382.90999999999997</v>
      </c>
      <c r="J607" s="9">
        <v>4.3</v>
      </c>
      <c r="K607" s="13">
        <v>54315</v>
      </c>
      <c r="L607" s="14">
        <v>0.625</v>
      </c>
      <c r="M607" s="14" t="str">
        <f t="shared" si="19"/>
        <v>Afternoon</v>
      </c>
      <c r="N607" s="20">
        <v>5</v>
      </c>
      <c r="O607" s="6" t="str">
        <f>VLOOKUP(Table13[[#This Row],[day of the week]],'day of the week'!$A$1:$B$7,2,0)</f>
        <v>Friday</v>
      </c>
      <c r="P607" s="20" t="s">
        <v>2011</v>
      </c>
      <c r="Q607" s="20" t="s">
        <v>2012</v>
      </c>
    </row>
    <row r="608" spans="1:17" x14ac:dyDescent="0.2">
      <c r="A608" s="20" t="s">
        <v>2013</v>
      </c>
      <c r="B608" s="6" t="str">
        <f>VLOOKUP(TRIM(A608), products!$A$2:$C$1352, 2, FALSE)</f>
        <v>Portronics Toad 23 Wireless Optical Mouse with 2.4GHz, USB Nano Dongle, Optical Orientation, Click Wheel, Adjustable DPI(Black)</v>
      </c>
      <c r="C608" s="20" t="s">
        <v>1958</v>
      </c>
      <c r="D608" s="6" t="str">
        <f>INDEX(category!$A$1:$A$212, MATCH(Table13[[#This Row],[category]], category!$B$1:$B$212, 0))</f>
        <v>Computers&amp;Accessories|Accessories&amp;Peripherals|Keyboards,Mice&amp;InputDevices|Mice</v>
      </c>
      <c r="E608" s="6" t="str">
        <f t="shared" si="18"/>
        <v>Computers &amp; Accessories</v>
      </c>
      <c r="F608" s="8">
        <v>599</v>
      </c>
      <c r="G608" s="30">
        <v>0.5</v>
      </c>
      <c r="H608" s="8">
        <f>Table13[[#This Row],[actual_price]] - (Table13[[#This Row],[actual_price]] * Table13[[#This Row],[discount_percentage]])</f>
        <v>299.5</v>
      </c>
      <c r="I608" s="8">
        <f>Table13[[#This Row],[actual_price]]-Table13[[#This Row],[discounted_price]]</f>
        <v>299.5</v>
      </c>
      <c r="J608" s="9">
        <v>4.0999999999999996</v>
      </c>
      <c r="K608" s="13">
        <v>1597</v>
      </c>
      <c r="L608" s="14">
        <v>0.29166666666666669</v>
      </c>
      <c r="M608" s="14" t="str">
        <f t="shared" si="19"/>
        <v>Morning</v>
      </c>
      <c r="N608" s="20">
        <v>5</v>
      </c>
      <c r="O608" s="6" t="str">
        <f>VLOOKUP(Table13[[#This Row],[day of the week]],'day of the week'!$A$1:$B$7,2,0)</f>
        <v>Friday</v>
      </c>
      <c r="P608" s="20" t="s">
        <v>2014</v>
      </c>
      <c r="Q608" s="20" t="s">
        <v>2015</v>
      </c>
    </row>
    <row r="609" spans="1:17" x14ac:dyDescent="0.2">
      <c r="A609" s="20" t="s">
        <v>1255</v>
      </c>
      <c r="B609" s="6" t="str">
        <f>VLOOKUP(TRIM(A609), products!$A$2:$C$1352, 2, FALSE)</f>
        <v>Noise ColorFit Pulse Grand Smart Watch with 1.69"(4.29cm) HD Display, 60 Sports Modes, 150 Watch Faces, Fast Charge, Spo2, Stress, Sleep, Heart Rate Monitoring &amp; IP68 Waterproof (Jet Black)</v>
      </c>
      <c r="C609" s="20" t="s">
        <v>1161</v>
      </c>
      <c r="D609" s="6" t="str">
        <f>INDEX(category!$A$1:$A$212, MATCH(Table13[[#This Row],[category]], category!$B$1:$B$212, 0))</f>
        <v>Electronics|WearableTechnology|SmartWatches</v>
      </c>
      <c r="E609" s="6" t="str">
        <f t="shared" si="18"/>
        <v>Electronics</v>
      </c>
      <c r="F609" s="8">
        <v>3999</v>
      </c>
      <c r="G609" s="30">
        <v>0.6</v>
      </c>
      <c r="H609" s="8">
        <f>Table13[[#This Row],[actual_price]] - (Table13[[#This Row],[actual_price]] * Table13[[#This Row],[discount_percentage]])</f>
        <v>1599.6</v>
      </c>
      <c r="I609" s="8">
        <f>Table13[[#This Row],[actual_price]]-Table13[[#This Row],[discounted_price]]</f>
        <v>2399.4</v>
      </c>
      <c r="J609" s="9">
        <v>4</v>
      </c>
      <c r="K609" s="13">
        <v>30254</v>
      </c>
      <c r="L609" s="14">
        <v>0.25</v>
      </c>
      <c r="M609" s="14" t="str">
        <f t="shared" si="19"/>
        <v>Morning</v>
      </c>
      <c r="N609" s="20">
        <v>3</v>
      </c>
      <c r="O609" s="6" t="str">
        <f>VLOOKUP(Table13[[#This Row],[day of the week]],'day of the week'!$A$1:$B$7,2,0)</f>
        <v>Wednesday</v>
      </c>
      <c r="P609" s="20" t="s">
        <v>2016</v>
      </c>
      <c r="Q609" s="20" t="s">
        <v>2017</v>
      </c>
    </row>
    <row r="610" spans="1:17" x14ac:dyDescent="0.2">
      <c r="A610" s="20" t="s">
        <v>1258</v>
      </c>
      <c r="B610" s="6" t="str">
        <f>VLOOKUP(TRIM(A610), products!$A$2:$C$1352, 2, FALSE)</f>
        <v>Fire-Boltt Ninja 3 Smartwatch Full Touch 1.69 &amp; 60 Sports Modes with IP68, Sp02 Tracking, Over 100 Cloud based watch faces - Black</v>
      </c>
      <c r="C610" s="20" t="s">
        <v>1161</v>
      </c>
      <c r="D610" s="6" t="str">
        <f>INDEX(category!$A$1:$A$212, MATCH(Table13[[#This Row],[category]], category!$B$1:$B$212, 0))</f>
        <v>Electronics|WearableTechnology|SmartWatches</v>
      </c>
      <c r="E610" s="6" t="str">
        <f t="shared" si="18"/>
        <v>Electronics</v>
      </c>
      <c r="F610" s="8">
        <v>7999</v>
      </c>
      <c r="G610" s="30">
        <v>0.81</v>
      </c>
      <c r="H610" s="8">
        <f>Table13[[#This Row],[actual_price]] - (Table13[[#This Row],[actual_price]] * Table13[[#This Row],[discount_percentage]])</f>
        <v>1519.8099999999995</v>
      </c>
      <c r="I610" s="8">
        <f>Table13[[#This Row],[actual_price]]-Table13[[#This Row],[discounted_price]]</f>
        <v>6479.1900000000005</v>
      </c>
      <c r="J610" s="9">
        <v>4.2</v>
      </c>
      <c r="K610" s="13">
        <v>22638</v>
      </c>
      <c r="L610" s="14">
        <v>0.70833333333333326</v>
      </c>
      <c r="M610" s="14" t="str">
        <f t="shared" si="19"/>
        <v>Afternoon</v>
      </c>
      <c r="N610" s="20">
        <v>5</v>
      </c>
      <c r="O610" s="6" t="str">
        <f>VLOOKUP(Table13[[#This Row],[day of the week]],'day of the week'!$A$1:$B$7,2,0)</f>
        <v>Friday</v>
      </c>
      <c r="P610" s="20" t="s">
        <v>2018</v>
      </c>
      <c r="Q610" s="20" t="s">
        <v>2019</v>
      </c>
    </row>
    <row r="611" spans="1:17" x14ac:dyDescent="0.2">
      <c r="A611" s="20" t="s">
        <v>2020</v>
      </c>
      <c r="B611" s="6" t="str">
        <f>VLOOKUP(TRIM(A611), products!$A$2:$C$1352, 2, FALSE)</f>
        <v>Boult Audio BassBuds X1 in-Ear Wired Earphones with 10mm Extra Bass Driver and HD Sound with mic(Black)</v>
      </c>
      <c r="C611" s="20" t="s">
        <v>1212</v>
      </c>
      <c r="D611" s="6" t="str">
        <f>INDEX(category!$A$1:$A$212, MATCH(Table13[[#This Row],[category]], category!$B$1:$B$212, 0))</f>
        <v>Electronics|Headphones,Earbuds&amp;Accessories|Headphones|In-Ear</v>
      </c>
      <c r="E611" s="6" t="str">
        <f t="shared" si="18"/>
        <v>Electronics</v>
      </c>
      <c r="F611" s="8">
        <v>999</v>
      </c>
      <c r="G611" s="30">
        <v>0.67</v>
      </c>
      <c r="H611" s="8">
        <f>Table13[[#This Row],[actual_price]] - (Table13[[#This Row],[actual_price]] * Table13[[#This Row],[discount_percentage]])</f>
        <v>329.66999999999996</v>
      </c>
      <c r="I611" s="8">
        <f>Table13[[#This Row],[actual_price]]-Table13[[#This Row],[discounted_price]]</f>
        <v>669.33</v>
      </c>
      <c r="J611" s="9">
        <v>3.9</v>
      </c>
      <c r="K611" s="13">
        <v>77027</v>
      </c>
      <c r="L611" s="14">
        <v>0.95833333333333326</v>
      </c>
      <c r="M611" s="14" t="str">
        <f t="shared" si="19"/>
        <v>Evening</v>
      </c>
      <c r="N611" s="20">
        <v>6</v>
      </c>
      <c r="O611" s="6" t="str">
        <f>VLOOKUP(Table13[[#This Row],[day of the week]],'day of the week'!$A$1:$B$7,2,0)</f>
        <v>Saturday</v>
      </c>
      <c r="P611" s="20" t="s">
        <v>2021</v>
      </c>
      <c r="Q611" s="20" t="s">
        <v>2022</v>
      </c>
    </row>
    <row r="612" spans="1:17" x14ac:dyDescent="0.2">
      <c r="A612" s="20" t="s">
        <v>2023</v>
      </c>
      <c r="B612" s="6" t="str">
        <f>VLOOKUP(TRIM(A612), products!$A$2:$C$1352, 2, FALSE)</f>
        <v>Dell KB216 Wired Multimedia USB Keyboard with Super Quite Plunger Keys with Spill-Resistant â€“ Black</v>
      </c>
      <c r="C612" s="20" t="s">
        <v>2024</v>
      </c>
      <c r="D612" s="6" t="str">
        <f>INDEX(category!$A$1:$A$212, MATCH(Table13[[#This Row],[category]], category!$B$1:$B$212, 0))</f>
        <v>Computers&amp;Accessories|Accessories&amp;Peripherals|Keyboards,Mice&amp;InputDevices|Keyboards</v>
      </c>
      <c r="E612" s="6" t="str">
        <f t="shared" si="18"/>
        <v>Computers &amp; Accessories</v>
      </c>
      <c r="F612" s="8">
        <v>1799</v>
      </c>
      <c r="G612" s="30">
        <v>0.69</v>
      </c>
      <c r="H612" s="8">
        <f>Table13[[#This Row],[actual_price]] - (Table13[[#This Row],[actual_price]] * Table13[[#This Row],[discount_percentage]])</f>
        <v>557.69000000000005</v>
      </c>
      <c r="I612" s="8">
        <f>Table13[[#This Row],[actual_price]]-Table13[[#This Row],[discounted_price]]</f>
        <v>1241.31</v>
      </c>
      <c r="J612" s="9">
        <v>4.3</v>
      </c>
      <c r="K612" s="13">
        <v>28829</v>
      </c>
      <c r="L612" s="14">
        <v>0.58333333333333326</v>
      </c>
      <c r="M612" s="14" t="str">
        <f t="shared" si="19"/>
        <v>Afternoon</v>
      </c>
      <c r="N612" s="20">
        <v>5</v>
      </c>
      <c r="O612" s="6" t="str">
        <f>VLOOKUP(Table13[[#This Row],[day of the week]],'day of the week'!$A$1:$B$7,2,0)</f>
        <v>Friday</v>
      </c>
      <c r="P612" s="20" t="s">
        <v>2025</v>
      </c>
      <c r="Q612" s="20" t="s">
        <v>2026</v>
      </c>
    </row>
    <row r="613" spans="1:17" x14ac:dyDescent="0.2">
      <c r="A613" s="20" t="s">
        <v>1275</v>
      </c>
      <c r="B613" s="6" t="str">
        <f>VLOOKUP(TRIM(A613), products!$A$2:$C$1352, 2, FALSE)</f>
        <v>Fire-Boltt India's No 1 Smartwatch Brand Talk 2 Bluetooth Calling Smartwatch with Dual Button, Hands On Voice Assistance, 60 Sports Modes, in Built Mic &amp; Speaker with IP68 Rating</v>
      </c>
      <c r="C613" s="20" t="s">
        <v>1161</v>
      </c>
      <c r="D613" s="6" t="str">
        <f>INDEX(category!$A$1:$A$212, MATCH(Table13[[#This Row],[category]], category!$B$1:$B$212, 0))</f>
        <v>Electronics|WearableTechnology|SmartWatches</v>
      </c>
      <c r="E613" s="6" t="str">
        <f t="shared" si="18"/>
        <v>Electronics</v>
      </c>
      <c r="F613" s="8">
        <v>9999</v>
      </c>
      <c r="G613" s="30">
        <v>0.78</v>
      </c>
      <c r="H613" s="8">
        <f>Table13[[#This Row],[actual_price]] - (Table13[[#This Row],[actual_price]] * Table13[[#This Row],[discount_percentage]])</f>
        <v>2199.7799999999997</v>
      </c>
      <c r="I613" s="8">
        <f>Table13[[#This Row],[actual_price]]-Table13[[#This Row],[discounted_price]]</f>
        <v>7799.22</v>
      </c>
      <c r="J613" s="9">
        <v>4.2</v>
      </c>
      <c r="K613" s="13">
        <v>29478</v>
      </c>
      <c r="L613" s="14">
        <v>0.91666666666666663</v>
      </c>
      <c r="M613" s="14" t="str">
        <f t="shared" si="19"/>
        <v>Evening</v>
      </c>
      <c r="N613" s="20">
        <v>5</v>
      </c>
      <c r="O613" s="6" t="str">
        <f>VLOOKUP(Table13[[#This Row],[day of the week]],'day of the week'!$A$1:$B$7,2,0)</f>
        <v>Friday</v>
      </c>
      <c r="P613" s="20" t="s">
        <v>2027</v>
      </c>
      <c r="Q613" s="20" t="s">
        <v>2028</v>
      </c>
    </row>
    <row r="614" spans="1:17" x14ac:dyDescent="0.2">
      <c r="A614" s="20" t="s">
        <v>2029</v>
      </c>
      <c r="B614" s="6" t="str">
        <f>VLOOKUP(TRIM(A614), products!$A$2:$C$1352, 2, FALSE)</f>
        <v>Dell MS116 1000Dpi USB Wired Optical Mouse, Led Tracking, Scrolling Wheel, Plug and Play.</v>
      </c>
      <c r="C614" s="20" t="s">
        <v>1958</v>
      </c>
      <c r="D614" s="6" t="str">
        <f>INDEX(category!$A$1:$A$212, MATCH(Table13[[#This Row],[category]], category!$B$1:$B$212, 0))</f>
        <v>Computers&amp;Accessories|Accessories&amp;Peripherals|Keyboards,Mice&amp;InputDevices|Mice</v>
      </c>
      <c r="E614" s="6" t="str">
        <f t="shared" si="18"/>
        <v>Computers &amp; Accessories</v>
      </c>
      <c r="F614" s="8">
        <v>650</v>
      </c>
      <c r="G614" s="30">
        <v>0.54</v>
      </c>
      <c r="H614" s="8">
        <f>Table13[[#This Row],[actual_price]] - (Table13[[#This Row],[actual_price]] * Table13[[#This Row],[discount_percentage]])</f>
        <v>299</v>
      </c>
      <c r="I614" s="8">
        <f>Table13[[#This Row],[actual_price]]-Table13[[#This Row],[discounted_price]]</f>
        <v>351</v>
      </c>
      <c r="J614" s="9">
        <v>4.5</v>
      </c>
      <c r="K614" s="13">
        <v>33176</v>
      </c>
      <c r="L614" s="14">
        <v>0.95833333333333326</v>
      </c>
      <c r="M614" s="14" t="str">
        <f t="shared" si="19"/>
        <v>Evening</v>
      </c>
      <c r="N614" s="20">
        <v>4</v>
      </c>
      <c r="O614" s="6" t="str">
        <f>VLOOKUP(Table13[[#This Row],[day of the week]],'day of the week'!$A$1:$B$7,2,0)</f>
        <v>Thursday</v>
      </c>
      <c r="P614" s="20" t="s">
        <v>2030</v>
      </c>
      <c r="Q614" s="20" t="s">
        <v>2031</v>
      </c>
    </row>
    <row r="615" spans="1:17" x14ac:dyDescent="0.2">
      <c r="A615" s="20" t="s">
        <v>2032</v>
      </c>
      <c r="B615" s="6" t="str">
        <f>VLOOKUP(TRIM(A615), products!$A$2:$C$1352, 2, FALSE)</f>
        <v>Boya ByM1 Auxiliary Omnidirectional Lavalier Condenser Microphone with 20ft Audio Cable (Black)</v>
      </c>
      <c r="C615" s="20" t="s">
        <v>2033</v>
      </c>
      <c r="D615" s="6" t="str">
        <f>INDEX(category!$A$1:$A$212, MATCH(Table13[[#This Row],[category]], category!$B$1:$B$212, 0))</f>
        <v>MusicalInstruments|Microphones|Condenser</v>
      </c>
      <c r="E615" s="6" t="str">
        <f t="shared" si="18"/>
        <v>Musical Instruments</v>
      </c>
      <c r="F615" s="8">
        <v>1995</v>
      </c>
      <c r="G615" s="30">
        <v>0.6</v>
      </c>
      <c r="H615" s="8">
        <f>Table13[[#This Row],[actual_price]] - (Table13[[#This Row],[actual_price]] * Table13[[#This Row],[discount_percentage]])</f>
        <v>798</v>
      </c>
      <c r="I615" s="8">
        <f>Table13[[#This Row],[actual_price]]-Table13[[#This Row],[discounted_price]]</f>
        <v>1197</v>
      </c>
      <c r="J615" s="9">
        <v>4</v>
      </c>
      <c r="K615" s="13">
        <v>68664</v>
      </c>
      <c r="L615" s="14">
        <v>0.54166666666666663</v>
      </c>
      <c r="M615" s="14" t="str">
        <f t="shared" si="19"/>
        <v>Afternoon</v>
      </c>
      <c r="N615" s="20">
        <v>1</v>
      </c>
      <c r="O615" s="6" t="str">
        <f>VLOOKUP(Table13[[#This Row],[day of the week]],'day of the week'!$A$1:$B$7,2,0)</f>
        <v>Monday</v>
      </c>
      <c r="P615" s="20" t="s">
        <v>2035</v>
      </c>
      <c r="Q615" s="20" t="s">
        <v>2036</v>
      </c>
    </row>
    <row r="616" spans="1:17" x14ac:dyDescent="0.2">
      <c r="A616" s="20" t="s">
        <v>11</v>
      </c>
      <c r="B616" s="6" t="str">
        <f>VLOOKUP(TRIM(A616), products!$A$2:$C$1352, 2, FALSE)</f>
        <v>Wayona Nylon Braided USB to Lightning Fast Charging and Data Sync Cable Compatible for iPhone 13, 12,11, X, 8, 7, 6, 5, iPad Air, Pro, Mini (3 FT Pack of 1, Grey)</v>
      </c>
      <c r="C616" s="20" t="s">
        <v>12</v>
      </c>
      <c r="D616" s="6" t="str">
        <f>INDEX(category!$A$1:$A$212, MATCH(Table13[[#This Row],[category]], category!$B$1:$B$212, 0))</f>
        <v>Computers&amp;Accessories|Accessories&amp;Peripherals|Cables&amp;Accessories|Cables|USBCables</v>
      </c>
      <c r="E616" s="6" t="str">
        <f t="shared" si="18"/>
        <v>Computers &amp; Accessories</v>
      </c>
      <c r="F616" s="8">
        <v>1099</v>
      </c>
      <c r="G616" s="30">
        <v>0.64</v>
      </c>
      <c r="H616" s="8">
        <f>Table13[[#This Row],[actual_price]] - (Table13[[#This Row],[actual_price]] * Table13[[#This Row],[discount_percentage]])</f>
        <v>395.64</v>
      </c>
      <c r="I616" s="8">
        <f>Table13[[#This Row],[actual_price]]-Table13[[#This Row],[discounted_price]]</f>
        <v>703.36</v>
      </c>
      <c r="J616" s="9">
        <v>4.2</v>
      </c>
      <c r="K616" s="13">
        <v>24269</v>
      </c>
      <c r="L616" s="14">
        <v>0.25</v>
      </c>
      <c r="M616" s="14" t="str">
        <f t="shared" si="19"/>
        <v>Morning</v>
      </c>
      <c r="N616" s="20">
        <v>7</v>
      </c>
      <c r="O616" s="6" t="str">
        <f>VLOOKUP(Table13[[#This Row],[day of the week]],'day of the week'!$A$1:$B$7,2,0)</f>
        <v>Sunday</v>
      </c>
      <c r="P616" s="20" t="s">
        <v>2037</v>
      </c>
      <c r="Q616" s="20" t="s">
        <v>2038</v>
      </c>
    </row>
    <row r="617" spans="1:17" x14ac:dyDescent="0.2">
      <c r="A617" s="20" t="s">
        <v>2039</v>
      </c>
      <c r="B617" s="6" t="str">
        <f>VLOOKUP(TRIM(A617), products!$A$2:$C$1352, 2, FALSE)</f>
        <v>Duracell Ultra Alkaline AA Battery, 8 Pcs</v>
      </c>
      <c r="C617" s="20" t="s">
        <v>2040</v>
      </c>
      <c r="D617" s="6" t="str">
        <f>INDEX(category!$A$1:$A$212, MATCH(Table13[[#This Row],[category]], category!$B$1:$B$212, 0))</f>
        <v>Electronics|GeneralPurposeBatteries&amp;BatteryChargers|DisposableBatteries</v>
      </c>
      <c r="E617" s="6" t="str">
        <f t="shared" si="18"/>
        <v>Electronics</v>
      </c>
      <c r="F617" s="8">
        <v>315</v>
      </c>
      <c r="G617" s="30">
        <v>0.16</v>
      </c>
      <c r="H617" s="8">
        <f>Table13[[#This Row],[actual_price]] - (Table13[[#This Row],[actual_price]] * Table13[[#This Row],[discount_percentage]])</f>
        <v>264.60000000000002</v>
      </c>
      <c r="I617" s="8">
        <f>Table13[[#This Row],[actual_price]]-Table13[[#This Row],[discounted_price]]</f>
        <v>50.399999999999977</v>
      </c>
      <c r="J617" s="9">
        <v>4.5</v>
      </c>
      <c r="K617" s="13">
        <v>28030</v>
      </c>
      <c r="L617" s="14">
        <v>0.29166666666666669</v>
      </c>
      <c r="M617" s="14" t="str">
        <f t="shared" si="19"/>
        <v>Morning</v>
      </c>
      <c r="N617" s="20">
        <v>3</v>
      </c>
      <c r="O617" s="6" t="str">
        <f>VLOOKUP(Table13[[#This Row],[day of the week]],'day of the week'!$A$1:$B$7,2,0)</f>
        <v>Wednesday</v>
      </c>
      <c r="P617" s="20" t="s">
        <v>2042</v>
      </c>
      <c r="Q617" s="20" t="s">
        <v>2043</v>
      </c>
    </row>
    <row r="618" spans="1:17" x14ac:dyDescent="0.2">
      <c r="A618" s="20" t="s">
        <v>2044</v>
      </c>
      <c r="B618" s="6" t="str">
        <f>VLOOKUP(TRIM(A618), products!$A$2:$C$1352, 2, FALSE)</f>
        <v>Classmate Octane Neon- Blue Gel Pens(Pack of 5)|Smooth Writing Pen|Attractive body colour for Boys &amp; Girls|Waterproof ink for smudge free writing|Preferred by Students for Exam|Study at home essential</v>
      </c>
      <c r="C618" s="20" t="s">
        <v>2045</v>
      </c>
      <c r="D618" s="6" t="str">
        <f>INDEX(category!$A$1:$A$212, MATCH(Table13[[#This Row],[category]], category!$B$1:$B$212, 0))</f>
        <v>OfficeProducts|OfficePaperProducts|Paper|Stationery|Pens,Pencils&amp;WritingSupplies|Pens&amp;Refills|GelInkRollerballPens</v>
      </c>
      <c r="E618" s="6" t="str">
        <f t="shared" si="18"/>
        <v>Office Products</v>
      </c>
      <c r="F618" s="8">
        <v>50</v>
      </c>
      <c r="G618" s="30">
        <v>0</v>
      </c>
      <c r="H618" s="8">
        <f>Table13[[#This Row],[actual_price]] - (Table13[[#This Row],[actual_price]] * Table13[[#This Row],[discount_percentage]])</f>
        <v>50</v>
      </c>
      <c r="I618" s="8">
        <f>Table13[[#This Row],[actual_price]]-Table13[[#This Row],[discounted_price]]</f>
        <v>0</v>
      </c>
      <c r="J618" s="9">
        <v>4.3</v>
      </c>
      <c r="K618" s="13">
        <v>5792</v>
      </c>
      <c r="L618" s="14">
        <v>0.41666666666666669</v>
      </c>
      <c r="M618" s="14" t="str">
        <f t="shared" si="19"/>
        <v>Morning</v>
      </c>
      <c r="N618" s="20">
        <v>7</v>
      </c>
      <c r="O618" s="6" t="str">
        <f>VLOOKUP(Table13[[#This Row],[day of the week]],'day of the week'!$A$1:$B$7,2,0)</f>
        <v>Sunday</v>
      </c>
      <c r="P618" s="20" t="s">
        <v>2047</v>
      </c>
      <c r="Q618" s="20" t="s">
        <v>2048</v>
      </c>
    </row>
    <row r="619" spans="1:17" x14ac:dyDescent="0.2">
      <c r="A619" s="20" t="s">
        <v>2049</v>
      </c>
      <c r="B619" s="6" t="str">
        <f>VLOOKUP(TRIM(A619), products!$A$2:$C$1352, 2, FALSE)</f>
        <v>3M Scotch Double Sided Heavy Duty Tape(1m holds 4.5Kgs) for indoor hanging applications (Photo frames, Mirrors, Key Holders, Car Interiors, Extension Boards, Wall decoration, etc)(L: 3m, W: 24mm)</v>
      </c>
      <c r="C619" s="20" t="s">
        <v>2050</v>
      </c>
      <c r="D619" s="6" t="str">
        <f>INDEX(category!$A$1:$A$212, MATCH(Table13[[#This Row],[category]], category!$B$1:$B$212, 0))</f>
        <v>Home&amp;Kitchen|CraftMaterials|Scrapbooking|Tape</v>
      </c>
      <c r="E619" s="6" t="str">
        <f t="shared" si="18"/>
        <v>Home &amp; Kitchen</v>
      </c>
      <c r="F619" s="8">
        <v>165</v>
      </c>
      <c r="G619" s="30">
        <v>0.21</v>
      </c>
      <c r="H619" s="8">
        <f>Table13[[#This Row],[actual_price]] - (Table13[[#This Row],[actual_price]] * Table13[[#This Row],[discount_percentage]])</f>
        <v>130.35</v>
      </c>
      <c r="I619" s="8">
        <f>Table13[[#This Row],[actual_price]]-Table13[[#This Row],[discounted_price]]</f>
        <v>34.650000000000006</v>
      </c>
      <c r="J619" s="9">
        <v>3.9</v>
      </c>
      <c r="K619" s="13">
        <v>14778</v>
      </c>
      <c r="L619" s="14">
        <v>0.41666666666666669</v>
      </c>
      <c r="M619" s="14" t="str">
        <f t="shared" si="19"/>
        <v>Morning</v>
      </c>
      <c r="N619" s="20">
        <v>7</v>
      </c>
      <c r="O619" s="6" t="str">
        <f>VLOOKUP(Table13[[#This Row],[day of the week]],'day of the week'!$A$1:$B$7,2,0)</f>
        <v>Sunday</v>
      </c>
      <c r="P619" s="20" t="s">
        <v>2052</v>
      </c>
      <c r="Q619" s="20" t="s">
        <v>2053</v>
      </c>
    </row>
    <row r="620" spans="1:17" x14ac:dyDescent="0.2">
      <c r="A620" s="20" t="s">
        <v>2054</v>
      </c>
      <c r="B620" s="6" t="str">
        <f>VLOOKUP(TRIM(A620), products!$A$2:$C$1352, 2, FALSE)</f>
        <v>boAt Bassheads 152 in Ear Wired Earphones with Mic(Active Black)</v>
      </c>
      <c r="C620" s="20" t="s">
        <v>1212</v>
      </c>
      <c r="D620" s="6" t="str">
        <f>INDEX(category!$A$1:$A$212, MATCH(Table13[[#This Row],[category]], category!$B$1:$B$212, 0))</f>
        <v>Electronics|Headphones,Earbuds&amp;Accessories|Headphones|In-Ear</v>
      </c>
      <c r="E620" s="6" t="str">
        <f t="shared" si="18"/>
        <v>Electronics</v>
      </c>
      <c r="F620" s="8">
        <v>1290</v>
      </c>
      <c r="G620" s="30">
        <v>0.65</v>
      </c>
      <c r="H620" s="8">
        <f>Table13[[#This Row],[actual_price]] - (Table13[[#This Row],[actual_price]] * Table13[[#This Row],[discount_percentage]])</f>
        <v>451.5</v>
      </c>
      <c r="I620" s="8">
        <f>Table13[[#This Row],[actual_price]]-Table13[[#This Row],[discounted_price]]</f>
        <v>838.5</v>
      </c>
      <c r="J620" s="9">
        <v>4.0999999999999996</v>
      </c>
      <c r="K620" s="13">
        <v>91770</v>
      </c>
      <c r="L620" s="14">
        <v>0.45833333333333337</v>
      </c>
      <c r="M620" s="14" t="str">
        <f t="shared" si="19"/>
        <v>Morning</v>
      </c>
      <c r="N620" s="20">
        <v>3</v>
      </c>
      <c r="O620" s="6" t="str">
        <f>VLOOKUP(Table13[[#This Row],[day of the week]],'day of the week'!$A$1:$B$7,2,0)</f>
        <v>Wednesday</v>
      </c>
      <c r="P620" s="20" t="s">
        <v>2056</v>
      </c>
      <c r="Q620" s="20" t="s">
        <v>2057</v>
      </c>
    </row>
    <row r="621" spans="1:17" x14ac:dyDescent="0.2">
      <c r="A621" s="20" t="s">
        <v>1310</v>
      </c>
      <c r="B621" s="6" t="str">
        <f>VLOOKUP(TRIM(A621), products!$A$2:$C$1352, 2, FALSE)</f>
        <v>Fire-Boltt Visionary 1.78" AMOLED Bluetooth Calling Smartwatch with 368*448 Pixel Resolution 100+ Sports Mode, TWS Connection, Voice Assistance, SPO2 &amp; Heart Rate Monitoring</v>
      </c>
      <c r="C621" s="20" t="s">
        <v>1161</v>
      </c>
      <c r="D621" s="6" t="str">
        <f>INDEX(category!$A$1:$A$212, MATCH(Table13[[#This Row],[category]], category!$B$1:$B$212, 0))</f>
        <v>Electronics|WearableTechnology|SmartWatches</v>
      </c>
      <c r="E621" s="6" t="str">
        <f t="shared" si="18"/>
        <v>Electronics</v>
      </c>
      <c r="F621" s="8">
        <v>16999</v>
      </c>
      <c r="G621" s="30">
        <v>0.76</v>
      </c>
      <c r="H621" s="8">
        <f>Table13[[#This Row],[actual_price]] - (Table13[[#This Row],[actual_price]] * Table13[[#This Row],[discount_percentage]])</f>
        <v>4079.76</v>
      </c>
      <c r="I621" s="8">
        <f>Table13[[#This Row],[actual_price]]-Table13[[#This Row],[discounted_price]]</f>
        <v>12919.24</v>
      </c>
      <c r="J621" s="9">
        <v>4.3</v>
      </c>
      <c r="K621" s="13">
        <v>17162</v>
      </c>
      <c r="L621" s="14">
        <v>0.375</v>
      </c>
      <c r="M621" s="14" t="str">
        <f t="shared" si="19"/>
        <v>Morning</v>
      </c>
      <c r="N621" s="20">
        <v>4</v>
      </c>
      <c r="O621" s="6" t="str">
        <f>VLOOKUP(Table13[[#This Row],[day of the week]],'day of the week'!$A$1:$B$7,2,0)</f>
        <v>Thursday</v>
      </c>
      <c r="P621" s="20" t="s">
        <v>2058</v>
      </c>
      <c r="Q621" s="20" t="s">
        <v>2059</v>
      </c>
    </row>
    <row r="622" spans="1:17" x14ac:dyDescent="0.2">
      <c r="A622" s="20" t="s">
        <v>2060</v>
      </c>
      <c r="B622" s="6" t="str">
        <f>VLOOKUP(TRIM(A622), products!$A$2:$C$1352, 2, FALSE)</f>
        <v>boAt BassHeads 122 Wired Earphones with Heavy Bass, Integrated Controls and Mic (Gun Metal)</v>
      </c>
      <c r="C622" s="20" t="s">
        <v>1212</v>
      </c>
      <c r="D622" s="6" t="str">
        <f>INDEX(category!$A$1:$A$212, MATCH(Table13[[#This Row],[category]], category!$B$1:$B$212, 0))</f>
        <v>Electronics|Headphones,Earbuds&amp;Accessories|Headphones|In-Ear</v>
      </c>
      <c r="E622" s="6" t="str">
        <f t="shared" si="18"/>
        <v>Electronics</v>
      </c>
      <c r="F622" s="8">
        <v>1290</v>
      </c>
      <c r="G622" s="30">
        <v>0.69</v>
      </c>
      <c r="H622" s="8">
        <f>Table13[[#This Row],[actual_price]] - (Table13[[#This Row],[actual_price]] * Table13[[#This Row],[discount_percentage]])</f>
        <v>399.90000000000009</v>
      </c>
      <c r="I622" s="8">
        <f>Table13[[#This Row],[actual_price]]-Table13[[#This Row],[discounted_price]]</f>
        <v>890.09999999999991</v>
      </c>
      <c r="J622" s="9">
        <v>4.2</v>
      </c>
      <c r="K622" s="13">
        <v>206</v>
      </c>
      <c r="L622" s="14">
        <v>4.1666666666666664E-2</v>
      </c>
      <c r="M622" s="14" t="str">
        <f t="shared" si="19"/>
        <v>Morning</v>
      </c>
      <c r="N622" s="20">
        <v>6</v>
      </c>
      <c r="O622" s="6" t="str">
        <f>VLOOKUP(Table13[[#This Row],[day of the week]],'day of the week'!$A$1:$B$7,2,0)</f>
        <v>Saturday</v>
      </c>
      <c r="P622" s="20" t="s">
        <v>2061</v>
      </c>
      <c r="Q622" s="20" t="s">
        <v>2062</v>
      </c>
    </row>
    <row r="623" spans="1:17" x14ac:dyDescent="0.2">
      <c r="A623" s="20" t="s">
        <v>2063</v>
      </c>
      <c r="B623" s="6" t="str">
        <f>VLOOKUP(TRIM(A623), products!$A$2:$C$1352, 2, FALSE)</f>
        <v>Dell USB Wireless Keyboard and Mouse Set- KM3322W, Anti-Fade &amp; Spill-Resistant Keys, up to 36 Month Battery Life, 3Y Advance Exchange Warranty, Black</v>
      </c>
      <c r="C623" s="20" t="s">
        <v>2064</v>
      </c>
      <c r="D623" s="6" t="str">
        <f>INDEX(category!$A$1:$A$212, MATCH(Table13[[#This Row],[category]], category!$B$1:$B$212, 0))</f>
        <v>Computers&amp;Accessories|Accessories&amp;Peripherals|Keyboards,Mice&amp;InputDevices|Keyboard&amp;MouseSets</v>
      </c>
      <c r="E623" s="6" t="str">
        <f t="shared" si="18"/>
        <v>Computers &amp; Accessories</v>
      </c>
      <c r="F623" s="8">
        <v>2498</v>
      </c>
      <c r="G623" s="30">
        <v>0.44</v>
      </c>
      <c r="H623" s="8">
        <f>Table13[[#This Row],[actual_price]] - (Table13[[#This Row],[actual_price]] * Table13[[#This Row],[discount_percentage]])</f>
        <v>1398.8799999999999</v>
      </c>
      <c r="I623" s="8">
        <f>Table13[[#This Row],[actual_price]]-Table13[[#This Row],[discounted_price]]</f>
        <v>1099.1200000000001</v>
      </c>
      <c r="J623" s="9">
        <v>4.2</v>
      </c>
      <c r="K623" s="13">
        <v>33717</v>
      </c>
      <c r="L623" s="14">
        <v>0.75</v>
      </c>
      <c r="M623" s="14" t="str">
        <f t="shared" si="19"/>
        <v>Evening</v>
      </c>
      <c r="N623" s="20">
        <v>7</v>
      </c>
      <c r="O623" s="6" t="str">
        <f>VLOOKUP(Table13[[#This Row],[day of the week]],'day of the week'!$A$1:$B$7,2,0)</f>
        <v>Sunday</v>
      </c>
      <c r="P623" s="20" t="s">
        <v>2066</v>
      </c>
      <c r="Q623" s="20" t="s">
        <v>2067</v>
      </c>
    </row>
    <row r="624" spans="1:17" x14ac:dyDescent="0.2">
      <c r="A624" s="20" t="s">
        <v>16</v>
      </c>
      <c r="B624" s="6" t="str">
        <f>VLOOKUP(TRIM(A624), products!$A$2:$C$1352, 2, FALSE)</f>
        <v>Ambrane Unbreakable 60W / 3A Fast Charging 1.5m Braided Type C Cable for Smartphones, Tablets, Laptops &amp; other Type C devices, PD Technology, 480Mbps Data Sync, Quick Charge 3.0 (RCT15A, Black)</v>
      </c>
      <c r="C624" s="20" t="s">
        <v>12</v>
      </c>
      <c r="D624" s="6" t="str">
        <f>INDEX(category!$A$1:$A$212, MATCH(Table13[[#This Row],[category]], category!$B$1:$B$212, 0))</f>
        <v>Computers&amp;Accessories|Accessories&amp;Peripherals|Cables&amp;Accessories|Cables|USBCables</v>
      </c>
      <c r="E624" s="6" t="str">
        <f t="shared" si="18"/>
        <v>Computers &amp; Accessories</v>
      </c>
      <c r="F624" s="8">
        <v>349</v>
      </c>
      <c r="G624" s="30">
        <v>0.43</v>
      </c>
      <c r="H624" s="8">
        <f>Table13[[#This Row],[actual_price]] - (Table13[[#This Row],[actual_price]] * Table13[[#This Row],[discount_percentage]])</f>
        <v>198.93</v>
      </c>
      <c r="I624" s="8">
        <f>Table13[[#This Row],[actual_price]]-Table13[[#This Row],[discounted_price]]</f>
        <v>150.07</v>
      </c>
      <c r="J624" s="9">
        <v>4</v>
      </c>
      <c r="K624" s="13">
        <v>43994</v>
      </c>
      <c r="L624" s="14">
        <v>0.25</v>
      </c>
      <c r="M624" s="14" t="str">
        <f t="shared" si="19"/>
        <v>Morning</v>
      </c>
      <c r="N624" s="20">
        <v>4</v>
      </c>
      <c r="O624" s="6" t="str">
        <f>VLOOKUP(Table13[[#This Row],[day of the week]],'day of the week'!$A$1:$B$7,2,0)</f>
        <v>Thursday</v>
      </c>
      <c r="P624" s="20" t="s">
        <v>18</v>
      </c>
      <c r="Q624" s="20" t="s">
        <v>2068</v>
      </c>
    </row>
    <row r="625" spans="1:17" x14ac:dyDescent="0.2">
      <c r="A625" s="20" t="s">
        <v>20</v>
      </c>
      <c r="B625" s="6" t="str">
        <f>VLOOKUP(TRIM(A625), products!$A$2:$C$1352, 2, FALSE)</f>
        <v>Sounce Fast Phone Charging Cable &amp; Data Sync USB Cable Compatible for iPhone 13, 12,11, X, 8, 7, 6, 5, iPad Air, Pro, Mini &amp; iOS Devices</v>
      </c>
      <c r="C625" s="20" t="s">
        <v>12</v>
      </c>
      <c r="D625" s="6" t="str">
        <f>INDEX(category!$A$1:$A$212, MATCH(Table13[[#This Row],[category]], category!$B$1:$B$212, 0))</f>
        <v>Computers&amp;Accessories|Accessories&amp;Peripherals|Cables&amp;Accessories|Cables|USBCables</v>
      </c>
      <c r="E625" s="6" t="str">
        <f t="shared" si="18"/>
        <v>Computers &amp; Accessories</v>
      </c>
      <c r="F625" s="8">
        <v>999</v>
      </c>
      <c r="G625" s="30">
        <v>0.8</v>
      </c>
      <c r="H625" s="8">
        <f>Table13[[#This Row],[actual_price]] - (Table13[[#This Row],[actual_price]] * Table13[[#This Row],[discount_percentage]])</f>
        <v>199.79999999999995</v>
      </c>
      <c r="I625" s="8">
        <f>Table13[[#This Row],[actual_price]]-Table13[[#This Row],[discounted_price]]</f>
        <v>799.2</v>
      </c>
      <c r="J625" s="9">
        <v>3.9</v>
      </c>
      <c r="K625" s="13">
        <v>7928</v>
      </c>
      <c r="L625" s="14">
        <v>0.5</v>
      </c>
      <c r="M625" s="14" t="str">
        <f t="shared" si="19"/>
        <v>Afternoon</v>
      </c>
      <c r="N625" s="20">
        <v>5</v>
      </c>
      <c r="O625" s="6" t="str">
        <f>VLOOKUP(Table13[[#This Row],[day of the week]],'day of the week'!$A$1:$B$7,2,0)</f>
        <v>Friday</v>
      </c>
      <c r="P625" s="20" t="s">
        <v>22</v>
      </c>
      <c r="Q625" s="20" t="s">
        <v>2069</v>
      </c>
    </row>
    <row r="626" spans="1:17" x14ac:dyDescent="0.2">
      <c r="A626" s="20" t="s">
        <v>1314</v>
      </c>
      <c r="B626" s="6" t="str">
        <f>VLOOKUP(TRIM(A626), products!$A$2:$C$1352, 2, FALSE)</f>
        <v>Noise ColorFit Pro 4 Advanced Bluetooth Calling Smart Watch with 1.72" TruView Display, Fully-Functional Digital Crown, 311 PPI, 60Hz Refresh Rate, 500 NITS Brightness (Charcoal Black)</v>
      </c>
      <c r="C626" s="20" t="s">
        <v>1161</v>
      </c>
      <c r="D626" s="6" t="str">
        <f>INDEX(category!$A$1:$A$212, MATCH(Table13[[#This Row],[category]], category!$B$1:$B$212, 0))</f>
        <v>Electronics|WearableTechnology|SmartWatches</v>
      </c>
      <c r="E626" s="6" t="str">
        <f t="shared" si="18"/>
        <v>Electronics</v>
      </c>
      <c r="F626" s="8">
        <v>5999</v>
      </c>
      <c r="G626" s="30">
        <v>0.5</v>
      </c>
      <c r="H626" s="8">
        <f>Table13[[#This Row],[actual_price]] - (Table13[[#This Row],[actual_price]] * Table13[[#This Row],[discount_percentage]])</f>
        <v>2999.5</v>
      </c>
      <c r="I626" s="8">
        <f>Table13[[#This Row],[actual_price]]-Table13[[#This Row],[discounted_price]]</f>
        <v>2999.5</v>
      </c>
      <c r="J626" s="9">
        <v>4.0999999999999996</v>
      </c>
      <c r="K626" s="13">
        <v>5179</v>
      </c>
      <c r="L626" s="14">
        <v>0.29166666666666669</v>
      </c>
      <c r="M626" s="14" t="str">
        <f t="shared" si="19"/>
        <v>Morning</v>
      </c>
      <c r="N626" s="20">
        <v>2</v>
      </c>
      <c r="O626" s="6" t="str">
        <f>VLOOKUP(Table13[[#This Row],[day of the week]],'day of the week'!$A$1:$B$7,2,0)</f>
        <v>Tuesday</v>
      </c>
      <c r="P626" s="20" t="s">
        <v>2070</v>
      </c>
      <c r="Q626" s="20" t="s">
        <v>2071</v>
      </c>
    </row>
    <row r="627" spans="1:17" x14ac:dyDescent="0.2">
      <c r="A627" s="20" t="s">
        <v>2072</v>
      </c>
      <c r="B627" s="6" t="str">
        <f>VLOOKUP(TRIM(A627), products!$A$2:$C$1352, 2, FALSE)</f>
        <v>Seagate Expansion 1TB External HDD - USB 3.0 for Windows and Mac with 3 yr Data Recovery Services, Portable Hard Drive (STKM1000400)</v>
      </c>
      <c r="C627" s="20" t="s">
        <v>2073</v>
      </c>
      <c r="D627" s="6" t="str">
        <f>INDEX(category!$A$1:$A$212, MATCH(Table13[[#This Row],[category]], category!$B$1:$B$212, 0))</f>
        <v>Computers&amp;Accessories|ExternalDevices&amp;DataStorage|ExternalHardDisks</v>
      </c>
      <c r="E627" s="6" t="str">
        <f t="shared" si="18"/>
        <v>Computers &amp; Accessories</v>
      </c>
      <c r="F627" s="8">
        <v>4999</v>
      </c>
      <c r="G627" s="30">
        <v>0.18</v>
      </c>
      <c r="H627" s="8">
        <f>Table13[[#This Row],[actual_price]] - (Table13[[#This Row],[actual_price]] * Table13[[#This Row],[discount_percentage]])</f>
        <v>4099.18</v>
      </c>
      <c r="I627" s="8">
        <f>Table13[[#This Row],[actual_price]]-Table13[[#This Row],[discounted_price]]</f>
        <v>899.81999999999971</v>
      </c>
      <c r="J627" s="9">
        <v>4.5</v>
      </c>
      <c r="K627" s="13">
        <v>50810</v>
      </c>
      <c r="L627" s="14">
        <v>0.70833333333333326</v>
      </c>
      <c r="M627" s="14" t="str">
        <f t="shared" si="19"/>
        <v>Afternoon</v>
      </c>
      <c r="N627" s="20">
        <v>4</v>
      </c>
      <c r="O627" s="6" t="str">
        <f>VLOOKUP(Table13[[#This Row],[day of the week]],'day of the week'!$A$1:$B$7,2,0)</f>
        <v>Thursday</v>
      </c>
      <c r="P627" s="20" t="s">
        <v>2074</v>
      </c>
      <c r="Q627" s="20" t="s">
        <v>2075</v>
      </c>
    </row>
    <row r="628" spans="1:17" x14ac:dyDescent="0.2">
      <c r="A628" s="20" t="s">
        <v>2076</v>
      </c>
      <c r="B628" s="6" t="str">
        <f>VLOOKUP(TRIM(A628), products!$A$2:$C$1352, 2, FALSE)</f>
        <v>HP w100 480P 30 FPS Digital Webcam with Built-in Mic, Plug and Play Setup, Wide-Angle View for Video Calling on Skype, Zoom, Microsoft Teams and Other Apps (Black)</v>
      </c>
      <c r="C628" s="20" t="s">
        <v>2077</v>
      </c>
      <c r="D628" s="6" t="str">
        <f>INDEX(category!$A$1:$A$212, MATCH(Table13[[#This Row],[category]], category!$B$1:$B$212, 0))</f>
        <v>Electronics|Cameras&amp;Photography|VideoCameras</v>
      </c>
      <c r="E628" s="6" t="str">
        <f t="shared" si="18"/>
        <v>Electronics</v>
      </c>
      <c r="F628" s="8">
        <v>1999</v>
      </c>
      <c r="G628" s="30">
        <v>0.75</v>
      </c>
      <c r="H628" s="8">
        <f>Table13[[#This Row],[actual_price]] - (Table13[[#This Row],[actual_price]] * Table13[[#This Row],[discount_percentage]])</f>
        <v>499.75</v>
      </c>
      <c r="I628" s="8">
        <f>Table13[[#This Row],[actual_price]]-Table13[[#This Row],[discounted_price]]</f>
        <v>1499.25</v>
      </c>
      <c r="J628" s="9">
        <v>3.7</v>
      </c>
      <c r="K628" s="13">
        <v>3369</v>
      </c>
      <c r="L628" s="14">
        <v>0.875</v>
      </c>
      <c r="M628" s="14" t="str">
        <f t="shared" si="19"/>
        <v>Evening</v>
      </c>
      <c r="N628" s="20">
        <v>4</v>
      </c>
      <c r="O628" s="6" t="str">
        <f>VLOOKUP(Table13[[#This Row],[day of the week]],'day of the week'!$A$1:$B$7,2,0)</f>
        <v>Thursday</v>
      </c>
      <c r="P628" s="20" t="s">
        <v>2078</v>
      </c>
      <c r="Q628" s="20" t="s">
        <v>2079</v>
      </c>
    </row>
    <row r="629" spans="1:17" x14ac:dyDescent="0.2">
      <c r="A629" s="20" t="s">
        <v>2080</v>
      </c>
      <c r="B629" s="6" t="str">
        <f>VLOOKUP(TRIM(A629), products!$A$2:$C$1352, 2, FALSE)</f>
        <v>ZEBRONICS Zeb-Dash Plus 2.4GHz High Precision Wireless Mouse with up to 1600 DPI, Power Saving Mode, Nano Receiver and Plug &amp; Play Usage - USB</v>
      </c>
      <c r="C629" s="20" t="s">
        <v>1958</v>
      </c>
      <c r="D629" s="6" t="str">
        <f>INDEX(category!$A$1:$A$212, MATCH(Table13[[#This Row],[category]], category!$B$1:$B$212, 0))</f>
        <v>Computers&amp;Accessories|Accessories&amp;Peripherals|Keyboards,Mice&amp;InputDevices|Mice</v>
      </c>
      <c r="E629" s="6" t="str">
        <f t="shared" si="18"/>
        <v>Computers &amp; Accessories</v>
      </c>
      <c r="F629" s="8">
        <v>449</v>
      </c>
      <c r="G629" s="30">
        <v>0.33</v>
      </c>
      <c r="H629" s="8">
        <f>Table13[[#This Row],[actual_price]] - (Table13[[#This Row],[actual_price]] * Table13[[#This Row],[discount_percentage]])</f>
        <v>300.83</v>
      </c>
      <c r="I629" s="8">
        <f>Table13[[#This Row],[actual_price]]-Table13[[#This Row],[discounted_price]]</f>
        <v>148.17000000000002</v>
      </c>
      <c r="J629" s="9">
        <v>3.5</v>
      </c>
      <c r="K629" s="13">
        <v>11827</v>
      </c>
      <c r="L629" s="14">
        <v>0.95833333333333326</v>
      </c>
      <c r="M629" s="14" t="str">
        <f t="shared" si="19"/>
        <v>Evening</v>
      </c>
      <c r="N629" s="20">
        <v>7</v>
      </c>
      <c r="O629" s="6" t="str">
        <f>VLOOKUP(Table13[[#This Row],[day of the week]],'day of the week'!$A$1:$B$7,2,0)</f>
        <v>Sunday</v>
      </c>
      <c r="P629" s="20" t="s">
        <v>2081</v>
      </c>
      <c r="Q629" s="20" t="s">
        <v>2082</v>
      </c>
    </row>
    <row r="630" spans="1:17" x14ac:dyDescent="0.2">
      <c r="A630" s="20" t="s">
        <v>24</v>
      </c>
      <c r="B630" s="6" t="str">
        <f>VLOOKUP(TRIM(A630), products!$A$2:$C$1352, 2, FALSE)</f>
        <v>boAt Deuce USB 300 2 in 1 Type-C &amp; Micro USB Stress Resistant, Tangle-Free, Sturdy Cable with 3A Fast Charging &amp; 480mbps Data Transmission, 10000+ Bends Lifespan and Extended 1.5m Length(Martian Red)</v>
      </c>
      <c r="C630" s="20" t="s">
        <v>12</v>
      </c>
      <c r="D630" s="6" t="str">
        <f>INDEX(category!$A$1:$A$212, MATCH(Table13[[#This Row],[category]], category!$B$1:$B$212, 0))</f>
        <v>Computers&amp;Accessories|Accessories&amp;Peripherals|Cables&amp;Accessories|Cables|USBCables</v>
      </c>
      <c r="E630" s="6" t="str">
        <f t="shared" si="18"/>
        <v>Computers &amp; Accessories</v>
      </c>
      <c r="F630" s="8">
        <v>699</v>
      </c>
      <c r="G630" s="30">
        <v>0.53</v>
      </c>
      <c r="H630" s="8">
        <f>Table13[[#This Row],[actual_price]] - (Table13[[#This Row],[actual_price]] * Table13[[#This Row],[discount_percentage]])</f>
        <v>328.53</v>
      </c>
      <c r="I630" s="8">
        <f>Table13[[#This Row],[actual_price]]-Table13[[#This Row],[discounted_price]]</f>
        <v>370.47</v>
      </c>
      <c r="J630" s="9">
        <v>4.2</v>
      </c>
      <c r="K630" s="13">
        <v>94364</v>
      </c>
      <c r="L630" s="14">
        <v>8.3333333333333329E-2</v>
      </c>
      <c r="M630" s="14" t="str">
        <f t="shared" si="19"/>
        <v>Morning</v>
      </c>
      <c r="N630" s="20">
        <v>3</v>
      </c>
      <c r="O630" s="6" t="str">
        <f>VLOOKUP(Table13[[#This Row],[day of the week]],'day of the week'!$A$1:$B$7,2,0)</f>
        <v>Wednesday</v>
      </c>
      <c r="P630" s="20" t="s">
        <v>2083</v>
      </c>
      <c r="Q630" s="20" t="s">
        <v>2084</v>
      </c>
    </row>
    <row r="631" spans="1:17" x14ac:dyDescent="0.2">
      <c r="A631" s="20" t="s">
        <v>2085</v>
      </c>
      <c r="B631" s="6" t="str">
        <f>VLOOKUP(TRIM(A631), products!$A$2:$C$1352, 2, FALSE)</f>
        <v>Zebronics Zeb-Companion 107 USB Wireless Keyboard and Mouse Set with Nano Receiver (Black)</v>
      </c>
      <c r="C631" s="20" t="s">
        <v>2064</v>
      </c>
      <c r="D631" s="6" t="str">
        <f>INDEX(category!$A$1:$A$212, MATCH(Table13[[#This Row],[category]], category!$B$1:$B$212, 0))</f>
        <v>Computers&amp;Accessories|Accessories&amp;Peripherals|Keyboards,Mice&amp;InputDevices|Keyboard&amp;MouseSets</v>
      </c>
      <c r="E631" s="6" t="str">
        <f t="shared" si="18"/>
        <v>Computers &amp; Accessories</v>
      </c>
      <c r="F631" s="8">
        <v>999</v>
      </c>
      <c r="G631" s="30">
        <v>0.3</v>
      </c>
      <c r="H631" s="8">
        <f>Table13[[#This Row],[actual_price]] - (Table13[[#This Row],[actual_price]] * Table13[[#This Row],[discount_percentage]])</f>
        <v>699.3</v>
      </c>
      <c r="I631" s="8">
        <f>Table13[[#This Row],[actual_price]]-Table13[[#This Row],[discounted_price]]</f>
        <v>299.70000000000005</v>
      </c>
      <c r="J631" s="9">
        <v>3.5</v>
      </c>
      <c r="K631" s="13">
        <v>15295</v>
      </c>
      <c r="L631" s="14">
        <v>0.875</v>
      </c>
      <c r="M631" s="14" t="str">
        <f t="shared" si="19"/>
        <v>Evening</v>
      </c>
      <c r="N631" s="20">
        <v>6</v>
      </c>
      <c r="O631" s="6" t="str">
        <f>VLOOKUP(Table13[[#This Row],[day of the week]],'day of the week'!$A$1:$B$7,2,0)</f>
        <v>Saturday</v>
      </c>
      <c r="P631" s="20" t="s">
        <v>2086</v>
      </c>
      <c r="Q631" s="20" t="s">
        <v>2087</v>
      </c>
    </row>
    <row r="632" spans="1:17" x14ac:dyDescent="0.2">
      <c r="A632" s="20" t="s">
        <v>2088</v>
      </c>
      <c r="B632" s="6" t="str">
        <f>VLOOKUP(TRIM(A632), products!$A$2:$C$1352, 2, FALSE)</f>
        <v>SYVO WT 3130 Aluminum Tripod (133CM), Universal Lightweight Tripod with Mobile Phone Holder Mount &amp; Carry Bag for All Smart Phones, Gopro, Cameras - Brown</v>
      </c>
      <c r="C632" s="20" t="s">
        <v>2089</v>
      </c>
      <c r="D632" s="6" t="str">
        <f>INDEX(category!$A$1:$A$212, MATCH(Table13[[#This Row],[category]], category!$B$1:$B$212, 0))</f>
        <v>Electronics|Cameras&amp;Photography|Accessories|Tripods&amp;Monopods|Tabletop&amp;TravelTripods</v>
      </c>
      <c r="E632" s="6" t="str">
        <f t="shared" si="18"/>
        <v>Electronics</v>
      </c>
      <c r="F632" s="8">
        <v>3990</v>
      </c>
      <c r="G632" s="30">
        <v>0.8</v>
      </c>
      <c r="H632" s="8">
        <f>Table13[[#This Row],[actual_price]] - (Table13[[#This Row],[actual_price]] * Table13[[#This Row],[discount_percentage]])</f>
        <v>798</v>
      </c>
      <c r="I632" s="8">
        <f>Table13[[#This Row],[actual_price]]-Table13[[#This Row],[discounted_price]]</f>
        <v>3192</v>
      </c>
      <c r="J632" s="9">
        <v>4.3</v>
      </c>
      <c r="K632" s="13">
        <v>27139</v>
      </c>
      <c r="L632" s="14">
        <v>0.45833333333333337</v>
      </c>
      <c r="M632" s="14" t="str">
        <f t="shared" si="19"/>
        <v>Morning</v>
      </c>
      <c r="N632" s="20">
        <v>4</v>
      </c>
      <c r="O632" s="6" t="str">
        <f>VLOOKUP(Table13[[#This Row],[day of the week]],'day of the week'!$A$1:$B$7,2,0)</f>
        <v>Thursday</v>
      </c>
      <c r="P632" s="20" t="s">
        <v>2090</v>
      </c>
      <c r="Q632" s="20" t="s">
        <v>2091</v>
      </c>
    </row>
    <row r="633" spans="1:17" x14ac:dyDescent="0.2">
      <c r="A633" s="20" t="s">
        <v>2092</v>
      </c>
      <c r="B633" s="6" t="str">
        <f>VLOOKUP(TRIM(A633), products!$A$2:$C$1352, 2, FALSE)</f>
        <v>Boult Audio Airbass Z20 True Wireless, 40H Battery Life, Zen ENC Mic, Type-C Lightning Boult Fast Charging (10Mins=100Mins), BoomX Tech Bass, ENC, IPX5 in Ear Earbuds with mic (Green)</v>
      </c>
      <c r="C633" s="20" t="s">
        <v>1212</v>
      </c>
      <c r="D633" s="6" t="str">
        <f>INDEX(category!$A$1:$A$212, MATCH(Table13[[#This Row],[category]], category!$B$1:$B$212, 0))</f>
        <v>Electronics|Headphones,Earbuds&amp;Accessories|Headphones|In-Ear</v>
      </c>
      <c r="E633" s="6" t="str">
        <f t="shared" si="18"/>
        <v>Electronics</v>
      </c>
      <c r="F633" s="8">
        <v>5499</v>
      </c>
      <c r="G633" s="30">
        <v>0.75</v>
      </c>
      <c r="H633" s="8">
        <f>Table13[[#This Row],[actual_price]] - (Table13[[#This Row],[actual_price]] * Table13[[#This Row],[discount_percentage]])</f>
        <v>1374.75</v>
      </c>
      <c r="I633" s="8">
        <f>Table13[[#This Row],[actual_price]]-Table13[[#This Row],[discounted_price]]</f>
        <v>4124.25</v>
      </c>
      <c r="J633" s="9">
        <v>3.9</v>
      </c>
      <c r="K633" s="13">
        <v>9504</v>
      </c>
      <c r="L633" s="14">
        <v>0.875</v>
      </c>
      <c r="M633" s="14" t="str">
        <f t="shared" si="19"/>
        <v>Evening</v>
      </c>
      <c r="N633" s="20">
        <v>7</v>
      </c>
      <c r="O633" s="6" t="str">
        <f>VLOOKUP(Table13[[#This Row],[day of the week]],'day of the week'!$A$1:$B$7,2,0)</f>
        <v>Sunday</v>
      </c>
      <c r="P633" s="20" t="s">
        <v>2094</v>
      </c>
      <c r="Q633" s="20" t="s">
        <v>2095</v>
      </c>
    </row>
    <row r="634" spans="1:17" x14ac:dyDescent="0.2">
      <c r="A634" s="20" t="s">
        <v>28</v>
      </c>
      <c r="B634" s="6" t="str">
        <f>VLOOKUP(TRIM(A634), products!$A$2:$C$1352, 2, FALSE)</f>
        <v>Portronics Konnect L 1.2M Fast Charging 3A 8 Pin USB Cable with Charge &amp; Sync Function for iPhone, iPad (Grey)</v>
      </c>
      <c r="C634" s="20" t="s">
        <v>12</v>
      </c>
      <c r="D634" s="6" t="str">
        <f>INDEX(category!$A$1:$A$212, MATCH(Table13[[#This Row],[category]], category!$B$1:$B$212, 0))</f>
        <v>Computers&amp;Accessories|Accessories&amp;Peripherals|Cables&amp;Accessories|Cables|USBCables</v>
      </c>
      <c r="E634" s="6" t="str">
        <f t="shared" si="18"/>
        <v>Computers &amp; Accessories</v>
      </c>
      <c r="F634" s="8">
        <v>399</v>
      </c>
      <c r="G634" s="30">
        <v>0.61</v>
      </c>
      <c r="H634" s="8">
        <f>Table13[[#This Row],[actual_price]] - (Table13[[#This Row],[actual_price]] * Table13[[#This Row],[discount_percentage]])</f>
        <v>155.61000000000001</v>
      </c>
      <c r="I634" s="8">
        <f>Table13[[#This Row],[actual_price]]-Table13[[#This Row],[discounted_price]]</f>
        <v>243.39</v>
      </c>
      <c r="J634" s="9">
        <v>4.2</v>
      </c>
      <c r="K634" s="13">
        <v>16905</v>
      </c>
      <c r="L634" s="14">
        <v>0.75</v>
      </c>
      <c r="M634" s="14" t="str">
        <f t="shared" si="19"/>
        <v>Evening</v>
      </c>
      <c r="N634" s="20">
        <v>5</v>
      </c>
      <c r="O634" s="6" t="str">
        <f>VLOOKUP(Table13[[#This Row],[day of the week]],'day of the week'!$A$1:$B$7,2,0)</f>
        <v>Friday</v>
      </c>
      <c r="P634" s="20" t="s">
        <v>2096</v>
      </c>
      <c r="Q634" s="20" t="s">
        <v>2097</v>
      </c>
    </row>
    <row r="635" spans="1:17" x14ac:dyDescent="0.2">
      <c r="A635" s="20" t="s">
        <v>2098</v>
      </c>
      <c r="B635" s="6" t="str">
        <f>VLOOKUP(TRIM(A635), products!$A$2:$C$1352, 2, FALSE)</f>
        <v>SanDisk Ultra Flair 64GB USB 3.0 Pen Drive, Multicolor</v>
      </c>
      <c r="C635" s="20" t="s">
        <v>1953</v>
      </c>
      <c r="D635" s="6" t="str">
        <f>INDEX(category!$A$1:$A$212, MATCH(Table13[[#This Row],[category]], category!$B$1:$B$212, 0))</f>
        <v>Computers&amp;Accessories|ExternalDevices&amp;DataStorage|PenDrives</v>
      </c>
      <c r="E635" s="6" t="str">
        <f t="shared" si="18"/>
        <v>Computers &amp; Accessories</v>
      </c>
      <c r="F635" s="8">
        <v>1350</v>
      </c>
      <c r="G635" s="30">
        <v>0.62</v>
      </c>
      <c r="H635" s="8">
        <f>Table13[[#This Row],[actual_price]] - (Table13[[#This Row],[actual_price]] * Table13[[#This Row],[discount_percentage]])</f>
        <v>513</v>
      </c>
      <c r="I635" s="8">
        <f>Table13[[#This Row],[actual_price]]-Table13[[#This Row],[discounted_price]]</f>
        <v>837</v>
      </c>
      <c r="J635" s="9">
        <v>4.3</v>
      </c>
      <c r="K635" s="13">
        <v>30058</v>
      </c>
      <c r="L635" s="14">
        <v>0.29166666666666669</v>
      </c>
      <c r="M635" s="14" t="str">
        <f t="shared" si="19"/>
        <v>Morning</v>
      </c>
      <c r="N635" s="20">
        <v>1</v>
      </c>
      <c r="O635" s="6" t="str">
        <f>VLOOKUP(Table13[[#This Row],[day of the week]],'day of the week'!$A$1:$B$7,2,0)</f>
        <v>Monday</v>
      </c>
      <c r="P635" s="20" t="s">
        <v>2100</v>
      </c>
      <c r="Q635" s="20" t="s">
        <v>2101</v>
      </c>
    </row>
    <row r="636" spans="1:17" x14ac:dyDescent="0.2">
      <c r="A636" s="20" t="s">
        <v>1371</v>
      </c>
      <c r="B636" s="6" t="str">
        <f>VLOOKUP(TRIM(A636), products!$A$2:$C$1352, 2, FALSE)</f>
        <v>boAt Xtend Smartwatch with Alexa Built-in, 1.69â€ HD Display, Multiple Watch Faces, Stress Monitor, Heart &amp; SpO2 Monitoring, 14 Sports Modes, Sleep Monitor, 5 ATM &amp; 7 Days Battery(Charcoal Black)</v>
      </c>
      <c r="C636" s="20" t="s">
        <v>1161</v>
      </c>
      <c r="D636" s="6" t="str">
        <f>INDEX(category!$A$1:$A$212, MATCH(Table13[[#This Row],[category]], category!$B$1:$B$212, 0))</f>
        <v>Electronics|WearableTechnology|SmartWatches</v>
      </c>
      <c r="E636" s="6" t="str">
        <f t="shared" si="18"/>
        <v>Electronics</v>
      </c>
      <c r="F636" s="8">
        <v>7990</v>
      </c>
      <c r="G636" s="30">
        <v>0.71</v>
      </c>
      <c r="H636" s="8">
        <f>Table13[[#This Row],[actual_price]] - (Table13[[#This Row],[actual_price]] * Table13[[#This Row],[discount_percentage]])</f>
        <v>2317.1000000000004</v>
      </c>
      <c r="I636" s="8">
        <f>Table13[[#This Row],[actual_price]]-Table13[[#This Row],[discounted_price]]</f>
        <v>5672.9</v>
      </c>
      <c r="J636" s="9">
        <v>4.2</v>
      </c>
      <c r="K636" s="13">
        <v>69619</v>
      </c>
      <c r="L636" s="14">
        <v>0.875</v>
      </c>
      <c r="M636" s="14" t="str">
        <f t="shared" si="19"/>
        <v>Evening</v>
      </c>
      <c r="N636" s="20">
        <v>5</v>
      </c>
      <c r="O636" s="6" t="str">
        <f>VLOOKUP(Table13[[#This Row],[day of the week]],'day of the week'!$A$1:$B$7,2,0)</f>
        <v>Friday</v>
      </c>
      <c r="P636" s="20" t="s">
        <v>2102</v>
      </c>
      <c r="Q636" s="20" t="s">
        <v>2103</v>
      </c>
    </row>
    <row r="637" spans="1:17" x14ac:dyDescent="0.2">
      <c r="A637" s="20" t="s">
        <v>1374</v>
      </c>
      <c r="B637" s="6" t="str">
        <f>VLOOKUP(TRIM(A637), products!$A$2:$C$1352, 2, FALSE)</f>
        <v>Tygot Bluetooth Extendable Selfie Sticks with Wireless Remote and Tripod Stand, 3-in-1 Multifunctional Selfie Stick with Tripod Stand Compatible with iPhone/OnePlus/Samsung/Oppo/Vivo and All Phones</v>
      </c>
      <c r="C637" s="20" t="s">
        <v>1375</v>
      </c>
      <c r="D637" s="6" t="str">
        <f>INDEX(category!$A$1:$A$212, MATCH(Table13[[#This Row],[category]], category!$B$1:$B$212, 0))</f>
        <v>Electronics|Mobiles&amp;Accessories|MobileAccessories|Photo&amp;VideoAccessories|SelfieSticks</v>
      </c>
      <c r="E637" s="6" t="str">
        <f t="shared" si="18"/>
        <v>Electronics</v>
      </c>
      <c r="F637" s="8">
        <v>1999</v>
      </c>
      <c r="G637" s="30">
        <v>0.8</v>
      </c>
      <c r="H637" s="8">
        <f>Table13[[#This Row],[actual_price]] - (Table13[[#This Row],[actual_price]] * Table13[[#This Row],[discount_percentage]])</f>
        <v>399.79999999999995</v>
      </c>
      <c r="I637" s="8">
        <f>Table13[[#This Row],[actual_price]]-Table13[[#This Row],[discounted_price]]</f>
        <v>1599.2</v>
      </c>
      <c r="J637" s="9">
        <v>4</v>
      </c>
      <c r="K637" s="13">
        <v>3382</v>
      </c>
      <c r="L637" s="14">
        <v>0.375</v>
      </c>
      <c r="M637" s="14" t="str">
        <f t="shared" si="19"/>
        <v>Morning</v>
      </c>
      <c r="N637" s="20">
        <v>5</v>
      </c>
      <c r="O637" s="6" t="str">
        <f>VLOOKUP(Table13[[#This Row],[day of the week]],'day of the week'!$A$1:$B$7,2,0)</f>
        <v>Friday</v>
      </c>
      <c r="P637" s="20" t="s">
        <v>2104</v>
      </c>
      <c r="Q637" s="20" t="s">
        <v>2105</v>
      </c>
    </row>
    <row r="638" spans="1:17" x14ac:dyDescent="0.2">
      <c r="A638" s="20" t="s">
        <v>2106</v>
      </c>
      <c r="B638" s="6" t="str">
        <f>VLOOKUP(TRIM(A638), products!$A$2:$C$1352, 2, FALSE)</f>
        <v>boAt Rockerz 330 in-Ear Bluetooth Neckband with Upto 30 Hours Playtime, ASAP  Charge, Signature Sound, Dual Pairing &amp; IPX5 with Mic (Active Black)</v>
      </c>
      <c r="C638" s="20" t="s">
        <v>1212</v>
      </c>
      <c r="D638" s="6" t="str">
        <f>INDEX(category!$A$1:$A$212, MATCH(Table13[[#This Row],[category]], category!$B$1:$B$212, 0))</f>
        <v>Electronics|Headphones,Earbuds&amp;Accessories|Headphones|In-Ear</v>
      </c>
      <c r="E638" s="6" t="str">
        <f t="shared" si="18"/>
        <v>Electronics</v>
      </c>
      <c r="F638" s="8">
        <v>3990</v>
      </c>
      <c r="G638" s="30">
        <v>0.62</v>
      </c>
      <c r="H638" s="8">
        <f>Table13[[#This Row],[actual_price]] - (Table13[[#This Row],[actual_price]] * Table13[[#This Row],[discount_percentage]])</f>
        <v>1516.1999999999998</v>
      </c>
      <c r="I638" s="8">
        <f>Table13[[#This Row],[actual_price]]-Table13[[#This Row],[discounted_price]]</f>
        <v>2473.8000000000002</v>
      </c>
      <c r="J638" s="9">
        <v>4.0999999999999996</v>
      </c>
      <c r="K638" s="13">
        <v>109864</v>
      </c>
      <c r="L638" s="14">
        <v>0.29166666666666669</v>
      </c>
      <c r="M638" s="14" t="str">
        <f t="shared" si="19"/>
        <v>Morning</v>
      </c>
      <c r="N638" s="20">
        <v>4</v>
      </c>
      <c r="O638" s="6" t="str">
        <f>VLOOKUP(Table13[[#This Row],[day of the week]],'day of the week'!$A$1:$B$7,2,0)</f>
        <v>Thursday</v>
      </c>
      <c r="P638" s="20" t="s">
        <v>2108</v>
      </c>
      <c r="Q638" s="20" t="s">
        <v>2109</v>
      </c>
    </row>
    <row r="639" spans="1:17" x14ac:dyDescent="0.2">
      <c r="A639" s="20" t="s">
        <v>2110</v>
      </c>
      <c r="B639" s="6" t="str">
        <f>VLOOKUP(TRIM(A639), products!$A$2:$C$1352, 2, FALSE)</f>
        <v>Casio FX-991ES Plus-2nd Edition Scientific Calculator, Black</v>
      </c>
      <c r="C639" s="20" t="s">
        <v>2111</v>
      </c>
      <c r="D639" s="6" t="str">
        <f>INDEX(category!$A$1:$A$212, MATCH(Table13[[#This Row],[category]], category!$B$1:$B$212, 0))</f>
        <v>OfficeProducts|OfficeElectronics|Calculators|Scientific</v>
      </c>
      <c r="E639" s="6" t="str">
        <f t="shared" si="18"/>
        <v>Electronics</v>
      </c>
      <c r="F639" s="8">
        <v>1295</v>
      </c>
      <c r="G639" s="30">
        <v>0</v>
      </c>
      <c r="H639" s="8">
        <f>Table13[[#This Row],[actual_price]] - (Table13[[#This Row],[actual_price]] * Table13[[#This Row],[discount_percentage]])</f>
        <v>1295</v>
      </c>
      <c r="I639" s="8">
        <f>Table13[[#This Row],[actual_price]]-Table13[[#This Row],[discounted_price]]</f>
        <v>0</v>
      </c>
      <c r="J639" s="9">
        <v>4.5</v>
      </c>
      <c r="K639" s="13">
        <v>5760</v>
      </c>
      <c r="L639" s="14">
        <v>0.58333333333333326</v>
      </c>
      <c r="M639" s="14" t="str">
        <f t="shared" si="19"/>
        <v>Afternoon</v>
      </c>
      <c r="N639" s="20">
        <v>6</v>
      </c>
      <c r="O639" s="6" t="str">
        <f>VLOOKUP(Table13[[#This Row],[day of the week]],'day of the week'!$A$1:$B$7,2,0)</f>
        <v>Saturday</v>
      </c>
      <c r="P639" s="20" t="s">
        <v>2113</v>
      </c>
      <c r="Q639" s="20" t="s">
        <v>2114</v>
      </c>
    </row>
    <row r="640" spans="1:17" x14ac:dyDescent="0.2">
      <c r="A640" s="20" t="s">
        <v>2115</v>
      </c>
      <c r="B640" s="6" t="str">
        <f>VLOOKUP(TRIM(A640), products!$A$2:$C$1352, 2, FALSE)</f>
        <v>TP-Link AC750 Wifi Range Extender | Up to 750Mbps | Dual Band WiFi Extender, Repeater, Wifi Signal Booster, Access Point| Easy Set-Up | Extends Wifi to Smart Home &amp; Alexa Devices (RE200)</v>
      </c>
      <c r="C640" s="20" t="s">
        <v>2116</v>
      </c>
      <c r="D640" s="6" t="str">
        <f>INDEX(category!$A$1:$A$212, MATCH(Table13[[#This Row],[category]], category!$B$1:$B$212, 0))</f>
        <v>Computers&amp;Accessories|NetworkingDevices|Repeaters&amp;Extenders</v>
      </c>
      <c r="E640" s="6" t="str">
        <f t="shared" si="18"/>
        <v>Computers &amp; Accessories</v>
      </c>
      <c r="F640" s="8">
        <v>5499</v>
      </c>
      <c r="G640" s="30">
        <v>0.66</v>
      </c>
      <c r="H640" s="8">
        <f>Table13[[#This Row],[actual_price]] - (Table13[[#This Row],[actual_price]] * Table13[[#This Row],[discount_percentage]])</f>
        <v>1869.6599999999999</v>
      </c>
      <c r="I640" s="8">
        <f>Table13[[#This Row],[actual_price]]-Table13[[#This Row],[discounted_price]]</f>
        <v>3629.34</v>
      </c>
      <c r="J640" s="9">
        <v>4.2</v>
      </c>
      <c r="K640" s="13">
        <v>49551</v>
      </c>
      <c r="L640" s="14">
        <v>4.1666666666666664E-2</v>
      </c>
      <c r="M640" s="14" t="str">
        <f t="shared" si="19"/>
        <v>Morning</v>
      </c>
      <c r="N640" s="20">
        <v>4</v>
      </c>
      <c r="O640" s="6" t="str">
        <f>VLOOKUP(Table13[[#This Row],[day of the week]],'day of the week'!$A$1:$B$7,2,0)</f>
        <v>Thursday</v>
      </c>
      <c r="P640" s="20" t="s">
        <v>2117</v>
      </c>
      <c r="Q640" s="20" t="s">
        <v>2118</v>
      </c>
    </row>
    <row r="641" spans="1:17" x14ac:dyDescent="0.2">
      <c r="A641" s="20" t="s">
        <v>2119</v>
      </c>
      <c r="B641" s="6" t="str">
        <f>VLOOKUP(TRIM(A641), products!$A$2:$C$1352, 2, FALSE)</f>
        <v>boAt Bassheads 242 in Ear Wired Earphones with Mic(Blue)</v>
      </c>
      <c r="C641" s="20" t="s">
        <v>1212</v>
      </c>
      <c r="D641" s="6" t="str">
        <f>INDEX(category!$A$1:$A$212, MATCH(Table13[[#This Row],[category]], category!$B$1:$B$212, 0))</f>
        <v>Electronics|Headphones,Earbuds&amp;Accessories|Headphones|In-Ear</v>
      </c>
      <c r="E641" s="6" t="str">
        <f t="shared" si="18"/>
        <v>Electronics</v>
      </c>
      <c r="F641" s="8">
        <v>1490</v>
      </c>
      <c r="G641" s="30">
        <v>0.69</v>
      </c>
      <c r="H641" s="8">
        <f>Table13[[#This Row],[actual_price]] - (Table13[[#This Row],[actual_price]] * Table13[[#This Row],[discount_percentage]])</f>
        <v>461.90000000000009</v>
      </c>
      <c r="I641" s="8">
        <f>Table13[[#This Row],[actual_price]]-Table13[[#This Row],[discounted_price]]</f>
        <v>1028.0999999999999</v>
      </c>
      <c r="J641" s="9">
        <v>4.0999999999999996</v>
      </c>
      <c r="K641" s="13" t="s">
        <v>2120</v>
      </c>
      <c r="L641" s="14">
        <v>0.66666666666666663</v>
      </c>
      <c r="M641" s="14" t="str">
        <f t="shared" si="19"/>
        <v>Afternoon</v>
      </c>
      <c r="N641" s="20">
        <v>5</v>
      </c>
      <c r="O641" s="6" t="str">
        <f>VLOOKUP(Table13[[#This Row],[day of the week]],'day of the week'!$A$1:$B$7,2,0)</f>
        <v>Friday</v>
      </c>
      <c r="P641" s="20" t="s">
        <v>2121</v>
      </c>
      <c r="Q641" s="20" t="s">
        <v>2122</v>
      </c>
    </row>
    <row r="642" spans="1:17" x14ac:dyDescent="0.2">
      <c r="A642" s="20" t="s">
        <v>2123</v>
      </c>
      <c r="B642" s="6" t="str">
        <f>VLOOKUP(TRIM(A642), products!$A$2:$C$1352, 2, FALSE)</f>
        <v>DIGITEKÂ® (DTR 260 GT) Gorilla Tripod/Mini 33 cm (13 Inch) Tripod for Mobile Phone with Phone Mount &amp; Remote, Flexible Gorilla Stand for DSLR &amp; Action Cameras</v>
      </c>
      <c r="C642" s="20" t="s">
        <v>2124</v>
      </c>
      <c r="D642" s="6" t="str">
        <f>INDEX(category!$A$1:$A$212, MATCH(Table13[[#This Row],[category]], category!$B$1:$B$212, 0))</f>
        <v>Electronics|Cameras&amp;Photography|Accessories|Tripods&amp;Monopods|TripodLegs</v>
      </c>
      <c r="E642" s="6" t="str">
        <f t="shared" ref="E642:E705" si="20">IF(ISNUMBER(SEARCH("Computers&amp;Accessories",D642)),"Computers &amp; Accessories",
IF(ISNUMBER(SEARCH("Electronics",D642)),"Electronics",
IF(ISNUMBER(SEARCH("MusicalInstruments",D642)),"Musical Instruments",
IF(ISNUMBER(SEARCH("OfficeProducts",D642)),"Office Products",
IF(ISNUMBER(SEARCH("Home&amp;Kitchen",D642)),"Home &amp; Kitchen",
IF(ISNUMBER(SEARCH("Car&amp;Motorbike",D642)),"Car &amp; Motorbike",
IF(ISNUMBER(SEARCH("HomeImprovement",D642)),"Home Improvement",
IF(ISNUMBER(SEARCH("Health&amp;PersonalCare",D642)),"Health &amp; Personal Care",
IF(ISNUMBER(SEARCH("Toys&amp;Games",D642)),"Toys &amp; Games","Unknown")))))))))</f>
        <v>Electronics</v>
      </c>
      <c r="F642" s="8">
        <v>995</v>
      </c>
      <c r="G642" s="30">
        <v>0.6</v>
      </c>
      <c r="H642" s="8">
        <f>Table13[[#This Row],[actual_price]] - (Table13[[#This Row],[actual_price]] * Table13[[#This Row],[discount_percentage]])</f>
        <v>398</v>
      </c>
      <c r="I642" s="8">
        <f>Table13[[#This Row],[actual_price]]-Table13[[#This Row],[discounted_price]]</f>
        <v>597</v>
      </c>
      <c r="J642" s="9">
        <v>3.9</v>
      </c>
      <c r="K642" s="13">
        <v>21372</v>
      </c>
      <c r="L642" s="14">
        <v>0.45833333333333337</v>
      </c>
      <c r="M642" s="14" t="str">
        <f t="shared" ref="M642:M705" si="21">IF(L642&lt;TIME(12,0,0),"Morning",IF(L642&lt;TIME(18,0,0),"Afternoon","Evening"))</f>
        <v>Morning</v>
      </c>
      <c r="N642" s="20">
        <v>5</v>
      </c>
      <c r="O642" s="6" t="str">
        <f>VLOOKUP(Table13[[#This Row],[day of the week]],'day of the week'!$A$1:$B$7,2,0)</f>
        <v>Friday</v>
      </c>
      <c r="P642" s="20" t="s">
        <v>2125</v>
      </c>
      <c r="Q642" s="20" t="s">
        <v>2126</v>
      </c>
    </row>
    <row r="643" spans="1:17" x14ac:dyDescent="0.2">
      <c r="A643" s="20" t="s">
        <v>1378</v>
      </c>
      <c r="B643" s="6" t="str">
        <f>VLOOKUP(TRIM(A643), products!$A$2:$C$1352, 2, FALSE)</f>
        <v>Samsung EVO Plus 128GB microSDXC UHS-I U3 130MB/s Full HD &amp; 4K UHD Memory Card with Adapter (MB-MC128KA), Blue</v>
      </c>
      <c r="C643" s="20" t="s">
        <v>1196</v>
      </c>
      <c r="D643" s="6" t="str">
        <f>INDEX(category!$A$1:$A$212, MATCH(Table13[[#This Row],[category]], category!$B$1:$B$212, 0))</f>
        <v>Electronics|Accessories|MemoryCards|MicroSD</v>
      </c>
      <c r="E643" s="6" t="str">
        <f t="shared" si="20"/>
        <v>Electronics</v>
      </c>
      <c r="F643" s="8">
        <v>3999</v>
      </c>
      <c r="G643" s="30">
        <v>0.74</v>
      </c>
      <c r="H643" s="8">
        <f>Table13[[#This Row],[actual_price]] - (Table13[[#This Row],[actual_price]] * Table13[[#This Row],[discount_percentage]])</f>
        <v>1039.7400000000002</v>
      </c>
      <c r="I643" s="8">
        <f>Table13[[#This Row],[actual_price]]-Table13[[#This Row],[discounted_price]]</f>
        <v>2959.2599999999998</v>
      </c>
      <c r="J643" s="9">
        <v>4.3</v>
      </c>
      <c r="K643" s="13">
        <v>140035</v>
      </c>
      <c r="L643" s="14">
        <v>0.75</v>
      </c>
      <c r="M643" s="14" t="str">
        <f t="shared" si="21"/>
        <v>Evening</v>
      </c>
      <c r="N643" s="20">
        <v>7</v>
      </c>
      <c r="O643" s="6" t="str">
        <f>VLOOKUP(Table13[[#This Row],[day of the week]],'day of the week'!$A$1:$B$7,2,0)</f>
        <v>Sunday</v>
      </c>
      <c r="P643" s="20" t="s">
        <v>2128</v>
      </c>
      <c r="Q643" s="20" t="s">
        <v>2129</v>
      </c>
    </row>
    <row r="644" spans="1:17" x14ac:dyDescent="0.2">
      <c r="A644" s="20" t="s">
        <v>32</v>
      </c>
      <c r="B644" s="6" t="str">
        <f>VLOOKUP(TRIM(A644), products!$A$2:$C$1352, 2, FALSE)</f>
        <v>pTron Solero TB301 3A Type-C Data and Fast Charging Cable, Made in India, 480Mbps Data Sync, Strong and Durable 1.5-Meter Nylon Braided USB Cable for Type-C Devices for Charging Adapter (Black)</v>
      </c>
      <c r="C644" s="20" t="s">
        <v>12</v>
      </c>
      <c r="D644" s="6" t="str">
        <f>INDEX(category!$A$1:$A$212, MATCH(Table13[[#This Row],[category]], category!$B$1:$B$212, 0))</f>
        <v>Computers&amp;Accessories|Accessories&amp;Peripherals|Cables&amp;Accessories|Cables|USBCables</v>
      </c>
      <c r="E644" s="6" t="str">
        <f t="shared" si="20"/>
        <v>Computers &amp; Accessories</v>
      </c>
      <c r="F644" s="8">
        <v>1000</v>
      </c>
      <c r="G644" s="30">
        <v>0.85</v>
      </c>
      <c r="H644" s="8">
        <f>Table13[[#This Row],[actual_price]] - (Table13[[#This Row],[actual_price]] * Table13[[#This Row],[discount_percentage]])</f>
        <v>150</v>
      </c>
      <c r="I644" s="8">
        <f>Table13[[#This Row],[actual_price]]-Table13[[#This Row],[discounted_price]]</f>
        <v>850</v>
      </c>
      <c r="J644" s="9">
        <v>3.9</v>
      </c>
      <c r="K644" s="13">
        <v>24870</v>
      </c>
      <c r="L644" s="14">
        <v>0.58333333333333326</v>
      </c>
      <c r="M644" s="14" t="str">
        <f t="shared" si="21"/>
        <v>Afternoon</v>
      </c>
      <c r="N644" s="20">
        <v>5</v>
      </c>
      <c r="O644" s="6" t="str">
        <f>VLOOKUP(Table13[[#This Row],[day of the week]],'day of the week'!$A$1:$B$7,2,0)</f>
        <v>Friday</v>
      </c>
      <c r="P644" s="20" t="s">
        <v>34</v>
      </c>
      <c r="Q644" s="20" t="s">
        <v>2130</v>
      </c>
    </row>
    <row r="645" spans="1:17" x14ac:dyDescent="0.2">
      <c r="A645" s="20" t="s">
        <v>2131</v>
      </c>
      <c r="B645" s="6" t="str">
        <f>VLOOKUP(TRIM(A645), products!$A$2:$C$1352, 2, FALSE)</f>
        <v>HP 805 Black Original Ink Cartridge</v>
      </c>
      <c r="C645" s="20" t="s">
        <v>2132</v>
      </c>
      <c r="D645" s="6" t="str">
        <f>INDEX(category!$A$1:$A$212, MATCH(Table13[[#This Row],[category]], category!$B$1:$B$212, 0))</f>
        <v>Computers&amp;Accessories|Printers,Inks&amp;Accessories|Inks,Toners&amp;Cartridges|InkjetInkCartridges</v>
      </c>
      <c r="E645" s="6" t="str">
        <f t="shared" si="20"/>
        <v>Computers &amp; Accessories</v>
      </c>
      <c r="F645" s="8">
        <v>761</v>
      </c>
      <c r="G645" s="30">
        <v>0.06</v>
      </c>
      <c r="H645" s="8">
        <f>Table13[[#This Row],[actual_price]] - (Table13[[#This Row],[actual_price]] * Table13[[#This Row],[discount_percentage]])</f>
        <v>715.34</v>
      </c>
      <c r="I645" s="8">
        <f>Table13[[#This Row],[actual_price]]-Table13[[#This Row],[discounted_price]]</f>
        <v>45.659999999999968</v>
      </c>
      <c r="J645" s="9">
        <v>4</v>
      </c>
      <c r="K645" s="13">
        <v>7199</v>
      </c>
      <c r="L645" s="14">
        <v>0.45833333333333337</v>
      </c>
      <c r="M645" s="14" t="str">
        <f t="shared" si="21"/>
        <v>Morning</v>
      </c>
      <c r="N645" s="20">
        <v>6</v>
      </c>
      <c r="O645" s="6" t="str">
        <f>VLOOKUP(Table13[[#This Row],[day of the week]],'day of the week'!$A$1:$B$7,2,0)</f>
        <v>Saturday</v>
      </c>
      <c r="P645" s="20" t="s">
        <v>2134</v>
      </c>
      <c r="Q645" s="20" t="s">
        <v>2135</v>
      </c>
    </row>
    <row r="646" spans="1:17" x14ac:dyDescent="0.2">
      <c r="A646" s="20" t="s">
        <v>1409</v>
      </c>
      <c r="B646" s="6" t="str">
        <f>VLOOKUP(TRIM(A646), products!$A$2:$C$1352, 2, FALSE)</f>
        <v>Sounce Spiral Charger Cable Protector Data Cable Saver Charging Cord Protective Cable Cover Headphone MacBook Laptop Earphone Cell Phone Set of 3 (Cable Protector (12 Units))</v>
      </c>
      <c r="C646" s="20" t="s">
        <v>1410</v>
      </c>
      <c r="D646" s="6" t="str">
        <f>INDEX(category!$A$1:$A$212, MATCH(Table13[[#This Row],[category]], category!$B$1:$B$212, 0))</f>
        <v>Computers&amp;Accessories|Accessories&amp;Peripherals|Cables&amp;Accessories|CableConnectionProtectors</v>
      </c>
      <c r="E646" s="6" t="str">
        <f t="shared" si="20"/>
        <v>Computers &amp; Accessories</v>
      </c>
      <c r="F646" s="8">
        <v>999</v>
      </c>
      <c r="G646" s="30">
        <v>0.9</v>
      </c>
      <c r="H646" s="8">
        <f>Table13[[#This Row],[actual_price]] - (Table13[[#This Row],[actual_price]] * Table13[[#This Row],[discount_percentage]])</f>
        <v>99.899999999999977</v>
      </c>
      <c r="I646" s="8">
        <f>Table13[[#This Row],[actual_price]]-Table13[[#This Row],[discounted_price]]</f>
        <v>899.1</v>
      </c>
      <c r="J646" s="9">
        <v>4</v>
      </c>
      <c r="K646" s="13">
        <v>1396</v>
      </c>
      <c r="L646" s="14">
        <v>0.54166666666666663</v>
      </c>
      <c r="M646" s="14" t="str">
        <f t="shared" si="21"/>
        <v>Afternoon</v>
      </c>
      <c r="N646" s="20">
        <v>7</v>
      </c>
      <c r="O646" s="6" t="str">
        <f>VLOOKUP(Table13[[#This Row],[day of the week]],'day of the week'!$A$1:$B$7,2,0)</f>
        <v>Sunday</v>
      </c>
      <c r="P646" s="20" t="s">
        <v>2136</v>
      </c>
      <c r="Q646" s="20" t="s">
        <v>2137</v>
      </c>
    </row>
    <row r="647" spans="1:17" x14ac:dyDescent="0.2">
      <c r="A647" s="20" t="s">
        <v>2138</v>
      </c>
      <c r="B647" s="6" t="str">
        <f>VLOOKUP(TRIM(A647), products!$A$2:$C$1352, 2, FALSE)</f>
        <v>GIZGA essentials Universal Silicone Keyboard Protector Skin for 15.6-inches Laptop (5 x 6 x 3 inches)</v>
      </c>
      <c r="C647" s="20" t="s">
        <v>2139</v>
      </c>
      <c r="D647" s="6" t="str">
        <f>INDEX(category!$A$1:$A$212, MATCH(Table13[[#This Row],[category]], category!$B$1:$B$212, 0))</f>
        <v>Computers&amp;Accessories|Accessories&amp;Peripherals|Keyboards,Mice&amp;InputDevices|Keyboard&amp;MiceAccessories|DustCovers</v>
      </c>
      <c r="E647" s="6" t="str">
        <f t="shared" si="20"/>
        <v>Computers &amp; Accessories</v>
      </c>
      <c r="F647" s="8">
        <v>299</v>
      </c>
      <c r="G647" s="30">
        <v>0.87</v>
      </c>
      <c r="H647" s="8">
        <f>Table13[[#This Row],[actual_price]] - (Table13[[#This Row],[actual_price]] * Table13[[#This Row],[discount_percentage]])</f>
        <v>38.870000000000005</v>
      </c>
      <c r="I647" s="8">
        <f>Table13[[#This Row],[actual_price]]-Table13[[#This Row],[discounted_price]]</f>
        <v>260.13</v>
      </c>
      <c r="J647" s="9">
        <v>3.5</v>
      </c>
      <c r="K647" s="13">
        <v>15233</v>
      </c>
      <c r="L647" s="14">
        <v>0.79166666666666663</v>
      </c>
      <c r="M647" s="14" t="str">
        <f t="shared" si="21"/>
        <v>Evening</v>
      </c>
      <c r="N647" s="20">
        <v>4</v>
      </c>
      <c r="O647" s="6" t="str">
        <f>VLOOKUP(Table13[[#This Row],[day of the week]],'day of the week'!$A$1:$B$7,2,0)</f>
        <v>Thursday</v>
      </c>
      <c r="P647" s="20" t="s">
        <v>2140</v>
      </c>
      <c r="Q647" s="20" t="s">
        <v>2141</v>
      </c>
    </row>
    <row r="648" spans="1:17" x14ac:dyDescent="0.2">
      <c r="A648" s="20" t="s">
        <v>2142</v>
      </c>
      <c r="B648" s="6" t="str">
        <f>VLOOKUP(TRIM(A648), products!$A$2:$C$1352, 2, FALSE)</f>
        <v>SanDisk Ultra 128 GB USB 3.0 Pen Drive (Black)</v>
      </c>
      <c r="C648" s="20" t="s">
        <v>1953</v>
      </c>
      <c r="D648" s="6" t="str">
        <f>INDEX(category!$A$1:$A$212, MATCH(Table13[[#This Row],[category]], category!$B$1:$B$212, 0))</f>
        <v>Computers&amp;Accessories|ExternalDevices&amp;DataStorage|PenDrives</v>
      </c>
      <c r="E648" s="6" t="str">
        <f t="shared" si="20"/>
        <v>Computers &amp; Accessories</v>
      </c>
      <c r="F648" s="8">
        <v>2500</v>
      </c>
      <c r="G648" s="30">
        <v>0.64</v>
      </c>
      <c r="H648" s="8">
        <f>Table13[[#This Row],[actual_price]] - (Table13[[#This Row],[actual_price]] * Table13[[#This Row],[discount_percentage]])</f>
        <v>900</v>
      </c>
      <c r="I648" s="8">
        <f>Table13[[#This Row],[actual_price]]-Table13[[#This Row],[discounted_price]]</f>
        <v>1600</v>
      </c>
      <c r="J648" s="9">
        <v>4.3</v>
      </c>
      <c r="K648" s="13">
        <v>55747</v>
      </c>
      <c r="L648" s="14">
        <v>0.75</v>
      </c>
      <c r="M648" s="14" t="str">
        <f t="shared" si="21"/>
        <v>Evening</v>
      </c>
      <c r="N648" s="20">
        <v>5</v>
      </c>
      <c r="O648" s="6" t="str">
        <f>VLOOKUP(Table13[[#This Row],[day of the week]],'day of the week'!$A$1:$B$7,2,0)</f>
        <v>Friday</v>
      </c>
      <c r="P648" s="20" t="s">
        <v>2144</v>
      </c>
      <c r="Q648" s="20" t="s">
        <v>2145</v>
      </c>
    </row>
    <row r="649" spans="1:17" x14ac:dyDescent="0.2">
      <c r="A649" s="20" t="s">
        <v>2146</v>
      </c>
      <c r="B649" s="6" t="str">
        <f>VLOOKUP(TRIM(A649), products!$A$2:$C$1352, 2, FALSE)</f>
        <v>Boult Audio ZCharge Bluetooth Wireless in Ear Earphones with Mic, 40H Playtime and Super Fast Charging, Environmental Noise Cancellation for Pro+ Calling and IPX5 Water Resistant (Black)</v>
      </c>
      <c r="C649" s="20" t="s">
        <v>1212</v>
      </c>
      <c r="D649" s="6" t="str">
        <f>INDEX(category!$A$1:$A$212, MATCH(Table13[[#This Row],[category]], category!$B$1:$B$212, 0))</f>
        <v>Electronics|Headphones,Earbuds&amp;Accessories|Headphones|In-Ear</v>
      </c>
      <c r="E649" s="6" t="str">
        <f t="shared" si="20"/>
        <v>Electronics</v>
      </c>
      <c r="F649" s="8">
        <v>4999</v>
      </c>
      <c r="G649" s="30">
        <v>0.76</v>
      </c>
      <c r="H649" s="8">
        <f>Table13[[#This Row],[actual_price]] - (Table13[[#This Row],[actual_price]] * Table13[[#This Row],[discount_percentage]])</f>
        <v>1199.7599999999998</v>
      </c>
      <c r="I649" s="8">
        <f>Table13[[#This Row],[actual_price]]-Table13[[#This Row],[discounted_price]]</f>
        <v>3799.2400000000002</v>
      </c>
      <c r="J649" s="9">
        <v>3.8</v>
      </c>
      <c r="K649" s="13">
        <v>14961</v>
      </c>
      <c r="L649" s="14">
        <v>0.66666666666666663</v>
      </c>
      <c r="M649" s="14" t="str">
        <f t="shared" si="21"/>
        <v>Afternoon</v>
      </c>
      <c r="N649" s="20">
        <v>6</v>
      </c>
      <c r="O649" s="6" t="str">
        <f>VLOOKUP(Table13[[#This Row],[day of the week]],'day of the week'!$A$1:$B$7,2,0)</f>
        <v>Saturday</v>
      </c>
      <c r="P649" s="20" t="s">
        <v>2147</v>
      </c>
      <c r="Q649" s="20" t="s">
        <v>2148</v>
      </c>
    </row>
    <row r="650" spans="1:17" x14ac:dyDescent="0.2">
      <c r="A650" s="20" t="s">
        <v>2149</v>
      </c>
      <c r="B650" s="6" t="str">
        <f>VLOOKUP(TRIM(A650), products!$A$2:$C$1352, 2, FALSE)</f>
        <v>Dell WM118 Wireless Mouse, 2.4 Ghz with USB Nano Receiver, Optical Tracking, 12-Months Battery Life, Ambidextrous, Pc/Mac/Laptop - Black.</v>
      </c>
      <c r="C650" s="20" t="s">
        <v>1958</v>
      </c>
      <c r="D650" s="6" t="str">
        <f>INDEX(category!$A$1:$A$212, MATCH(Table13[[#This Row],[category]], category!$B$1:$B$212, 0))</f>
        <v>Computers&amp;Accessories|Accessories&amp;Peripherals|Keyboards,Mice&amp;InputDevices|Mice</v>
      </c>
      <c r="E650" s="6" t="str">
        <f t="shared" si="20"/>
        <v>Computers &amp; Accessories</v>
      </c>
      <c r="F650" s="8">
        <v>1299</v>
      </c>
      <c r="G650" s="30">
        <v>0.56000000000000005</v>
      </c>
      <c r="H650" s="8">
        <f>Table13[[#This Row],[actual_price]] - (Table13[[#This Row],[actual_price]] * Table13[[#This Row],[discount_percentage]])</f>
        <v>571.55999999999995</v>
      </c>
      <c r="I650" s="8">
        <f>Table13[[#This Row],[actual_price]]-Table13[[#This Row],[discounted_price]]</f>
        <v>727.44</v>
      </c>
      <c r="J650" s="9">
        <v>4.4000000000000004</v>
      </c>
      <c r="K650" s="13">
        <v>9275</v>
      </c>
      <c r="L650" s="14">
        <v>0.79166666666666663</v>
      </c>
      <c r="M650" s="14" t="str">
        <f t="shared" si="21"/>
        <v>Evening</v>
      </c>
      <c r="N650" s="20">
        <v>4</v>
      </c>
      <c r="O650" s="6" t="str">
        <f>VLOOKUP(Table13[[#This Row],[day of the week]],'day of the week'!$A$1:$B$7,2,0)</f>
        <v>Thursday</v>
      </c>
      <c r="P650" s="20" t="s">
        <v>2150</v>
      </c>
      <c r="Q650" s="20" t="s">
        <v>2151</v>
      </c>
    </row>
    <row r="651" spans="1:17" x14ac:dyDescent="0.2">
      <c r="A651" s="20" t="s">
        <v>2152</v>
      </c>
      <c r="B651" s="6" t="str">
        <f>VLOOKUP(TRIM(A651), products!$A$2:$C$1352, 2, FALSE)</f>
        <v>Boult Audio AirBass PowerBuds with Inbuilt Powerbank, 120H Total Playtime, IPX7 Fully Waterproof, Lightning Boult Type-C Fast Charging, Low Latency Gaming, TWS Earbuds with Pro+ Calling Mic (Black)</v>
      </c>
      <c r="C651" s="20" t="s">
        <v>1212</v>
      </c>
      <c r="D651" s="6" t="str">
        <f>INDEX(category!$A$1:$A$212, MATCH(Table13[[#This Row],[category]], category!$B$1:$B$212, 0))</f>
        <v>Electronics|Headphones,Earbuds&amp;Accessories|Headphones|In-Ear</v>
      </c>
      <c r="E651" s="6" t="str">
        <f t="shared" si="20"/>
        <v>Electronics</v>
      </c>
      <c r="F651" s="8">
        <v>8999</v>
      </c>
      <c r="G651" s="30">
        <v>0.83</v>
      </c>
      <c r="H651" s="8">
        <f>Table13[[#This Row],[actual_price]] - (Table13[[#This Row],[actual_price]] * Table13[[#This Row],[discount_percentage]])</f>
        <v>1529.83</v>
      </c>
      <c r="I651" s="8">
        <f>Table13[[#This Row],[actual_price]]-Table13[[#This Row],[discounted_price]]</f>
        <v>7469.17</v>
      </c>
      <c r="J651" s="9">
        <v>3.7</v>
      </c>
      <c r="K651" s="13">
        <v>28324</v>
      </c>
      <c r="L651" s="14">
        <v>0.625</v>
      </c>
      <c r="M651" s="14" t="str">
        <f t="shared" si="21"/>
        <v>Afternoon</v>
      </c>
      <c r="N651" s="20">
        <v>6</v>
      </c>
      <c r="O651" s="6" t="str">
        <f>VLOOKUP(Table13[[#This Row],[day of the week]],'day of the week'!$A$1:$B$7,2,0)</f>
        <v>Saturday</v>
      </c>
      <c r="P651" s="20" t="s">
        <v>2153</v>
      </c>
      <c r="Q651" s="20" t="s">
        <v>2154</v>
      </c>
    </row>
    <row r="652" spans="1:17" x14ac:dyDescent="0.2">
      <c r="A652" s="20" t="s">
        <v>2155</v>
      </c>
      <c r="B652" s="6" t="str">
        <f>VLOOKUP(TRIM(A652), products!$A$2:$C$1352, 2, FALSE)</f>
        <v>Eveready 1015 Carbon Zinc AA Battery - 10 Pieces</v>
      </c>
      <c r="C652" s="20" t="s">
        <v>2040</v>
      </c>
      <c r="D652" s="6" t="str">
        <f>INDEX(category!$A$1:$A$212, MATCH(Table13[[#This Row],[category]], category!$B$1:$B$212, 0))</f>
        <v>Electronics|GeneralPurposeBatteries&amp;BatteryChargers|DisposableBatteries</v>
      </c>
      <c r="E652" s="6" t="str">
        <f t="shared" si="20"/>
        <v>Electronics</v>
      </c>
      <c r="F652" s="8">
        <v>180</v>
      </c>
      <c r="G652" s="30">
        <v>0.17</v>
      </c>
      <c r="H652" s="8">
        <f>Table13[[#This Row],[actual_price]] - (Table13[[#This Row],[actual_price]] * Table13[[#This Row],[discount_percentage]])</f>
        <v>149.4</v>
      </c>
      <c r="I652" s="8">
        <f>Table13[[#This Row],[actual_price]]-Table13[[#This Row],[discounted_price]]</f>
        <v>30.599999999999994</v>
      </c>
      <c r="J652" s="9">
        <v>4.4000000000000004</v>
      </c>
      <c r="K652" s="13">
        <v>644</v>
      </c>
      <c r="L652" s="14">
        <v>0.16666666666666666</v>
      </c>
      <c r="M652" s="14" t="str">
        <f t="shared" si="21"/>
        <v>Morning</v>
      </c>
      <c r="N652" s="20">
        <v>4</v>
      </c>
      <c r="O652" s="6" t="str">
        <f>VLOOKUP(Table13[[#This Row],[day of the week]],'day of the week'!$A$1:$B$7,2,0)</f>
        <v>Thursday</v>
      </c>
      <c r="P652" s="20" t="s">
        <v>2157</v>
      </c>
      <c r="Q652" s="20" t="s">
        <v>2158</v>
      </c>
    </row>
    <row r="653" spans="1:17" x14ac:dyDescent="0.2">
      <c r="A653" s="20" t="s">
        <v>2159</v>
      </c>
      <c r="B653" s="6" t="str">
        <f>VLOOKUP(TRIM(A653), products!$A$2:$C$1352, 2, FALSE)</f>
        <v>Zebronics Zeb-Transformer-M Optical USB Gaming Mouse with LED Effect(Black)</v>
      </c>
      <c r="C653" s="20" t="s">
        <v>2160</v>
      </c>
      <c r="D653" s="6" t="str">
        <f>INDEX(category!$A$1:$A$212, MATCH(Table13[[#This Row],[category]], category!$B$1:$B$212, 0))</f>
        <v>Computers&amp;Accessories|Accessories&amp;Peripherals|PCGamingPeripherals|GamingMice</v>
      </c>
      <c r="E653" s="6" t="str">
        <f t="shared" si="20"/>
        <v>Computers &amp; Accessories</v>
      </c>
      <c r="F653" s="8">
        <v>549</v>
      </c>
      <c r="G653" s="30">
        <v>0.27</v>
      </c>
      <c r="H653" s="8">
        <f>Table13[[#This Row],[actual_price]] - (Table13[[#This Row],[actual_price]] * Table13[[#This Row],[discount_percentage]])</f>
        <v>400.77</v>
      </c>
      <c r="I653" s="8">
        <f>Table13[[#This Row],[actual_price]]-Table13[[#This Row],[discounted_price]]</f>
        <v>148.23000000000002</v>
      </c>
      <c r="J653" s="9">
        <v>4.4000000000000004</v>
      </c>
      <c r="K653" s="13">
        <v>18139</v>
      </c>
      <c r="L653" s="14">
        <v>4.1666666666666664E-2</v>
      </c>
      <c r="M653" s="14" t="str">
        <f t="shared" si="21"/>
        <v>Morning</v>
      </c>
      <c r="N653" s="20">
        <v>1</v>
      </c>
      <c r="O653" s="6" t="str">
        <f>VLOOKUP(Table13[[#This Row],[day of the week]],'day of the week'!$A$1:$B$7,2,0)</f>
        <v>Monday</v>
      </c>
      <c r="P653" s="20" t="s">
        <v>2161</v>
      </c>
      <c r="Q653" s="20" t="s">
        <v>2162</v>
      </c>
    </row>
    <row r="654" spans="1:17" x14ac:dyDescent="0.2">
      <c r="A654" s="20" t="s">
        <v>2163</v>
      </c>
      <c r="B654" s="6" t="str">
        <f>VLOOKUP(TRIM(A654), products!$A$2:$C$1352, 2, FALSE)</f>
        <v>PIDILITE Fevicryl Acrylic Colours Sunflower Kit (10 Colors x 15 ml) DIY Paint, Rich Pigment, Non-Craking Paint for Canvas, Wood, Leather, Earthenware, Metal, Diwali Gifts for Diwali</v>
      </c>
      <c r="C654" s="20" t="s">
        <v>2164</v>
      </c>
      <c r="D654" s="6" t="str">
        <f>INDEX(category!$A$1:$A$212, MATCH(Table13[[#This Row],[category]], category!$B$1:$B$212, 0))</f>
        <v>Home&amp;Kitchen|CraftMaterials|PaintingMaterials|Paints</v>
      </c>
      <c r="E654" s="6" t="str">
        <f t="shared" si="20"/>
        <v>Home &amp; Kitchen</v>
      </c>
      <c r="F654" s="8">
        <v>225</v>
      </c>
      <c r="G654" s="30">
        <v>0.15</v>
      </c>
      <c r="H654" s="8">
        <f>Table13[[#This Row],[actual_price]] - (Table13[[#This Row],[actual_price]] * Table13[[#This Row],[discount_percentage]])</f>
        <v>191.25</v>
      </c>
      <c r="I654" s="8">
        <f>Table13[[#This Row],[actual_price]]-Table13[[#This Row],[discounted_price]]</f>
        <v>33.75</v>
      </c>
      <c r="J654" s="9">
        <v>4.4000000000000004</v>
      </c>
      <c r="K654" s="13">
        <v>7203</v>
      </c>
      <c r="L654" s="14">
        <v>0.91666666666666663</v>
      </c>
      <c r="M654" s="14" t="str">
        <f t="shared" si="21"/>
        <v>Evening</v>
      </c>
      <c r="N654" s="20">
        <v>2</v>
      </c>
      <c r="O654" s="6" t="str">
        <f>VLOOKUP(Table13[[#This Row],[day of the week]],'day of the week'!$A$1:$B$7,2,0)</f>
        <v>Tuesday</v>
      </c>
      <c r="P654" s="20" t="s">
        <v>2166</v>
      </c>
      <c r="Q654" s="20" t="s">
        <v>2167</v>
      </c>
    </row>
    <row r="655" spans="1:17" x14ac:dyDescent="0.2">
      <c r="A655" s="20" t="s">
        <v>2168</v>
      </c>
      <c r="B655" s="6" t="str">
        <f>VLOOKUP(TRIM(A655), products!$A$2:$C$1352, 2, FALSE)</f>
        <v>STRIFF Mpad Mouse Mat 230X190X3mm Gaming Mouse Pad, Non-Slip Rubber Base, Waterproof Surface, Premium-Textured, Compatible with Laser and Optical Mice(Universe Black)</v>
      </c>
      <c r="C655" s="20" t="s">
        <v>2169</v>
      </c>
      <c r="D655" s="6" t="str">
        <f>INDEX(category!$A$1:$A$212, MATCH(Table13[[#This Row],[category]], category!$B$1:$B$212, 0))</f>
        <v>Computers&amp;Accessories|Accessories&amp;Peripherals|Keyboards,Mice&amp;InputDevices|Keyboard&amp;MiceAccessories|MousePads</v>
      </c>
      <c r="E655" s="6" t="str">
        <f t="shared" si="20"/>
        <v>Computers &amp; Accessories</v>
      </c>
      <c r="F655" s="8">
        <v>999</v>
      </c>
      <c r="G655" s="30">
        <v>0.87</v>
      </c>
      <c r="H655" s="8">
        <f>Table13[[#This Row],[actual_price]] - (Table13[[#This Row],[actual_price]] * Table13[[#This Row],[discount_percentage]])</f>
        <v>129.87</v>
      </c>
      <c r="I655" s="8">
        <f>Table13[[#This Row],[actual_price]]-Table13[[#This Row],[discounted_price]]</f>
        <v>869.13</v>
      </c>
      <c r="J655" s="9">
        <v>4.2</v>
      </c>
      <c r="K655" s="13">
        <v>491</v>
      </c>
      <c r="L655" s="14">
        <v>0.33333333333333337</v>
      </c>
      <c r="M655" s="14" t="str">
        <f t="shared" si="21"/>
        <v>Morning</v>
      </c>
      <c r="N655" s="20">
        <v>7</v>
      </c>
      <c r="O655" s="6" t="str">
        <f>VLOOKUP(Table13[[#This Row],[day of the week]],'day of the week'!$A$1:$B$7,2,0)</f>
        <v>Sunday</v>
      </c>
      <c r="P655" s="20" t="s">
        <v>2170</v>
      </c>
      <c r="Q655" s="20" t="s">
        <v>2171</v>
      </c>
    </row>
    <row r="656" spans="1:17" x14ac:dyDescent="0.2">
      <c r="A656" s="20" t="s">
        <v>2172</v>
      </c>
      <c r="B656" s="6" t="str">
        <f>VLOOKUP(TRIM(A656), products!$A$2:$C$1352, 2, FALSE)</f>
        <v>Gizga Essentials Hard Drive Case Shell, 6.35cm/2.5-inch, Portable Storage Organizer Bag for Earphone USB Cable Power Bank Mobile Charger Digital Gadget Hard Disk, Water Resistance Material, Black</v>
      </c>
      <c r="C656" s="20" t="s">
        <v>2173</v>
      </c>
      <c r="D656" s="6" t="str">
        <f>INDEX(category!$A$1:$A$212, MATCH(Table13[[#This Row],[category]], category!$B$1:$B$212, 0))</f>
        <v>Computers&amp;Accessories|Accessories&amp;Peripherals|HardDiskBags</v>
      </c>
      <c r="E656" s="6" t="str">
        <f t="shared" si="20"/>
        <v>Computers &amp; Accessories</v>
      </c>
      <c r="F656" s="8">
        <v>599</v>
      </c>
      <c r="G656" s="30">
        <v>0.67</v>
      </c>
      <c r="H656" s="8">
        <f>Table13[[#This Row],[actual_price]] - (Table13[[#This Row],[actual_price]] * Table13[[#This Row],[discount_percentage]])</f>
        <v>197.66999999999996</v>
      </c>
      <c r="I656" s="8">
        <f>Table13[[#This Row],[actual_price]]-Table13[[#This Row],[discounted_price]]</f>
        <v>401.33000000000004</v>
      </c>
      <c r="J656" s="9">
        <v>4.5</v>
      </c>
      <c r="K656" s="13">
        <v>13568</v>
      </c>
      <c r="L656" s="14">
        <v>0.375</v>
      </c>
      <c r="M656" s="14" t="str">
        <f t="shared" si="21"/>
        <v>Morning</v>
      </c>
      <c r="N656" s="20">
        <v>3</v>
      </c>
      <c r="O656" s="6" t="str">
        <f>VLOOKUP(Table13[[#This Row],[day of the week]],'day of the week'!$A$1:$B$7,2,0)</f>
        <v>Wednesday</v>
      </c>
      <c r="P656" s="20" t="s">
        <v>2174</v>
      </c>
      <c r="Q656" s="20" t="s">
        <v>2175</v>
      </c>
    </row>
    <row r="657" spans="1:17" x14ac:dyDescent="0.2">
      <c r="A657" s="20" t="s">
        <v>2176</v>
      </c>
      <c r="B657" s="6" t="str">
        <f>VLOOKUP(TRIM(A657), products!$A$2:$C$1352, 2, FALSE)</f>
        <v>Boult Audio FXCharge with ENC, 32H Playtime, 5min=7H Type C Fast Charging, Zen ENC, 14.2 mm BoomX Rich Bass, IPX5, Bluetooth Wireless in Ear Earphones Neckband with mic (Black)</v>
      </c>
      <c r="C657" s="20" t="s">
        <v>1212</v>
      </c>
      <c r="D657" s="6" t="str">
        <f>INDEX(category!$A$1:$A$212, MATCH(Table13[[#This Row],[category]], category!$B$1:$B$212, 0))</f>
        <v>Electronics|Headphones,Earbuds&amp;Accessories|Headphones|In-Ear</v>
      </c>
      <c r="E657" s="6" t="str">
        <f t="shared" si="20"/>
        <v>Electronics</v>
      </c>
      <c r="F657" s="8">
        <v>4499</v>
      </c>
      <c r="G657" s="30">
        <v>0.78</v>
      </c>
      <c r="H657" s="8">
        <f>Table13[[#This Row],[actual_price]] - (Table13[[#This Row],[actual_price]] * Table13[[#This Row],[discount_percentage]])</f>
        <v>989.77999999999975</v>
      </c>
      <c r="I657" s="8">
        <f>Table13[[#This Row],[actual_price]]-Table13[[#This Row],[discounted_price]]</f>
        <v>3509.2200000000003</v>
      </c>
      <c r="J657" s="9">
        <v>3.8</v>
      </c>
      <c r="K657" s="13">
        <v>3390</v>
      </c>
      <c r="L657" s="14">
        <v>0.41666666666666669</v>
      </c>
      <c r="M657" s="14" t="str">
        <f t="shared" si="21"/>
        <v>Morning</v>
      </c>
      <c r="N657" s="20">
        <v>4</v>
      </c>
      <c r="O657" s="6" t="str">
        <f>VLOOKUP(Table13[[#This Row],[day of the week]],'day of the week'!$A$1:$B$7,2,0)</f>
        <v>Thursday</v>
      </c>
      <c r="P657" s="20" t="s">
        <v>2178</v>
      </c>
      <c r="Q657" s="20" t="s">
        <v>2179</v>
      </c>
    </row>
    <row r="658" spans="1:17" x14ac:dyDescent="0.2">
      <c r="A658" s="20" t="s">
        <v>2180</v>
      </c>
      <c r="B658" s="6" t="str">
        <f>VLOOKUP(TRIM(A658), products!$A$2:$C$1352, 2, FALSE)</f>
        <v>Boult Audio Probass Curve Bluetooth Wireless in Ear Earphones with Mic with Ipx5 Water Resistant, 12H Battery Life &amp; Extra Bass (Black)</v>
      </c>
      <c r="C658" s="20" t="s">
        <v>1212</v>
      </c>
      <c r="D658" s="6" t="str">
        <f>INDEX(category!$A$1:$A$212, MATCH(Table13[[#This Row],[category]], category!$B$1:$B$212, 0))</f>
        <v>Electronics|Headphones,Earbuds&amp;Accessories|Headphones|In-Ear</v>
      </c>
      <c r="E658" s="6" t="str">
        <f t="shared" si="20"/>
        <v>Electronics</v>
      </c>
      <c r="F658" s="8">
        <v>4499</v>
      </c>
      <c r="G658" s="30">
        <v>0.8</v>
      </c>
      <c r="H658" s="8">
        <f>Table13[[#This Row],[actual_price]] - (Table13[[#This Row],[actual_price]] * Table13[[#This Row],[discount_percentage]])</f>
        <v>899.79999999999973</v>
      </c>
      <c r="I658" s="8">
        <f>Table13[[#This Row],[actual_price]]-Table13[[#This Row],[discounted_price]]</f>
        <v>3599.2000000000003</v>
      </c>
      <c r="J658" s="9">
        <v>3.8</v>
      </c>
      <c r="K658" s="13">
        <v>103052</v>
      </c>
      <c r="L658" s="14">
        <v>8.3333333333333329E-2</v>
      </c>
      <c r="M658" s="14" t="str">
        <f t="shared" si="21"/>
        <v>Morning</v>
      </c>
      <c r="N658" s="20">
        <v>5</v>
      </c>
      <c r="O658" s="6" t="str">
        <f>VLOOKUP(Table13[[#This Row],[day of the week]],'day of the week'!$A$1:$B$7,2,0)</f>
        <v>Friday</v>
      </c>
      <c r="P658" s="20" t="s">
        <v>2182</v>
      </c>
      <c r="Q658" s="20" t="s">
        <v>2183</v>
      </c>
    </row>
    <row r="659" spans="1:17" x14ac:dyDescent="0.2">
      <c r="A659" s="20" t="s">
        <v>1439</v>
      </c>
      <c r="B659" s="6" t="str">
        <f>VLOOKUP(TRIM(A659), products!$A$2:$C$1352, 2, FALSE)</f>
        <v>Ambrane 20000mAh Power Bank with 20W Fast Charging, Triple Output, Power Delivery, Type C Input, Made in India, Multi-Layer Protection, Li-Polymer + Type C Cable (Stylo-20k, Black)</v>
      </c>
      <c r="C659" s="20" t="s">
        <v>1173</v>
      </c>
      <c r="D659" s="6" t="str">
        <f>INDEX(category!$A$1:$A$212, MATCH(Table13[[#This Row],[category]], category!$B$1:$B$212, 0))</f>
        <v>Electronics|Mobiles&amp;Accessories|MobileAccessories|Chargers|PowerBanks</v>
      </c>
      <c r="E659" s="6" t="str">
        <f t="shared" si="20"/>
        <v>Electronics</v>
      </c>
      <c r="F659" s="8">
        <v>2499</v>
      </c>
      <c r="G659" s="30">
        <v>0.28000000000000003</v>
      </c>
      <c r="H659" s="8">
        <f>Table13[[#This Row],[actual_price]] - (Table13[[#This Row],[actual_price]] * Table13[[#This Row],[discount_percentage]])</f>
        <v>1799.28</v>
      </c>
      <c r="I659" s="8">
        <f>Table13[[#This Row],[actual_price]]-Table13[[#This Row],[discounted_price]]</f>
        <v>699.72</v>
      </c>
      <c r="J659" s="9">
        <v>4.0999999999999996</v>
      </c>
      <c r="K659" s="13">
        <v>18678</v>
      </c>
      <c r="L659" s="14">
        <v>4.1666666666666664E-2</v>
      </c>
      <c r="M659" s="14" t="str">
        <f t="shared" si="21"/>
        <v>Morning</v>
      </c>
      <c r="N659" s="20">
        <v>5</v>
      </c>
      <c r="O659" s="6" t="str">
        <f>VLOOKUP(Table13[[#This Row],[day of the week]],'day of the week'!$A$1:$B$7,2,0)</f>
        <v>Friday</v>
      </c>
      <c r="P659" s="20" t="s">
        <v>2184</v>
      </c>
      <c r="Q659" s="20" t="s">
        <v>2185</v>
      </c>
    </row>
    <row r="660" spans="1:17" x14ac:dyDescent="0.2">
      <c r="A660" s="20" t="s">
        <v>36</v>
      </c>
      <c r="B660" s="6" t="str">
        <f>VLOOKUP(TRIM(A660), products!$A$2:$C$1352, 2, FALSE)</f>
        <v>boAt Micro USB 55 Tangle-free, Sturdy Micro USB Cable with 3A Fast Charging &amp; 480mbps Data Transmission (Black)</v>
      </c>
      <c r="C660" s="20" t="s">
        <v>12</v>
      </c>
      <c r="D660" s="6" t="str">
        <f>INDEX(category!$A$1:$A$212, MATCH(Table13[[#This Row],[category]], category!$B$1:$B$212, 0))</f>
        <v>Computers&amp;Accessories|Accessories&amp;Peripherals|Cables&amp;Accessories|Cables|USBCables</v>
      </c>
      <c r="E660" s="6" t="str">
        <f t="shared" si="20"/>
        <v>Computers &amp; Accessories</v>
      </c>
      <c r="F660" s="8">
        <v>499</v>
      </c>
      <c r="G660" s="30">
        <v>0.65</v>
      </c>
      <c r="H660" s="8">
        <f>Table13[[#This Row],[actual_price]] - (Table13[[#This Row],[actual_price]] * Table13[[#This Row],[discount_percentage]])</f>
        <v>174.64999999999998</v>
      </c>
      <c r="I660" s="8">
        <f>Table13[[#This Row],[actual_price]]-Table13[[#This Row],[discounted_price]]</f>
        <v>324.35000000000002</v>
      </c>
      <c r="J660" s="9">
        <v>4.0999999999999996</v>
      </c>
      <c r="K660" s="13">
        <v>15189</v>
      </c>
      <c r="L660" s="14">
        <v>0.29166666666666669</v>
      </c>
      <c r="M660" s="14" t="str">
        <f t="shared" si="21"/>
        <v>Morning</v>
      </c>
      <c r="N660" s="20">
        <v>5</v>
      </c>
      <c r="O660" s="6" t="str">
        <f>VLOOKUP(Table13[[#This Row],[day of the week]],'day of the week'!$A$1:$B$7,2,0)</f>
        <v>Friday</v>
      </c>
      <c r="P660" s="20" t="s">
        <v>38</v>
      </c>
      <c r="Q660" s="20" t="s">
        <v>2186</v>
      </c>
    </row>
    <row r="661" spans="1:17" x14ac:dyDescent="0.2">
      <c r="A661" s="20" t="s">
        <v>2187</v>
      </c>
      <c r="B661" s="6" t="str">
        <f>VLOOKUP(TRIM(A661), products!$A$2:$C$1352, 2, FALSE)</f>
        <v>Casio FX-82MS 2nd Gen Non-Programmable Scientific Calculator, 240 Functions and 2-line Display, Black</v>
      </c>
      <c r="C661" s="20" t="s">
        <v>2111</v>
      </c>
      <c r="D661" s="6" t="str">
        <f>INDEX(category!$A$1:$A$212, MATCH(Table13[[#This Row],[category]], category!$B$1:$B$212, 0))</f>
        <v>OfficeProducts|OfficeElectronics|Calculators|Scientific</v>
      </c>
      <c r="E661" s="6" t="str">
        <f t="shared" si="20"/>
        <v>Electronics</v>
      </c>
      <c r="F661" s="8">
        <v>550</v>
      </c>
      <c r="G661" s="30">
        <v>0.05</v>
      </c>
      <c r="H661" s="8">
        <f>Table13[[#This Row],[actual_price]] - (Table13[[#This Row],[actual_price]] * Table13[[#This Row],[discount_percentage]])</f>
        <v>522.5</v>
      </c>
      <c r="I661" s="8">
        <f>Table13[[#This Row],[actual_price]]-Table13[[#This Row],[discounted_price]]</f>
        <v>27.5</v>
      </c>
      <c r="J661" s="9">
        <v>4.4000000000000004</v>
      </c>
      <c r="K661" s="13">
        <v>12179</v>
      </c>
      <c r="L661" s="14">
        <v>0.25</v>
      </c>
      <c r="M661" s="14" t="str">
        <f t="shared" si="21"/>
        <v>Morning</v>
      </c>
      <c r="N661" s="20">
        <v>3</v>
      </c>
      <c r="O661" s="6" t="str">
        <f>VLOOKUP(Table13[[#This Row],[day of the week]],'day of the week'!$A$1:$B$7,2,0)</f>
        <v>Wednesday</v>
      </c>
      <c r="P661" s="20" t="s">
        <v>2189</v>
      </c>
      <c r="Q661" s="20" t="s">
        <v>2190</v>
      </c>
    </row>
    <row r="662" spans="1:17" x14ac:dyDescent="0.2">
      <c r="A662" s="20" t="s">
        <v>2191</v>
      </c>
      <c r="B662" s="6" t="str">
        <f>VLOOKUP(TRIM(A662), products!$A$2:$C$1352, 2, FALSE)</f>
        <v>Tygot 10 Inches Big LED Ring Light for Camera, Phone tiktok YouTube Video Shooting and Makeup, 10" inch Ring Light with 7 Feet Long Foldable and Lightweight Tripod Stand</v>
      </c>
      <c r="C662" s="20" t="s">
        <v>2192</v>
      </c>
      <c r="D662" s="6" t="str">
        <f>INDEX(category!$A$1:$A$212, MATCH(Table13[[#This Row],[category]], category!$B$1:$B$212, 0))</f>
        <v>Electronics|Cameras&amp;Photography|Flashes|Macro&amp;RinglightFlashes</v>
      </c>
      <c r="E662" s="6" t="str">
        <f t="shared" si="20"/>
        <v>Electronics</v>
      </c>
      <c r="F662" s="8">
        <v>1999</v>
      </c>
      <c r="G662" s="30">
        <v>0.6</v>
      </c>
      <c r="H662" s="8">
        <f>Table13[[#This Row],[actual_price]] - (Table13[[#This Row],[actual_price]] * Table13[[#This Row],[discount_percentage]])</f>
        <v>799.60000000000014</v>
      </c>
      <c r="I662" s="8">
        <f>Table13[[#This Row],[actual_price]]-Table13[[#This Row],[discounted_price]]</f>
        <v>1199.3999999999999</v>
      </c>
      <c r="J662" s="9">
        <v>3.8</v>
      </c>
      <c r="K662" s="13">
        <v>12958</v>
      </c>
      <c r="L662" s="14">
        <v>4.1666666666666664E-2</v>
      </c>
      <c r="M662" s="14" t="str">
        <f t="shared" si="21"/>
        <v>Morning</v>
      </c>
      <c r="N662" s="20">
        <v>3</v>
      </c>
      <c r="O662" s="6" t="str">
        <f>VLOOKUP(Table13[[#This Row],[day of the week]],'day of the week'!$A$1:$B$7,2,0)</f>
        <v>Wednesday</v>
      </c>
      <c r="P662" s="20" t="s">
        <v>2193</v>
      </c>
      <c r="Q662" s="20" t="s">
        <v>2194</v>
      </c>
    </row>
    <row r="663" spans="1:17" x14ac:dyDescent="0.2">
      <c r="A663" s="20" t="s">
        <v>2195</v>
      </c>
      <c r="B663" s="6" t="str">
        <f>VLOOKUP(TRIM(A663), products!$A$2:$C$1352, 2, FALSE)</f>
        <v>HP X200 Wireless Mouse with 2.4 GHz Wireless connectivity, Adjustable DPI up to 1600, ambidextrous Design, and 18-Month Long Battery Life. 3-Years Warranty (6VY95AA)</v>
      </c>
      <c r="C663" s="20" t="s">
        <v>1958</v>
      </c>
      <c r="D663" s="6" t="str">
        <f>INDEX(category!$A$1:$A$212, MATCH(Table13[[#This Row],[category]], category!$B$1:$B$212, 0))</f>
        <v>Computers&amp;Accessories|Accessories&amp;Peripherals|Keyboards,Mice&amp;InputDevices|Mice</v>
      </c>
      <c r="E663" s="6" t="str">
        <f t="shared" si="20"/>
        <v>Computers &amp; Accessories</v>
      </c>
      <c r="F663" s="8">
        <v>1199</v>
      </c>
      <c r="G663" s="30">
        <v>0.43</v>
      </c>
      <c r="H663" s="8">
        <f>Table13[[#This Row],[actual_price]] - (Table13[[#This Row],[actual_price]] * Table13[[#This Row],[discount_percentage]])</f>
        <v>683.43000000000006</v>
      </c>
      <c r="I663" s="8">
        <f>Table13[[#This Row],[actual_price]]-Table13[[#This Row],[discounted_price]]</f>
        <v>515.56999999999994</v>
      </c>
      <c r="J663" s="9">
        <v>4.2</v>
      </c>
      <c r="K663" s="13">
        <v>8258</v>
      </c>
      <c r="L663" s="14">
        <v>0.625</v>
      </c>
      <c r="M663" s="14" t="str">
        <f t="shared" si="21"/>
        <v>Afternoon</v>
      </c>
      <c r="N663" s="20">
        <v>5</v>
      </c>
      <c r="O663" s="6" t="str">
        <f>VLOOKUP(Table13[[#This Row],[day of the week]],'day of the week'!$A$1:$B$7,2,0)</f>
        <v>Friday</v>
      </c>
      <c r="P663" s="20" t="s">
        <v>2196</v>
      </c>
      <c r="Q663" s="20" t="s">
        <v>2197</v>
      </c>
    </row>
    <row r="664" spans="1:17" x14ac:dyDescent="0.2">
      <c r="A664" s="20" t="s">
        <v>2198</v>
      </c>
      <c r="B664" s="6" t="str">
        <f>VLOOKUP(TRIM(A664), products!$A$2:$C$1352, 2, FALSE)</f>
        <v>Oakter Mini UPS for 12V WiFi Router Broadband Modem | Backup Upto 4 Hours | WiFi Router UPS Power Backup During Power Cuts | UPS for 12V Router Broadband Modem | Current Surge &amp; Deep Discharge Protection</v>
      </c>
      <c r="C664" s="20" t="s">
        <v>2199</v>
      </c>
      <c r="D664" s="6" t="str">
        <f>INDEX(category!$A$1:$A$212, MATCH(Table13[[#This Row],[category]], category!$B$1:$B$212, 0))</f>
        <v>Computers&amp;Accessories|NetworkingDevices</v>
      </c>
      <c r="E664" s="6" t="str">
        <f t="shared" si="20"/>
        <v>Computers &amp; Accessories</v>
      </c>
      <c r="F664" s="8">
        <v>3490</v>
      </c>
      <c r="G664" s="30">
        <v>0.66</v>
      </c>
      <c r="H664" s="8">
        <f>Table13[[#This Row],[actual_price]] - (Table13[[#This Row],[actual_price]] * Table13[[#This Row],[discount_percentage]])</f>
        <v>1186.5999999999999</v>
      </c>
      <c r="I664" s="8">
        <f>Table13[[#This Row],[actual_price]]-Table13[[#This Row],[discounted_price]]</f>
        <v>2303.4</v>
      </c>
      <c r="J664" s="9">
        <v>4.0999999999999996</v>
      </c>
      <c r="K664" s="13">
        <v>11716</v>
      </c>
      <c r="L664" s="14">
        <v>0.95833333333333326</v>
      </c>
      <c r="M664" s="14" t="str">
        <f t="shared" si="21"/>
        <v>Evening</v>
      </c>
      <c r="N664" s="20">
        <v>1</v>
      </c>
      <c r="O664" s="6" t="str">
        <f>VLOOKUP(Table13[[#This Row],[day of the week]],'day of the week'!$A$1:$B$7,2,0)</f>
        <v>Monday</v>
      </c>
      <c r="P664" s="20" t="s">
        <v>2201</v>
      </c>
      <c r="Q664" s="20" t="s">
        <v>2202</v>
      </c>
    </row>
    <row r="665" spans="1:17" x14ac:dyDescent="0.2">
      <c r="A665" s="20" t="s">
        <v>2203</v>
      </c>
      <c r="B665" s="6" t="str">
        <f>VLOOKUP(TRIM(A665), products!$A$2:$C$1352, 2, FALSE)</f>
        <v>TP-Link Archer AC1200 Archer C6 Wi-Fi Speed Up to 867 Mbps/5 GHz + 400 Mbps/2.4 GHz, 5 Gigabit Ports, 4 External Antennas, MU-MIMO, Dual Band, WiFi Coverage with Access Point Mode, Black</v>
      </c>
      <c r="C665" s="20" t="s">
        <v>2204</v>
      </c>
      <c r="D665" s="6" t="str">
        <f>INDEX(category!$A$1:$A$212, MATCH(Table13[[#This Row],[category]], category!$B$1:$B$212, 0))</f>
        <v>Computers&amp;Accessories|NetworkingDevices|Routers</v>
      </c>
      <c r="E665" s="6" t="str">
        <f t="shared" si="20"/>
        <v>Computers &amp; Accessories</v>
      </c>
      <c r="F665" s="8">
        <v>4999</v>
      </c>
      <c r="G665" s="30">
        <v>0.5</v>
      </c>
      <c r="H665" s="8">
        <f>Table13[[#This Row],[actual_price]] - (Table13[[#This Row],[actual_price]] * Table13[[#This Row],[discount_percentage]])</f>
        <v>2499.5</v>
      </c>
      <c r="I665" s="8">
        <f>Table13[[#This Row],[actual_price]]-Table13[[#This Row],[discounted_price]]</f>
        <v>2499.5</v>
      </c>
      <c r="J665" s="9">
        <v>4.4000000000000004</v>
      </c>
      <c r="K665" s="13">
        <v>35024</v>
      </c>
      <c r="L665" s="14">
        <v>0.16666666666666666</v>
      </c>
      <c r="M665" s="14" t="str">
        <f t="shared" si="21"/>
        <v>Morning</v>
      </c>
      <c r="N665" s="20">
        <v>2</v>
      </c>
      <c r="O665" s="6" t="str">
        <f>VLOOKUP(Table13[[#This Row],[day of the week]],'day of the week'!$A$1:$B$7,2,0)</f>
        <v>Tuesday</v>
      </c>
      <c r="P665" s="20" t="s">
        <v>2205</v>
      </c>
      <c r="Q665" s="20" t="s">
        <v>2206</v>
      </c>
    </row>
    <row r="666" spans="1:17" x14ac:dyDescent="0.2">
      <c r="A666" s="20" t="s">
        <v>2207</v>
      </c>
      <c r="B666" s="6" t="str">
        <f>VLOOKUP(TRIM(A666), products!$A$2:$C$1352, 2, FALSE)</f>
        <v>boAt Rockerz 550 Over Ear Bluetooth Headphones with Upto 20 Hours Playback, 50MM Drivers, Soft Padded Ear Cushions and Physical Noise Isolation, Without Mic (Black)</v>
      </c>
      <c r="C666" s="20" t="s">
        <v>2208</v>
      </c>
      <c r="D666" s="6" t="str">
        <f>INDEX(category!$A$1:$A$212, MATCH(Table13[[#This Row],[category]], category!$B$1:$B$212, 0))</f>
        <v>Electronics|Headphones,Earbuds&amp;Accessories|Headphones|Over-Ear</v>
      </c>
      <c r="E666" s="6" t="str">
        <f t="shared" si="20"/>
        <v>Electronics</v>
      </c>
      <c r="F666" s="8">
        <v>4999</v>
      </c>
      <c r="G666" s="30">
        <v>0.64</v>
      </c>
      <c r="H666" s="8">
        <f>Table13[[#This Row],[actual_price]] - (Table13[[#This Row],[actual_price]] * Table13[[#This Row],[discount_percentage]])</f>
        <v>1799.6399999999999</v>
      </c>
      <c r="I666" s="8">
        <f>Table13[[#This Row],[actual_price]]-Table13[[#This Row],[discounted_price]]</f>
        <v>3199.36</v>
      </c>
      <c r="J666" s="9">
        <v>4.0999999999999996</v>
      </c>
      <c r="K666" s="13">
        <v>55192</v>
      </c>
      <c r="L666" s="14">
        <v>0.625</v>
      </c>
      <c r="M666" s="14" t="str">
        <f t="shared" si="21"/>
        <v>Afternoon</v>
      </c>
      <c r="N666" s="20">
        <v>4</v>
      </c>
      <c r="O666" s="6" t="str">
        <f>VLOOKUP(Table13[[#This Row],[day of the week]],'day of the week'!$A$1:$B$7,2,0)</f>
        <v>Thursday</v>
      </c>
      <c r="P666" s="20" t="s">
        <v>2209</v>
      </c>
      <c r="Q666" s="20" t="s">
        <v>2210</v>
      </c>
    </row>
    <row r="667" spans="1:17" x14ac:dyDescent="0.2">
      <c r="A667" s="20" t="s">
        <v>2211</v>
      </c>
      <c r="B667" s="6" t="str">
        <f>VLOOKUP(TRIM(A667), products!$A$2:$C$1352, 2, FALSE)</f>
        <v>Xiaomi Mi Wired in Ear Earphones with Mic Basic with Ultra Deep Bass &amp; Aluminum Alloy Sound Chamber (Black)</v>
      </c>
      <c r="C667" s="20" t="s">
        <v>1212</v>
      </c>
      <c r="D667" s="6" t="str">
        <f>INDEX(category!$A$1:$A$212, MATCH(Table13[[#This Row],[category]], category!$B$1:$B$212, 0))</f>
        <v>Electronics|Headphones,Earbuds&amp;Accessories|Headphones|In-Ear</v>
      </c>
      <c r="E667" s="6" t="str">
        <f t="shared" si="20"/>
        <v>Electronics</v>
      </c>
      <c r="F667" s="8">
        <v>599</v>
      </c>
      <c r="G667" s="30">
        <v>0.28000000000000003</v>
      </c>
      <c r="H667" s="8">
        <f>Table13[[#This Row],[actual_price]] - (Table13[[#This Row],[actual_price]] * Table13[[#This Row],[discount_percentage]])</f>
        <v>431.28</v>
      </c>
      <c r="I667" s="8">
        <f>Table13[[#This Row],[actual_price]]-Table13[[#This Row],[discounted_price]]</f>
        <v>167.72000000000003</v>
      </c>
      <c r="J667" s="9">
        <v>4.0999999999999996</v>
      </c>
      <c r="K667" s="13">
        <v>119466</v>
      </c>
      <c r="L667" s="14">
        <v>0.16666666666666666</v>
      </c>
      <c r="M667" s="14" t="str">
        <f t="shared" si="21"/>
        <v>Morning</v>
      </c>
      <c r="N667" s="20">
        <v>2</v>
      </c>
      <c r="O667" s="6" t="str">
        <f>VLOOKUP(Table13[[#This Row],[day of the week]],'day of the week'!$A$1:$B$7,2,0)</f>
        <v>Tuesday</v>
      </c>
      <c r="P667" s="20" t="s">
        <v>2213</v>
      </c>
      <c r="Q667" s="20" t="s">
        <v>2214</v>
      </c>
    </row>
    <row r="668" spans="1:17" x14ac:dyDescent="0.2">
      <c r="A668" s="20" t="s">
        <v>2215</v>
      </c>
      <c r="B668" s="6" t="str">
        <f>VLOOKUP(TRIM(A668), products!$A$2:$C$1352, 2, FALSE)</f>
        <v>Zodo 8. 5 inch LCD E-Writer Electronic Writing Pad/Tablet Drawing Board (Paperless Memo Digital Tablet)</v>
      </c>
      <c r="C668" s="20" t="s">
        <v>1963</v>
      </c>
      <c r="D668" s="6" t="str">
        <f>INDEX(category!$A$1:$A$212, MATCH(Table13[[#This Row],[category]], category!$B$1:$B$212, 0))</f>
        <v>Computers&amp;Accessories|Accessories&amp;Peripherals|Keyboards,Mice&amp;InputDevices|GraphicTablets</v>
      </c>
      <c r="E668" s="6" t="str">
        <f t="shared" si="20"/>
        <v>Computers &amp; Accessories</v>
      </c>
      <c r="F668" s="8">
        <v>499</v>
      </c>
      <c r="G668" s="30">
        <v>0.8</v>
      </c>
      <c r="H668" s="8">
        <f>Table13[[#This Row],[actual_price]] - (Table13[[#This Row],[actual_price]] * Table13[[#This Row],[discount_percentage]])</f>
        <v>99.799999999999955</v>
      </c>
      <c r="I668" s="8">
        <f>Table13[[#This Row],[actual_price]]-Table13[[#This Row],[discounted_price]]</f>
        <v>399.20000000000005</v>
      </c>
      <c r="J668" s="9">
        <v>3.5</v>
      </c>
      <c r="K668" s="13">
        <v>9638</v>
      </c>
      <c r="L668" s="14">
        <v>0.91666666666666663</v>
      </c>
      <c r="M668" s="14" t="str">
        <f t="shared" si="21"/>
        <v>Evening</v>
      </c>
      <c r="N668" s="20">
        <v>1</v>
      </c>
      <c r="O668" s="6" t="str">
        <f>VLOOKUP(Table13[[#This Row],[day of the week]],'day of the week'!$A$1:$B$7,2,0)</f>
        <v>Monday</v>
      </c>
      <c r="P668" s="20" t="s">
        <v>2216</v>
      </c>
      <c r="Q668" s="20" t="s">
        <v>2217</v>
      </c>
    </row>
    <row r="669" spans="1:17" x14ac:dyDescent="0.2">
      <c r="A669" s="20" t="s">
        <v>2218</v>
      </c>
      <c r="B669" s="6" t="str">
        <f>VLOOKUP(TRIM(A669), products!$A$2:$C$1352, 2, FALSE)</f>
        <v>Zebronics ZEB-KM2100 Multimedia USB Keyboard Comes with 114 Keys Including 12 Dedicated Multimedia Keys &amp; with Rupee Key</v>
      </c>
      <c r="C669" s="20" t="s">
        <v>2024</v>
      </c>
      <c r="D669" s="6" t="str">
        <f>INDEX(category!$A$1:$A$212, MATCH(Table13[[#This Row],[category]], category!$B$1:$B$212, 0))</f>
        <v>Computers&amp;Accessories|Accessories&amp;Peripherals|Keyboards,Mice&amp;InputDevices|Keyboards</v>
      </c>
      <c r="E669" s="6" t="str">
        <f t="shared" si="20"/>
        <v>Computers &amp; Accessories</v>
      </c>
      <c r="F669" s="8">
        <v>399</v>
      </c>
      <c r="G669" s="30">
        <v>0.18</v>
      </c>
      <c r="H669" s="8">
        <f>Table13[[#This Row],[actual_price]] - (Table13[[#This Row],[actual_price]] * Table13[[#This Row],[discount_percentage]])</f>
        <v>327.18</v>
      </c>
      <c r="I669" s="8">
        <f>Table13[[#This Row],[actual_price]]-Table13[[#This Row],[discounted_price]]</f>
        <v>71.819999999999993</v>
      </c>
      <c r="J669" s="9">
        <v>3.6</v>
      </c>
      <c r="K669" s="13">
        <v>33735</v>
      </c>
      <c r="L669" s="14">
        <v>4.1666666666666664E-2</v>
      </c>
      <c r="M669" s="14" t="str">
        <f t="shared" si="21"/>
        <v>Morning</v>
      </c>
      <c r="N669" s="20">
        <v>1</v>
      </c>
      <c r="O669" s="6" t="str">
        <f>VLOOKUP(Table13[[#This Row],[day of the week]],'day of the week'!$A$1:$B$7,2,0)</f>
        <v>Monday</v>
      </c>
      <c r="P669" s="20" t="s">
        <v>2219</v>
      </c>
      <c r="Q669" s="20" t="s">
        <v>2220</v>
      </c>
    </row>
    <row r="670" spans="1:17" x14ac:dyDescent="0.2">
      <c r="A670" s="20" t="s">
        <v>40</v>
      </c>
      <c r="B670" s="6" t="str">
        <f>VLOOKUP(TRIM(A670), products!$A$2:$C$1352, 2, FALSE)</f>
        <v>MI Usb Type-C Cable Smartphone (Black)</v>
      </c>
      <c r="C670" s="20" t="s">
        <v>12</v>
      </c>
      <c r="D670" s="6" t="str">
        <f>INDEX(category!$A$1:$A$212, MATCH(Table13[[#This Row],[category]], category!$B$1:$B$212, 0))</f>
        <v>Computers&amp;Accessories|Accessories&amp;Peripherals|Cables&amp;Accessories|Cables|USBCables</v>
      </c>
      <c r="E670" s="6" t="str">
        <f t="shared" si="20"/>
        <v>Computers &amp; Accessories</v>
      </c>
      <c r="F670" s="8">
        <v>299</v>
      </c>
      <c r="G670" s="30">
        <v>0.23</v>
      </c>
      <c r="H670" s="8">
        <f>Table13[[#This Row],[actual_price]] - (Table13[[#This Row],[actual_price]] * Table13[[#This Row],[discount_percentage]])</f>
        <v>230.23000000000002</v>
      </c>
      <c r="I670" s="8">
        <f>Table13[[#This Row],[actual_price]]-Table13[[#This Row],[discounted_price]]</f>
        <v>68.769999999999982</v>
      </c>
      <c r="J670" s="9">
        <v>4.3</v>
      </c>
      <c r="K670" s="13">
        <v>30411</v>
      </c>
      <c r="L670" s="14">
        <v>0.41666666666666669</v>
      </c>
      <c r="M670" s="14" t="str">
        <f t="shared" si="21"/>
        <v>Morning</v>
      </c>
      <c r="N670" s="20">
        <v>7</v>
      </c>
      <c r="O670" s="6" t="str">
        <f>VLOOKUP(Table13[[#This Row],[day of the week]],'day of the week'!$A$1:$B$7,2,0)</f>
        <v>Sunday</v>
      </c>
      <c r="P670" s="20" t="s">
        <v>42</v>
      </c>
      <c r="Q670" s="20" t="s">
        <v>2221</v>
      </c>
    </row>
    <row r="671" spans="1:17" x14ac:dyDescent="0.2">
      <c r="A671" s="20" t="s">
        <v>2222</v>
      </c>
      <c r="B671" s="6" t="str">
        <f>VLOOKUP(TRIM(A671), products!$A$2:$C$1352, 2, FALSE)</f>
        <v>ZEBRONICS Zeb-Comfort Wired USB Mouse, 3-Button, 1000 DPI Optical Sensor, Plug &amp; Play, for Windows/Mac, Black</v>
      </c>
      <c r="C671" s="20" t="s">
        <v>1958</v>
      </c>
      <c r="D671" s="6" t="str">
        <f>INDEX(category!$A$1:$A$212, MATCH(Table13[[#This Row],[category]], category!$B$1:$B$212, 0))</f>
        <v>Computers&amp;Accessories|Accessories&amp;Peripherals|Keyboards,Mice&amp;InputDevices|Mice</v>
      </c>
      <c r="E671" s="6" t="str">
        <f t="shared" si="20"/>
        <v>Computers &amp; Accessories</v>
      </c>
      <c r="F671" s="8">
        <v>299</v>
      </c>
      <c r="G671" s="30">
        <v>0.54</v>
      </c>
      <c r="H671" s="8">
        <f>Table13[[#This Row],[actual_price]] - (Table13[[#This Row],[actual_price]] * Table13[[#This Row],[discount_percentage]])</f>
        <v>137.54</v>
      </c>
      <c r="I671" s="8">
        <f>Table13[[#This Row],[actual_price]]-Table13[[#This Row],[discounted_price]]</f>
        <v>161.46</v>
      </c>
      <c r="J671" s="9">
        <v>3.8</v>
      </c>
      <c r="K671" s="13">
        <v>3044</v>
      </c>
      <c r="L671" s="14">
        <v>0.33333333333333337</v>
      </c>
      <c r="M671" s="14" t="str">
        <f t="shared" si="21"/>
        <v>Morning</v>
      </c>
      <c r="N671" s="20">
        <v>7</v>
      </c>
      <c r="O671" s="6" t="str">
        <f>VLOOKUP(Table13[[#This Row],[day of the week]],'day of the week'!$A$1:$B$7,2,0)</f>
        <v>Sunday</v>
      </c>
      <c r="P671" s="20" t="s">
        <v>2223</v>
      </c>
      <c r="Q671" s="20" t="s">
        <v>2224</v>
      </c>
    </row>
    <row r="672" spans="1:17" x14ac:dyDescent="0.2">
      <c r="A672" s="20" t="s">
        <v>2225</v>
      </c>
      <c r="B672" s="6" t="str">
        <f>VLOOKUP(TRIM(A672), products!$A$2:$C$1352, 2, FALSE)</f>
        <v>boAt Rockerz 370 On Ear Bluetooth Headphones with Upto 12 Hours Playtime, Cozy Padded Earcups and Bluetooth v5.0, with Mic (Buoyant Black)</v>
      </c>
      <c r="C672" s="20" t="s">
        <v>1788</v>
      </c>
      <c r="D672" s="6" t="str">
        <f>INDEX(category!$A$1:$A$212, MATCH(Table13[[#This Row],[category]], category!$B$1:$B$212, 0))</f>
        <v>Electronics|Headphones,Earbuds&amp;Accessories|Headphones|On-Ear</v>
      </c>
      <c r="E672" s="6" t="str">
        <f t="shared" si="20"/>
        <v>Electronics</v>
      </c>
      <c r="F672" s="8">
        <v>2499</v>
      </c>
      <c r="G672" s="30">
        <v>0.52</v>
      </c>
      <c r="H672" s="8">
        <f>Table13[[#This Row],[actual_price]] - (Table13[[#This Row],[actual_price]] * Table13[[#This Row],[discount_percentage]])</f>
        <v>1199.52</v>
      </c>
      <c r="I672" s="8">
        <f>Table13[[#This Row],[actual_price]]-Table13[[#This Row],[discounted_price]]</f>
        <v>1299.48</v>
      </c>
      <c r="J672" s="9">
        <v>4</v>
      </c>
      <c r="K672" s="13">
        <v>33584</v>
      </c>
      <c r="L672" s="14">
        <v>0.75</v>
      </c>
      <c r="M672" s="14" t="str">
        <f t="shared" si="21"/>
        <v>Evening</v>
      </c>
      <c r="N672" s="20">
        <v>4</v>
      </c>
      <c r="O672" s="6" t="str">
        <f>VLOOKUP(Table13[[#This Row],[day of the week]],'day of the week'!$A$1:$B$7,2,0)</f>
        <v>Thursday</v>
      </c>
      <c r="P672" s="20" t="s">
        <v>2226</v>
      </c>
      <c r="Q672" s="20" t="s">
        <v>2227</v>
      </c>
    </row>
    <row r="673" spans="1:17" x14ac:dyDescent="0.2">
      <c r="A673" s="20" t="s">
        <v>2228</v>
      </c>
      <c r="B673" s="6" t="str">
        <f>VLOOKUP(TRIM(A673), products!$A$2:$C$1352, 2, FALSE)</f>
        <v>ZEBRONICS Zeb-Astra 20 Wireless BT v5.0 Portable Speaker with 10W RMS Output, TWS, 10H Backup Approx, Built in Rechargeable Battery FM Radio, AUX, mSD, USB, Call Function and Dual 52mm Drivers Multi</v>
      </c>
      <c r="C673" s="20" t="s">
        <v>2229</v>
      </c>
      <c r="D673" s="6" t="str">
        <f>INDEX(category!$A$1:$A$212, MATCH(Table13[[#This Row],[category]], category!$B$1:$B$212, 0))</f>
        <v>Electronics|HomeAudio|Speakers|BluetoothSpeakers</v>
      </c>
      <c r="E673" s="6" t="str">
        <f t="shared" si="20"/>
        <v>Electronics</v>
      </c>
      <c r="F673" s="8">
        <v>2299</v>
      </c>
      <c r="G673" s="30">
        <v>0.54</v>
      </c>
      <c r="H673" s="8">
        <f>Table13[[#This Row],[actual_price]] - (Table13[[#This Row],[actual_price]] * Table13[[#This Row],[discount_percentage]])</f>
        <v>1057.54</v>
      </c>
      <c r="I673" s="8">
        <f>Table13[[#This Row],[actual_price]]-Table13[[#This Row],[discounted_price]]</f>
        <v>1241.46</v>
      </c>
      <c r="J673" s="9">
        <v>3.9</v>
      </c>
      <c r="K673" s="13">
        <v>1779</v>
      </c>
      <c r="L673" s="14">
        <v>0.58333333333333326</v>
      </c>
      <c r="M673" s="14" t="str">
        <f t="shared" si="21"/>
        <v>Afternoon</v>
      </c>
      <c r="N673" s="20">
        <v>5</v>
      </c>
      <c r="O673" s="6" t="str">
        <f>VLOOKUP(Table13[[#This Row],[day of the week]],'day of the week'!$A$1:$B$7,2,0)</f>
        <v>Friday</v>
      </c>
      <c r="P673" s="20" t="s">
        <v>2230</v>
      </c>
      <c r="Q673" s="20" t="s">
        <v>2231</v>
      </c>
    </row>
    <row r="674" spans="1:17" x14ac:dyDescent="0.2">
      <c r="A674" s="20" t="s">
        <v>1462</v>
      </c>
      <c r="B674" s="6" t="str">
        <f>VLOOKUP(TRIM(A674), products!$A$2:$C$1352, 2, FALSE)</f>
        <v>Gizga Essentials Spiral Cable Protector Cord Saver for Mac Charger, iPhone Charger, Wire Protector, Lightweight Durable Flexible Wire Winder for Charging Cables, Data Cables, Earphones, Pack of 10</v>
      </c>
      <c r="C674" s="20" t="s">
        <v>1463</v>
      </c>
      <c r="D674" s="6" t="str">
        <f>INDEX(category!$A$1:$A$212, MATCH(Table13[[#This Row],[category]], category!$B$1:$B$212, 0))</f>
        <v>Electronics|Mobiles&amp;Accessories|MobileAccessories|DÃ©cor</v>
      </c>
      <c r="E674" s="6" t="str">
        <f t="shared" si="20"/>
        <v>Electronics</v>
      </c>
      <c r="F674" s="8">
        <v>299</v>
      </c>
      <c r="G674" s="30">
        <v>0.6</v>
      </c>
      <c r="H674" s="8">
        <f>Table13[[#This Row],[actual_price]] - (Table13[[#This Row],[actual_price]] * Table13[[#This Row],[discount_percentage]])</f>
        <v>119.6</v>
      </c>
      <c r="I674" s="8">
        <f>Table13[[#This Row],[actual_price]]-Table13[[#This Row],[discounted_price]]</f>
        <v>179.4</v>
      </c>
      <c r="J674" s="9">
        <v>4.0999999999999996</v>
      </c>
      <c r="K674" s="13">
        <v>5999</v>
      </c>
      <c r="L674" s="14">
        <v>0.625</v>
      </c>
      <c r="M674" s="14" t="str">
        <f t="shared" si="21"/>
        <v>Afternoon</v>
      </c>
      <c r="N674" s="20">
        <v>5</v>
      </c>
      <c r="O674" s="6" t="str">
        <f>VLOOKUP(Table13[[#This Row],[day of the week]],'day of the week'!$A$1:$B$7,2,0)</f>
        <v>Friday</v>
      </c>
      <c r="P674" s="20" t="s">
        <v>2232</v>
      </c>
      <c r="Q674" s="20" t="s">
        <v>2233</v>
      </c>
    </row>
    <row r="675" spans="1:17" x14ac:dyDescent="0.2">
      <c r="A675" s="20" t="s">
        <v>53</v>
      </c>
      <c r="B675" s="6" t="str">
        <f>VLOOKUP(TRIM(A675), products!$A$2:$C$1352, 2, FALSE)</f>
        <v>Portronics Konnect L POR-1081 Fast Charging 3A Type-C Cable 1.2Meter with Charge &amp; Sync Function for All Type-C Devices (Grey)</v>
      </c>
      <c r="C675" s="20" t="s">
        <v>12</v>
      </c>
      <c r="D675" s="6" t="str">
        <f>INDEX(category!$A$1:$A$212, MATCH(Table13[[#This Row],[category]], category!$B$1:$B$212, 0))</f>
        <v>Computers&amp;Accessories|Accessories&amp;Peripherals|Cables&amp;Accessories|Cables|USBCables</v>
      </c>
      <c r="E675" s="6" t="str">
        <f t="shared" si="20"/>
        <v>Computers &amp; Accessories</v>
      </c>
      <c r="F675" s="8">
        <v>339</v>
      </c>
      <c r="G675" s="30">
        <v>0.55000000000000004</v>
      </c>
      <c r="H675" s="8">
        <f>Table13[[#This Row],[actual_price]] - (Table13[[#This Row],[actual_price]] * Table13[[#This Row],[discount_percentage]])</f>
        <v>152.54999999999998</v>
      </c>
      <c r="I675" s="8">
        <f>Table13[[#This Row],[actual_price]]-Table13[[#This Row],[discounted_price]]</f>
        <v>186.45000000000002</v>
      </c>
      <c r="J675" s="9">
        <v>4.3</v>
      </c>
      <c r="K675" s="13">
        <v>13391</v>
      </c>
      <c r="L675" s="14">
        <v>0.375</v>
      </c>
      <c r="M675" s="14" t="str">
        <f t="shared" si="21"/>
        <v>Morning</v>
      </c>
      <c r="N675" s="20">
        <v>7</v>
      </c>
      <c r="O675" s="6" t="str">
        <f>VLOOKUP(Table13[[#This Row],[day of the week]],'day of the week'!$A$1:$B$7,2,0)</f>
        <v>Sunday</v>
      </c>
      <c r="P675" s="20" t="s">
        <v>2234</v>
      </c>
      <c r="Q675" s="20" t="s">
        <v>2235</v>
      </c>
    </row>
    <row r="676" spans="1:17" x14ac:dyDescent="0.2">
      <c r="A676" s="20" t="s">
        <v>2236</v>
      </c>
      <c r="B676" s="6" t="str">
        <f>VLOOKUP(TRIM(A676), products!$A$2:$C$1352, 2, FALSE)</f>
        <v>Panasonic CR-2032/5BE Lithium Coin Battery - Pack of 5</v>
      </c>
      <c r="C676" s="20" t="s">
        <v>2237</v>
      </c>
      <c r="D676" s="6" t="str">
        <f>INDEX(category!$A$1:$A$212, MATCH(Table13[[#This Row],[category]], category!$B$1:$B$212, 0))</f>
        <v>Electronics|GeneralPurposeBatteries&amp;BatteryChargers</v>
      </c>
      <c r="E676" s="6" t="str">
        <f t="shared" si="20"/>
        <v>Electronics</v>
      </c>
      <c r="F676" s="8">
        <v>250</v>
      </c>
      <c r="G676" s="30">
        <v>0.1</v>
      </c>
      <c r="H676" s="8">
        <f>Table13[[#This Row],[actual_price]] - (Table13[[#This Row],[actual_price]] * Table13[[#This Row],[discount_percentage]])</f>
        <v>225</v>
      </c>
      <c r="I676" s="8">
        <f>Table13[[#This Row],[actual_price]]-Table13[[#This Row],[discounted_price]]</f>
        <v>25</v>
      </c>
      <c r="J676" s="9">
        <v>4.4000000000000004</v>
      </c>
      <c r="K676" s="13">
        <v>26556</v>
      </c>
      <c r="L676" s="14">
        <v>0.33333333333333337</v>
      </c>
      <c r="M676" s="14" t="str">
        <f t="shared" si="21"/>
        <v>Morning</v>
      </c>
      <c r="N676" s="20">
        <v>1</v>
      </c>
      <c r="O676" s="6" t="str">
        <f>VLOOKUP(Table13[[#This Row],[day of the week]],'day of the week'!$A$1:$B$7,2,0)</f>
        <v>Monday</v>
      </c>
      <c r="P676" s="20" t="s">
        <v>2239</v>
      </c>
      <c r="Q676" s="20" t="s">
        <v>2240</v>
      </c>
    </row>
    <row r="677" spans="1:17" x14ac:dyDescent="0.2">
      <c r="A677" s="20" t="s">
        <v>2241</v>
      </c>
      <c r="B677" s="6" t="str">
        <f>VLOOKUP(TRIM(A677), products!$A$2:$C$1352, 2, FALSE)</f>
        <v>MemeHoÂ® Smart Standard Multi-Purpose Laptop Table with Dock Stand/Study Table/Bed Table/Foldable and Portable/Ergonomic &amp; Rounded Edges/Non-Slip Legs/Engineered Wood with Cup Holder (Black)</v>
      </c>
      <c r="C677" s="20" t="s">
        <v>1972</v>
      </c>
      <c r="D677" s="6" t="str">
        <f>INDEX(category!$A$1:$A$212, MATCH(Table13[[#This Row],[category]], category!$B$1:$B$212, 0))</f>
        <v>Computers&amp;Accessories|Accessories&amp;Peripherals|LaptopAccessories|Lapdesks</v>
      </c>
      <c r="E677" s="6" t="str">
        <f t="shared" si="20"/>
        <v>Computers &amp; Accessories</v>
      </c>
      <c r="F677" s="8">
        <v>1499</v>
      </c>
      <c r="G677" s="30">
        <v>0.56000000000000005</v>
      </c>
      <c r="H677" s="8">
        <f>Table13[[#This Row],[actual_price]] - (Table13[[#This Row],[actual_price]] * Table13[[#This Row],[discount_percentage]])</f>
        <v>659.56</v>
      </c>
      <c r="I677" s="8">
        <f>Table13[[#This Row],[actual_price]]-Table13[[#This Row],[discounted_price]]</f>
        <v>839.44</v>
      </c>
      <c r="J677" s="9">
        <v>4.3</v>
      </c>
      <c r="K677" s="13">
        <v>25903</v>
      </c>
      <c r="L677" s="14">
        <v>0.875</v>
      </c>
      <c r="M677" s="14" t="str">
        <f t="shared" si="21"/>
        <v>Evening</v>
      </c>
      <c r="N677" s="20">
        <v>6</v>
      </c>
      <c r="O677" s="6" t="str">
        <f>VLOOKUP(Table13[[#This Row],[day of the week]],'day of the week'!$A$1:$B$7,2,0)</f>
        <v>Saturday</v>
      </c>
      <c r="P677" s="20" t="s">
        <v>2242</v>
      </c>
      <c r="Q677" s="20" t="s">
        <v>2243</v>
      </c>
    </row>
    <row r="678" spans="1:17" x14ac:dyDescent="0.2">
      <c r="A678" s="20" t="s">
        <v>2244</v>
      </c>
      <c r="B678" s="6" t="str">
        <f>VLOOKUP(TRIM(A678), products!$A$2:$C$1352, 2, FALSE)</f>
        <v>SanDisk Ultra Dual Drive Go USB Type C Pendrive for Mobile (Black, 128 GB, 5Y - SDDDC3-128G-I35)</v>
      </c>
      <c r="C678" s="20" t="s">
        <v>1953</v>
      </c>
      <c r="D678" s="6" t="str">
        <f>INDEX(category!$A$1:$A$212, MATCH(Table13[[#This Row],[category]], category!$B$1:$B$212, 0))</f>
        <v>Computers&amp;Accessories|ExternalDevices&amp;DataStorage|PenDrives</v>
      </c>
      <c r="E678" s="6" t="str">
        <f t="shared" si="20"/>
        <v>Computers &amp; Accessories</v>
      </c>
      <c r="F678" s="8">
        <v>2800</v>
      </c>
      <c r="G678" s="30">
        <v>0.6</v>
      </c>
      <c r="H678" s="8">
        <f>Table13[[#This Row],[actual_price]] - (Table13[[#This Row],[actual_price]] * Table13[[#This Row],[discount_percentage]])</f>
        <v>1120</v>
      </c>
      <c r="I678" s="8">
        <f>Table13[[#This Row],[actual_price]]-Table13[[#This Row],[discounted_price]]</f>
        <v>1680</v>
      </c>
      <c r="J678" s="9">
        <v>4.3</v>
      </c>
      <c r="K678" s="13">
        <v>53464</v>
      </c>
      <c r="L678" s="14">
        <v>0.33333333333333337</v>
      </c>
      <c r="M678" s="14" t="str">
        <f t="shared" si="21"/>
        <v>Morning</v>
      </c>
      <c r="N678" s="20">
        <v>5</v>
      </c>
      <c r="O678" s="6" t="str">
        <f>VLOOKUP(Table13[[#This Row],[day of the week]],'day of the week'!$A$1:$B$7,2,0)</f>
        <v>Friday</v>
      </c>
      <c r="P678" s="20" t="s">
        <v>2246</v>
      </c>
      <c r="Q678" s="20" t="s">
        <v>2247</v>
      </c>
    </row>
    <row r="679" spans="1:17" x14ac:dyDescent="0.2">
      <c r="A679" s="20" t="s">
        <v>1447</v>
      </c>
      <c r="B679" s="6" t="str">
        <f>VLOOKUP(TRIM(A679), products!$A$2:$C$1352, 2, FALSE)</f>
        <v>boAt Xtend Smartwatch with Alexa Built-in, 1.69â€ HD Display, Multiple Watch Faces, Stress Monitor, Heart &amp; SpO2 Monitoring, 14 Sports Modes, Sleep Monitor, 5 ATM &amp; 7 Days Battery(Pitch Black)</v>
      </c>
      <c r="C679" s="20" t="s">
        <v>1161</v>
      </c>
      <c r="D679" s="6" t="str">
        <f>INDEX(category!$A$1:$A$212, MATCH(Table13[[#This Row],[category]], category!$B$1:$B$212, 0))</f>
        <v>Electronics|WearableTechnology|SmartWatches</v>
      </c>
      <c r="E679" s="6" t="str">
        <f t="shared" si="20"/>
        <v>Electronics</v>
      </c>
      <c r="F679" s="8">
        <v>7990</v>
      </c>
      <c r="G679" s="30">
        <v>0.62</v>
      </c>
      <c r="H679" s="8">
        <f>Table13[[#This Row],[actual_price]] - (Table13[[#This Row],[actual_price]] * Table13[[#This Row],[discount_percentage]])</f>
        <v>3036.2</v>
      </c>
      <c r="I679" s="8">
        <f>Table13[[#This Row],[actual_price]]-Table13[[#This Row],[discounted_price]]</f>
        <v>4953.8</v>
      </c>
      <c r="J679" s="9">
        <v>4.0999999999999996</v>
      </c>
      <c r="K679" s="13">
        <v>48448</v>
      </c>
      <c r="L679" s="14">
        <v>0.58333333333333326</v>
      </c>
      <c r="M679" s="14" t="str">
        <f t="shared" si="21"/>
        <v>Afternoon</v>
      </c>
      <c r="N679" s="20">
        <v>3</v>
      </c>
      <c r="O679" s="6" t="str">
        <f>VLOOKUP(Table13[[#This Row],[day of the week]],'day of the week'!$A$1:$B$7,2,0)</f>
        <v>Wednesday</v>
      </c>
      <c r="P679" s="20" t="s">
        <v>2248</v>
      </c>
      <c r="Q679" s="20" t="s">
        <v>2249</v>
      </c>
    </row>
    <row r="680" spans="1:17" x14ac:dyDescent="0.2">
      <c r="A680" s="20" t="s">
        <v>2250</v>
      </c>
      <c r="B680" s="6" t="str">
        <f>VLOOKUP(TRIM(A680), products!$A$2:$C$1352, 2, FALSE)</f>
        <v>Tizum Mouse Pad/ Computer Mouse Mat with Anti-Slip Rubber Base | Smooth Mouse Control | Spill-Resistant Surface for Laptop, Notebook, MacBook, Gaming, Laser/ Optical Mouse, 9.4â€x 7.9â€, Multicolored</v>
      </c>
      <c r="C680" s="20" t="s">
        <v>2169</v>
      </c>
      <c r="D680" s="6" t="str">
        <f>INDEX(category!$A$1:$A$212, MATCH(Table13[[#This Row],[category]], category!$B$1:$B$212, 0))</f>
        <v>Computers&amp;Accessories|Accessories&amp;Peripherals|Keyboards,Mice&amp;InputDevices|Keyboard&amp;MiceAccessories|MousePads</v>
      </c>
      <c r="E680" s="6" t="str">
        <f t="shared" si="20"/>
        <v>Computers &amp; Accessories</v>
      </c>
      <c r="F680" s="8">
        <v>299</v>
      </c>
      <c r="G680" s="30">
        <v>0.43</v>
      </c>
      <c r="H680" s="8">
        <f>Table13[[#This Row],[actual_price]] - (Table13[[#This Row],[actual_price]] * Table13[[#This Row],[discount_percentage]])</f>
        <v>170.43</v>
      </c>
      <c r="I680" s="8">
        <f>Table13[[#This Row],[actual_price]]-Table13[[#This Row],[discounted_price]]</f>
        <v>128.57</v>
      </c>
      <c r="J680" s="9">
        <v>4.4000000000000004</v>
      </c>
      <c r="K680" s="13">
        <v>5176</v>
      </c>
      <c r="L680" s="14">
        <v>0.79166666666666663</v>
      </c>
      <c r="M680" s="14" t="str">
        <f t="shared" si="21"/>
        <v>Evening</v>
      </c>
      <c r="N680" s="20">
        <v>5</v>
      </c>
      <c r="O680" s="6" t="str">
        <f>VLOOKUP(Table13[[#This Row],[day of the week]],'day of the week'!$A$1:$B$7,2,0)</f>
        <v>Friday</v>
      </c>
      <c r="P680" s="20" t="s">
        <v>2251</v>
      </c>
      <c r="Q680" s="20" t="s">
        <v>2252</v>
      </c>
    </row>
    <row r="681" spans="1:17" x14ac:dyDescent="0.2">
      <c r="A681" s="20" t="s">
        <v>2253</v>
      </c>
      <c r="B681" s="6" t="str">
        <f>VLOOKUP(TRIM(A681), products!$A$2:$C$1352, 2, FALSE)</f>
        <v>Epson 003 65 ml for EcoTank L1110/L3100/L3101/L3110/L3115/L3116/L3150/L3151/L3152/L3156/L5190 Black Ink Bottle</v>
      </c>
      <c r="C681" s="20" t="s">
        <v>2132</v>
      </c>
      <c r="D681" s="6" t="str">
        <f>INDEX(category!$A$1:$A$212, MATCH(Table13[[#This Row],[category]], category!$B$1:$B$212, 0))</f>
        <v>Computers&amp;Accessories|Printers,Inks&amp;Accessories|Inks,Toners&amp;Cartridges|InkjetInkCartridges</v>
      </c>
      <c r="E681" s="6" t="str">
        <f t="shared" si="20"/>
        <v>Computers &amp; Accessories</v>
      </c>
      <c r="F681" s="8">
        <v>404</v>
      </c>
      <c r="G681" s="30">
        <v>0.24</v>
      </c>
      <c r="H681" s="8">
        <f>Table13[[#This Row],[actual_price]] - (Table13[[#This Row],[actual_price]] * Table13[[#This Row],[discount_percentage]])</f>
        <v>307.04000000000002</v>
      </c>
      <c r="I681" s="8">
        <f>Table13[[#This Row],[actual_price]]-Table13[[#This Row],[discounted_price]]</f>
        <v>96.95999999999998</v>
      </c>
      <c r="J681" s="9">
        <v>4.4000000000000004</v>
      </c>
      <c r="K681" s="13">
        <v>8614</v>
      </c>
      <c r="L681" s="14">
        <v>0.29166666666666669</v>
      </c>
      <c r="M681" s="14" t="str">
        <f t="shared" si="21"/>
        <v>Morning</v>
      </c>
      <c r="N681" s="20">
        <v>5</v>
      </c>
      <c r="O681" s="6" t="str">
        <f>VLOOKUP(Table13[[#This Row],[day of the week]],'day of the week'!$A$1:$B$7,2,0)</f>
        <v>Friday</v>
      </c>
      <c r="P681" s="20" t="s">
        <v>2255</v>
      </c>
      <c r="Q681" s="20" t="s">
        <v>2256</v>
      </c>
    </row>
    <row r="682" spans="1:17" x14ac:dyDescent="0.2">
      <c r="A682" s="20" t="s">
        <v>2257</v>
      </c>
      <c r="B682" s="6" t="str">
        <f>VLOOKUP(TRIM(A682), products!$A$2:$C$1352, 2, FALSE)</f>
        <v>ZEBRONICS Zeb-Thunder Bluetooth Wireless Over Ear Headphone FM, mSD, 9 hrs Playback with Mic (Black)</v>
      </c>
      <c r="C682" s="20" t="s">
        <v>1788</v>
      </c>
      <c r="D682" s="6" t="str">
        <f>INDEX(category!$A$1:$A$212, MATCH(Table13[[#This Row],[category]], category!$B$1:$B$212, 0))</f>
        <v>Electronics|Headphones,Earbuds&amp;Accessories|Headphones|On-Ear</v>
      </c>
      <c r="E682" s="6" t="str">
        <f t="shared" si="20"/>
        <v>Electronics</v>
      </c>
      <c r="F682" s="8">
        <v>1399</v>
      </c>
      <c r="G682" s="30">
        <v>0.56999999999999995</v>
      </c>
      <c r="H682" s="8">
        <f>Table13[[#This Row],[actual_price]] - (Table13[[#This Row],[actual_price]] * Table13[[#This Row],[discount_percentage]])</f>
        <v>601.57000000000005</v>
      </c>
      <c r="I682" s="8">
        <f>Table13[[#This Row],[actual_price]]-Table13[[#This Row],[discounted_price]]</f>
        <v>797.43</v>
      </c>
      <c r="J682" s="9">
        <v>3.8</v>
      </c>
      <c r="K682" s="13">
        <v>60026</v>
      </c>
      <c r="L682" s="14">
        <v>0.375</v>
      </c>
      <c r="M682" s="14" t="str">
        <f t="shared" si="21"/>
        <v>Morning</v>
      </c>
      <c r="N682" s="20">
        <v>4</v>
      </c>
      <c r="O682" s="6" t="str">
        <f>VLOOKUP(Table13[[#This Row],[day of the week]],'day of the week'!$A$1:$B$7,2,0)</f>
        <v>Thursday</v>
      </c>
      <c r="P682" s="20" t="s">
        <v>2258</v>
      </c>
      <c r="Q682" s="20" t="s">
        <v>2259</v>
      </c>
    </row>
    <row r="683" spans="1:17" x14ac:dyDescent="0.2">
      <c r="A683" s="20" t="s">
        <v>2260</v>
      </c>
      <c r="B683" s="6" t="str">
        <f>VLOOKUP(TRIM(A683), products!$A$2:$C$1352, 2, FALSE)</f>
        <v>Quantum QHM-7406 Full-Sized Keyboard with (â‚¹) Rupee Symbol, Hotkeys and 3-pieces LED function for Desktop/Laptop/Smart TV Spill-Resistant Wired USB Keyboard with 10 million keystrokes lifespan (Black)</v>
      </c>
      <c r="C683" s="20" t="s">
        <v>2024</v>
      </c>
      <c r="D683" s="6" t="str">
        <f>INDEX(category!$A$1:$A$212, MATCH(Table13[[#This Row],[category]], category!$B$1:$B$212, 0))</f>
        <v>Computers&amp;Accessories|Accessories&amp;Peripherals|Keyboards,Mice&amp;InputDevices|Keyboards</v>
      </c>
      <c r="E683" s="6" t="str">
        <f t="shared" si="20"/>
        <v>Computers &amp; Accessories</v>
      </c>
      <c r="F683" s="8">
        <v>599</v>
      </c>
      <c r="G683" s="30">
        <v>0.5</v>
      </c>
      <c r="H683" s="8">
        <f>Table13[[#This Row],[actual_price]] - (Table13[[#This Row],[actual_price]] * Table13[[#This Row],[discount_percentage]])</f>
        <v>299.5</v>
      </c>
      <c r="I683" s="8">
        <f>Table13[[#This Row],[actual_price]]-Table13[[#This Row],[discounted_price]]</f>
        <v>299.5</v>
      </c>
      <c r="J683" s="9">
        <v>3.8</v>
      </c>
      <c r="K683" s="13">
        <v>3066</v>
      </c>
      <c r="L683" s="14">
        <v>0.95833333333333326</v>
      </c>
      <c r="M683" s="14" t="str">
        <f t="shared" si="21"/>
        <v>Evening</v>
      </c>
      <c r="N683" s="20">
        <v>7</v>
      </c>
      <c r="O683" s="6" t="str">
        <f>VLOOKUP(Table13[[#This Row],[day of the week]],'day of the week'!$A$1:$B$7,2,0)</f>
        <v>Sunday</v>
      </c>
      <c r="P683" s="20" t="s">
        <v>2261</v>
      </c>
      <c r="Q683" s="20" t="s">
        <v>2262</v>
      </c>
    </row>
    <row r="684" spans="1:17" x14ac:dyDescent="0.2">
      <c r="A684" s="20" t="s">
        <v>2263</v>
      </c>
      <c r="B684" s="6" t="str">
        <f>VLOOKUP(TRIM(A684), products!$A$2:$C$1352, 2, FALSE)</f>
        <v>STRIFF Laptop Tabletop Stand, Fold-Up, Adjustable, Ventilated, Portable Holder for Desk, Aluminum Foldable Laptop Ergonomic Compatibility with up to 15.6-inch Laptop, All Mac, Tab, and Mobile (Silver)</v>
      </c>
      <c r="C684" s="20" t="s">
        <v>1972</v>
      </c>
      <c r="D684" s="6" t="str">
        <f>INDEX(category!$A$1:$A$212, MATCH(Table13[[#This Row],[category]], category!$B$1:$B$212, 0))</f>
        <v>Computers&amp;Accessories|Accessories&amp;Peripherals|LaptopAccessories|Lapdesks</v>
      </c>
      <c r="E684" s="6" t="str">
        <f t="shared" si="20"/>
        <v>Computers &amp; Accessories</v>
      </c>
      <c r="F684" s="8">
        <v>999</v>
      </c>
      <c r="G684" s="30">
        <v>0.55000000000000004</v>
      </c>
      <c r="H684" s="8">
        <f>Table13[[#This Row],[actual_price]] - (Table13[[#This Row],[actual_price]] * Table13[[#This Row],[discount_percentage]])</f>
        <v>449.54999999999995</v>
      </c>
      <c r="I684" s="8">
        <f>Table13[[#This Row],[actual_price]]-Table13[[#This Row],[discounted_price]]</f>
        <v>549.45000000000005</v>
      </c>
      <c r="J684" s="9">
        <v>4</v>
      </c>
      <c r="K684" s="13">
        <v>2102</v>
      </c>
      <c r="L684" s="14">
        <v>0.58333333333333326</v>
      </c>
      <c r="M684" s="14" t="str">
        <f t="shared" si="21"/>
        <v>Afternoon</v>
      </c>
      <c r="N684" s="20">
        <v>6</v>
      </c>
      <c r="O684" s="6" t="str">
        <f>VLOOKUP(Table13[[#This Row],[day of the week]],'day of the week'!$A$1:$B$7,2,0)</f>
        <v>Saturday</v>
      </c>
      <c r="P684" s="20" t="s">
        <v>2264</v>
      </c>
      <c r="Q684" s="20" t="s">
        <v>2265</v>
      </c>
    </row>
    <row r="685" spans="1:17" x14ac:dyDescent="0.2">
      <c r="A685" s="20" t="s">
        <v>2266</v>
      </c>
      <c r="B685" s="6" t="str">
        <f>VLOOKUP(TRIM(A685), products!$A$2:$C$1352, 2, FALSE)</f>
        <v>Logitech M221 Wireless Mouse, Silent Buttons, 2.4 GHz with USB Mini Receiver, 1000 DPI Optical Tracking, 18-Month Battery Life, Ambidextrous PC / Mac / Laptop - Charcoal Grey</v>
      </c>
      <c r="C685" s="20" t="s">
        <v>1958</v>
      </c>
      <c r="D685" s="6" t="str">
        <f>INDEX(category!$A$1:$A$212, MATCH(Table13[[#This Row],[category]], category!$B$1:$B$212, 0))</f>
        <v>Computers&amp;Accessories|Accessories&amp;Peripherals|Keyboards,Mice&amp;InputDevices|Mice</v>
      </c>
      <c r="E685" s="6" t="str">
        <f t="shared" si="20"/>
        <v>Computers &amp; Accessories</v>
      </c>
      <c r="F685" s="8">
        <v>1295</v>
      </c>
      <c r="G685" s="30">
        <v>0.38</v>
      </c>
      <c r="H685" s="8">
        <f>Table13[[#This Row],[actual_price]] - (Table13[[#This Row],[actual_price]] * Table13[[#This Row],[discount_percentage]])</f>
        <v>802.9</v>
      </c>
      <c r="I685" s="8">
        <f>Table13[[#This Row],[actual_price]]-Table13[[#This Row],[discounted_price]]</f>
        <v>492.1</v>
      </c>
      <c r="J685" s="9">
        <v>4.4000000000000004</v>
      </c>
      <c r="K685" s="13">
        <v>34852</v>
      </c>
      <c r="L685" s="14">
        <v>0.375</v>
      </c>
      <c r="M685" s="14" t="str">
        <f t="shared" si="21"/>
        <v>Morning</v>
      </c>
      <c r="N685" s="20">
        <v>5</v>
      </c>
      <c r="O685" s="6" t="str">
        <f>VLOOKUP(Table13[[#This Row],[day of the week]],'day of the week'!$A$1:$B$7,2,0)</f>
        <v>Friday</v>
      </c>
      <c r="P685" s="20" t="s">
        <v>2267</v>
      </c>
      <c r="Q685" s="20" t="s">
        <v>2268</v>
      </c>
    </row>
    <row r="686" spans="1:17" x14ac:dyDescent="0.2">
      <c r="A686" s="20" t="s">
        <v>61</v>
      </c>
      <c r="B686" s="6" t="str">
        <f>VLOOKUP(TRIM(A686), products!$A$2:$C$1352, 2, FALSE)</f>
        <v>AmazonBasics Flexible Premium HDMI Cable (Black, 4K@60Hz, 18Gbps), 3-Foot</v>
      </c>
      <c r="C686" s="20" t="s">
        <v>62</v>
      </c>
      <c r="D686" s="6" t="str">
        <f>INDEX(category!$A$1:$A$212, MATCH(Table13[[#This Row],[category]], category!$B$1:$B$212, 0))</f>
        <v>Electronics|HomeTheater,TV&amp;Video|Accessories|Cables|HDMICables</v>
      </c>
      <c r="E686" s="6" t="str">
        <f t="shared" si="20"/>
        <v>Electronics</v>
      </c>
      <c r="F686" s="8">
        <v>700</v>
      </c>
      <c r="G686" s="30">
        <v>0.69</v>
      </c>
      <c r="H686" s="8">
        <f>Table13[[#This Row],[actual_price]] - (Table13[[#This Row],[actual_price]] * Table13[[#This Row],[discount_percentage]])</f>
        <v>217.00000000000006</v>
      </c>
      <c r="I686" s="8">
        <f>Table13[[#This Row],[actual_price]]-Table13[[#This Row],[discounted_price]]</f>
        <v>482.99999999999994</v>
      </c>
      <c r="J686" s="9">
        <v>4.4000000000000004</v>
      </c>
      <c r="K686" s="13">
        <v>426972</v>
      </c>
      <c r="L686" s="14">
        <v>0.91666666666666663</v>
      </c>
      <c r="M686" s="14" t="str">
        <f t="shared" si="21"/>
        <v>Evening</v>
      </c>
      <c r="N686" s="20">
        <v>7</v>
      </c>
      <c r="O686" s="6" t="str">
        <f>VLOOKUP(Table13[[#This Row],[day of the week]],'day of the week'!$A$1:$B$7,2,0)</f>
        <v>Sunday</v>
      </c>
      <c r="P686" s="20" t="s">
        <v>65</v>
      </c>
      <c r="Q686" s="20" t="s">
        <v>2270</v>
      </c>
    </row>
    <row r="687" spans="1:17" x14ac:dyDescent="0.2">
      <c r="A687" s="20" t="s">
        <v>2271</v>
      </c>
      <c r="B687" s="6" t="str">
        <f>VLOOKUP(TRIM(A687), products!$A$2:$C$1352, 2, FALSE)</f>
        <v>Classmate Soft Cover 6 Subject Spiral Binding Notebook, Single Line, 300 Pages</v>
      </c>
      <c r="C687" s="20" t="s">
        <v>2272</v>
      </c>
      <c r="D687" s="6" t="str">
        <f>INDEX(category!$A$1:$A$212, MATCH(Table13[[#This Row],[category]], category!$B$1:$B$212, 0))</f>
        <v>OfficeProducts|OfficePaperProducts|Paper|Stationery|Notebooks,WritingPads&amp;Diaries|WireboundNotebooks</v>
      </c>
      <c r="E687" s="6" t="str">
        <f t="shared" si="20"/>
        <v>Office Products</v>
      </c>
      <c r="F687" s="8">
        <v>160</v>
      </c>
      <c r="G687" s="30">
        <v>0.02</v>
      </c>
      <c r="H687" s="8">
        <f>Table13[[#This Row],[actual_price]] - (Table13[[#This Row],[actual_price]] * Table13[[#This Row],[discount_percentage]])</f>
        <v>156.80000000000001</v>
      </c>
      <c r="I687" s="8">
        <f>Table13[[#This Row],[actual_price]]-Table13[[#This Row],[discounted_price]]</f>
        <v>3.1999999999999886</v>
      </c>
      <c r="J687" s="9">
        <v>4.5</v>
      </c>
      <c r="K687" s="13">
        <v>8618</v>
      </c>
      <c r="L687" s="14">
        <v>8.3333333333333329E-2</v>
      </c>
      <c r="M687" s="14" t="str">
        <f t="shared" si="21"/>
        <v>Morning</v>
      </c>
      <c r="N687" s="20">
        <v>6</v>
      </c>
      <c r="O687" s="6" t="str">
        <f>VLOOKUP(Table13[[#This Row],[day of the week]],'day of the week'!$A$1:$B$7,2,0)</f>
        <v>Saturday</v>
      </c>
      <c r="P687" s="20" t="s">
        <v>2274</v>
      </c>
      <c r="Q687" s="20" t="s">
        <v>2275</v>
      </c>
    </row>
    <row r="688" spans="1:17" x14ac:dyDescent="0.2">
      <c r="A688" s="20" t="s">
        <v>1485</v>
      </c>
      <c r="B688" s="6" t="str">
        <f>VLOOKUP(TRIM(A688), products!$A$2:$C$1352, 2, FALSE)</f>
        <v>HP 32GB Class 10 MicroSD Memory Card (U1 TF CardÂ 32GB)</v>
      </c>
      <c r="C688" s="20" t="s">
        <v>1196</v>
      </c>
      <c r="D688" s="6" t="str">
        <f>INDEX(category!$A$1:$A$212, MATCH(Table13[[#This Row],[category]], category!$B$1:$B$212, 0))</f>
        <v>Electronics|Accessories|MemoryCards|MicroSD</v>
      </c>
      <c r="E688" s="6" t="str">
        <f t="shared" si="20"/>
        <v>Electronics</v>
      </c>
      <c r="F688" s="8">
        <v>1600</v>
      </c>
      <c r="G688" s="30">
        <v>0.77</v>
      </c>
      <c r="H688" s="8">
        <f>Table13[[#This Row],[actual_price]] - (Table13[[#This Row],[actual_price]] * Table13[[#This Row],[discount_percentage]])</f>
        <v>368</v>
      </c>
      <c r="I688" s="8">
        <f>Table13[[#This Row],[actual_price]]-Table13[[#This Row],[discounted_price]]</f>
        <v>1232</v>
      </c>
      <c r="J688" s="9">
        <v>4</v>
      </c>
      <c r="K688" s="13">
        <v>32625</v>
      </c>
      <c r="L688" s="14">
        <v>0.95833333333333326</v>
      </c>
      <c r="M688" s="14" t="str">
        <f t="shared" si="21"/>
        <v>Evening</v>
      </c>
      <c r="N688" s="20">
        <v>7</v>
      </c>
      <c r="O688" s="6" t="str">
        <f>VLOOKUP(Table13[[#This Row],[day of the week]],'day of the week'!$A$1:$B$7,2,0)</f>
        <v>Sunday</v>
      </c>
      <c r="P688" s="20" t="s">
        <v>2276</v>
      </c>
      <c r="Q688" s="20" t="s">
        <v>2277</v>
      </c>
    </row>
    <row r="689" spans="1:17" x14ac:dyDescent="0.2">
      <c r="A689" s="20" t="s">
        <v>2278</v>
      </c>
      <c r="B689" s="6" t="str">
        <f>VLOOKUP(TRIM(A689), products!$A$2:$C$1352, 2, FALSE)</f>
        <v>HP 150 Wireless USB Mouse with Ergonomic and ambidextrous Design, 1600 DPI Optical Tracking, 2.4 GHz Wireless connectivity, Dual-Function Scroll Wheel and 12 Month Long Battery Life. 3-Years Warranty.</v>
      </c>
      <c r="C689" s="20" t="s">
        <v>1958</v>
      </c>
      <c r="D689" s="6" t="str">
        <f>INDEX(category!$A$1:$A$212, MATCH(Table13[[#This Row],[category]], category!$B$1:$B$212, 0))</f>
        <v>Computers&amp;Accessories|Accessories&amp;Peripherals|Keyboards,Mice&amp;InputDevices|Mice</v>
      </c>
      <c r="E689" s="6" t="str">
        <f t="shared" si="20"/>
        <v>Computers &amp; Accessories</v>
      </c>
      <c r="F689" s="8">
        <v>899</v>
      </c>
      <c r="G689" s="30">
        <v>0.33</v>
      </c>
      <c r="H689" s="8">
        <f>Table13[[#This Row],[actual_price]] - (Table13[[#This Row],[actual_price]] * Table13[[#This Row],[discount_percentage]])</f>
        <v>602.32999999999993</v>
      </c>
      <c r="I689" s="8">
        <f>Table13[[#This Row],[actual_price]]-Table13[[#This Row],[discounted_price]]</f>
        <v>296.67000000000007</v>
      </c>
      <c r="J689" s="9">
        <v>4</v>
      </c>
      <c r="K689" s="13">
        <v>4018</v>
      </c>
      <c r="L689" s="14">
        <v>8.3333333333333329E-2</v>
      </c>
      <c r="M689" s="14" t="str">
        <f t="shared" si="21"/>
        <v>Morning</v>
      </c>
      <c r="N689" s="20">
        <v>7</v>
      </c>
      <c r="O689" s="6" t="str">
        <f>VLOOKUP(Table13[[#This Row],[day of the week]],'day of the week'!$A$1:$B$7,2,0)</f>
        <v>Sunday</v>
      </c>
      <c r="P689" s="20" t="s">
        <v>2279</v>
      </c>
      <c r="Q689" s="20" t="s">
        <v>2280</v>
      </c>
    </row>
    <row r="690" spans="1:17" x14ac:dyDescent="0.2">
      <c r="A690" s="20" t="s">
        <v>2281</v>
      </c>
      <c r="B690" s="6" t="str">
        <f>VLOOKUP(TRIM(A690), products!$A$2:$C$1352, 2, FALSE)</f>
        <v>Duracell Rechargeable AA 1300mAh Batteries, 4Pcs</v>
      </c>
      <c r="C690" s="20" t="s">
        <v>2282</v>
      </c>
      <c r="D690" s="6" t="str">
        <f>INDEX(category!$A$1:$A$212, MATCH(Table13[[#This Row],[category]], category!$B$1:$B$212, 0))</f>
        <v>Electronics|GeneralPurposeBatteries&amp;BatteryChargers|RechargeableBatteries</v>
      </c>
      <c r="E690" s="6" t="str">
        <f t="shared" si="20"/>
        <v>Electronics</v>
      </c>
      <c r="F690" s="8">
        <v>599</v>
      </c>
      <c r="G690" s="30">
        <v>0.2</v>
      </c>
      <c r="H690" s="8">
        <f>Table13[[#This Row],[actual_price]] - (Table13[[#This Row],[actual_price]] * Table13[[#This Row],[discount_percentage]])</f>
        <v>479.2</v>
      </c>
      <c r="I690" s="8">
        <f>Table13[[#This Row],[actual_price]]-Table13[[#This Row],[discounted_price]]</f>
        <v>119.80000000000001</v>
      </c>
      <c r="J690" s="9">
        <v>4.3</v>
      </c>
      <c r="K690" s="13">
        <v>11687</v>
      </c>
      <c r="L690" s="14">
        <v>0.41666666666666669</v>
      </c>
      <c r="M690" s="14" t="str">
        <f t="shared" si="21"/>
        <v>Morning</v>
      </c>
      <c r="N690" s="20">
        <v>6</v>
      </c>
      <c r="O690" s="6" t="str">
        <f>VLOOKUP(Table13[[#This Row],[day of the week]],'day of the week'!$A$1:$B$7,2,0)</f>
        <v>Saturday</v>
      </c>
      <c r="P690" s="20" t="s">
        <v>2283</v>
      </c>
      <c r="Q690" s="20" t="s">
        <v>2284</v>
      </c>
    </row>
    <row r="691" spans="1:17" x14ac:dyDescent="0.2">
      <c r="A691" s="20" t="s">
        <v>67</v>
      </c>
      <c r="B691" s="6" t="str">
        <f>VLOOKUP(TRIM(A691), products!$A$2:$C$1352, 2, FALSE)</f>
        <v>Portronics Konnect CL 20W POR-1067 Type-C to 8 Pin USB 1.2M Cable with Power Delivery &amp; 3A Quick Charge Support, Nylon Braided for All Type-C and 8 Pin Devices, Green</v>
      </c>
      <c r="C691" s="20" t="s">
        <v>12</v>
      </c>
      <c r="D691" s="6" t="str">
        <f>INDEX(category!$A$1:$A$212, MATCH(Table13[[#This Row],[category]], category!$B$1:$B$212, 0))</f>
        <v>Computers&amp;Accessories|Accessories&amp;Peripherals|Cables&amp;Accessories|Cables|USBCables</v>
      </c>
      <c r="E691" s="6" t="str">
        <f t="shared" si="20"/>
        <v>Computers &amp; Accessories</v>
      </c>
      <c r="F691" s="8">
        <v>899</v>
      </c>
      <c r="G691" s="30">
        <v>0.61</v>
      </c>
      <c r="H691" s="8">
        <f>Table13[[#This Row],[actual_price]] - (Table13[[#This Row],[actual_price]] * Table13[[#This Row],[discount_percentage]])</f>
        <v>350.61</v>
      </c>
      <c r="I691" s="8">
        <f>Table13[[#This Row],[actual_price]]-Table13[[#This Row],[discounted_price]]</f>
        <v>548.39</v>
      </c>
      <c r="J691" s="9">
        <v>4.2</v>
      </c>
      <c r="K691" s="13">
        <v>2262</v>
      </c>
      <c r="L691" s="14">
        <v>0.54166666666666663</v>
      </c>
      <c r="M691" s="14" t="str">
        <f t="shared" si="21"/>
        <v>Afternoon</v>
      </c>
      <c r="N691" s="20">
        <v>5</v>
      </c>
      <c r="O691" s="6" t="str">
        <f>VLOOKUP(Table13[[#This Row],[day of the week]],'day of the week'!$A$1:$B$7,2,0)</f>
        <v>Friday</v>
      </c>
      <c r="P691" s="20" t="s">
        <v>69</v>
      </c>
      <c r="Q691" s="20" t="s">
        <v>2285</v>
      </c>
    </row>
    <row r="692" spans="1:17" x14ac:dyDescent="0.2">
      <c r="A692" s="20" t="s">
        <v>2286</v>
      </c>
      <c r="B692" s="6" t="str">
        <f>VLOOKUP(TRIM(A692), products!$A$2:$C$1352, 2, FALSE)</f>
        <v>boAt Airdopes 181 in-Ear True Wireless Earbuds with ENx  Tech, Beast  Mode(Low Latency Upto 60ms) for Gaming, with Mic, ASAP  Charge, 20H Playtime, Bluetooth v5.2, IPX4 &amp; IWP (Cool Grey)</v>
      </c>
      <c r="C692" s="20" t="s">
        <v>1212</v>
      </c>
      <c r="D692" s="6" t="str">
        <f>INDEX(category!$A$1:$A$212, MATCH(Table13[[#This Row],[category]], category!$B$1:$B$212, 0))</f>
        <v>Electronics|Headphones,Earbuds&amp;Accessories|Headphones|In-Ear</v>
      </c>
      <c r="E692" s="6" t="str">
        <f t="shared" si="20"/>
        <v>Electronics</v>
      </c>
      <c r="F692" s="8">
        <v>2990</v>
      </c>
      <c r="G692" s="30">
        <v>0.47</v>
      </c>
      <c r="H692" s="8">
        <f>Table13[[#This Row],[actual_price]] - (Table13[[#This Row],[actual_price]] * Table13[[#This Row],[discount_percentage]])</f>
        <v>1584.7</v>
      </c>
      <c r="I692" s="8">
        <f>Table13[[#This Row],[actual_price]]-Table13[[#This Row],[discounted_price]]</f>
        <v>1405.3</v>
      </c>
      <c r="J692" s="9">
        <v>3.8</v>
      </c>
      <c r="K692" s="13">
        <v>11015</v>
      </c>
      <c r="L692" s="14">
        <v>0.95833333333333326</v>
      </c>
      <c r="M692" s="14" t="str">
        <f t="shared" si="21"/>
        <v>Evening</v>
      </c>
      <c r="N692" s="20">
        <v>7</v>
      </c>
      <c r="O692" s="6" t="str">
        <f>VLOOKUP(Table13[[#This Row],[day of the week]],'day of the week'!$A$1:$B$7,2,0)</f>
        <v>Sunday</v>
      </c>
      <c r="P692" s="20" t="s">
        <v>2287</v>
      </c>
      <c r="Q692" s="20" t="s">
        <v>2288</v>
      </c>
    </row>
    <row r="693" spans="1:17" x14ac:dyDescent="0.2">
      <c r="A693" s="20" t="s">
        <v>2289</v>
      </c>
      <c r="B693" s="6" t="str">
        <f>VLOOKUP(TRIM(A693), products!$A$2:$C$1352, 2, FALSE)</f>
        <v>TP-Link USB Bluetooth Adapter for PC, 5.0 Bluetooth Dongle Receiver (UB500) Supports Windows 11/10/8.1/7 for Desktop, Laptop, Mouse, Keyboard, Printers, Headsets, Speakers, PS4/ Xbox Controllers</v>
      </c>
      <c r="C693" s="20" t="s">
        <v>2290</v>
      </c>
      <c r="D693" s="6" t="str">
        <f>INDEX(category!$A$1:$A$212, MATCH(Table13[[#This Row],[category]], category!$B$1:$B$212, 0))</f>
        <v>Computers&amp;Accessories|NetworkingDevices|NetworkAdapters|BluetoothAdapters</v>
      </c>
      <c r="E693" s="6" t="str">
        <f t="shared" si="20"/>
        <v>Computers &amp; Accessories</v>
      </c>
      <c r="F693" s="8">
        <v>899</v>
      </c>
      <c r="G693" s="30">
        <v>0.33</v>
      </c>
      <c r="H693" s="8">
        <f>Table13[[#This Row],[actual_price]] - (Table13[[#This Row],[actual_price]] * Table13[[#This Row],[discount_percentage]])</f>
        <v>602.32999999999993</v>
      </c>
      <c r="I693" s="8">
        <f>Table13[[#This Row],[actual_price]]-Table13[[#This Row],[discounted_price]]</f>
        <v>296.67000000000007</v>
      </c>
      <c r="J693" s="9">
        <v>4.3</v>
      </c>
      <c r="K693" s="13">
        <v>95116</v>
      </c>
      <c r="L693" s="14">
        <v>8.3333333333333329E-2</v>
      </c>
      <c r="M693" s="14" t="str">
        <f t="shared" si="21"/>
        <v>Morning</v>
      </c>
      <c r="N693" s="20">
        <v>7</v>
      </c>
      <c r="O693" s="6" t="str">
        <f>VLOOKUP(Table13[[#This Row],[day of the week]],'day of the week'!$A$1:$B$7,2,0)</f>
        <v>Sunday</v>
      </c>
      <c r="P693" s="20" t="s">
        <v>2291</v>
      </c>
      <c r="Q693" s="20" t="s">
        <v>2292</v>
      </c>
    </row>
    <row r="694" spans="1:17" x14ac:dyDescent="0.2">
      <c r="A694" s="20" t="s">
        <v>71</v>
      </c>
      <c r="B694" s="6" t="str">
        <f>VLOOKUP(TRIM(A694), products!$A$2:$C$1352, 2, FALSE)</f>
        <v>Portronics Konnect L 1.2M POR-1401 Fast Charging 3A 8 Pin USB Cable with Charge &amp; Sync Function (White)</v>
      </c>
      <c r="C694" s="20" t="s">
        <v>12</v>
      </c>
      <c r="D694" s="6" t="str">
        <f>INDEX(category!$A$1:$A$212, MATCH(Table13[[#This Row],[category]], category!$B$1:$B$212, 0))</f>
        <v>Computers&amp;Accessories|Accessories&amp;Peripherals|Cables&amp;Accessories|Cables|USBCables</v>
      </c>
      <c r="E694" s="6" t="str">
        <f t="shared" si="20"/>
        <v>Computers &amp; Accessories</v>
      </c>
      <c r="F694" s="8">
        <v>399</v>
      </c>
      <c r="G694" s="30">
        <v>0.6</v>
      </c>
      <c r="H694" s="8">
        <f>Table13[[#This Row],[actual_price]] - (Table13[[#This Row],[actual_price]] * Table13[[#This Row],[discount_percentage]])</f>
        <v>159.60000000000002</v>
      </c>
      <c r="I694" s="8">
        <f>Table13[[#This Row],[actual_price]]-Table13[[#This Row],[discounted_price]]</f>
        <v>239.39999999999998</v>
      </c>
      <c r="J694" s="9">
        <v>4.0999999999999996</v>
      </c>
      <c r="K694" s="13">
        <v>4768</v>
      </c>
      <c r="L694" s="14">
        <v>0.20833333333333331</v>
      </c>
      <c r="M694" s="14" t="str">
        <f t="shared" si="21"/>
        <v>Morning</v>
      </c>
      <c r="N694" s="20">
        <v>3</v>
      </c>
      <c r="O694" s="6" t="str">
        <f>VLOOKUP(Table13[[#This Row],[day of the week]],'day of the week'!$A$1:$B$7,2,0)</f>
        <v>Wednesday</v>
      </c>
      <c r="P694" s="20" t="s">
        <v>72</v>
      </c>
      <c r="Q694" s="20" t="s">
        <v>2293</v>
      </c>
    </row>
    <row r="695" spans="1:17" x14ac:dyDescent="0.2">
      <c r="A695" s="20" t="s">
        <v>2294</v>
      </c>
      <c r="B695" s="6" t="str">
        <f>VLOOKUP(TRIM(A695), products!$A$2:$C$1352, 2, FALSE)</f>
        <v>SanDisk Ultra Dual Drive Luxe USB Type C Flash Drive (Silver, 128 GB, 5Y - SDDDC4-128G-I35)</v>
      </c>
      <c r="C695" s="20" t="s">
        <v>1953</v>
      </c>
      <c r="D695" s="6" t="str">
        <f>INDEX(category!$A$1:$A$212, MATCH(Table13[[#This Row],[category]], category!$B$1:$B$212, 0))</f>
        <v>Computers&amp;Accessories|ExternalDevices&amp;DataStorage|PenDrives</v>
      </c>
      <c r="E695" s="6" t="str">
        <f t="shared" si="20"/>
        <v>Computers &amp; Accessories</v>
      </c>
      <c r="F695" s="8">
        <v>3000</v>
      </c>
      <c r="G695" s="30">
        <v>0.56999999999999995</v>
      </c>
      <c r="H695" s="8">
        <f>Table13[[#This Row],[actual_price]] - (Table13[[#This Row],[actual_price]] * Table13[[#This Row],[discount_percentage]])</f>
        <v>1290.0000000000002</v>
      </c>
      <c r="I695" s="8">
        <f>Table13[[#This Row],[actual_price]]-Table13[[#This Row],[discounted_price]]</f>
        <v>1709.9999999999998</v>
      </c>
      <c r="J695" s="9">
        <v>4.3</v>
      </c>
      <c r="K695" s="13">
        <v>23022</v>
      </c>
      <c r="L695" s="14">
        <v>0.45833333333333337</v>
      </c>
      <c r="M695" s="14" t="str">
        <f t="shared" si="21"/>
        <v>Morning</v>
      </c>
      <c r="N695" s="20">
        <v>6</v>
      </c>
      <c r="O695" s="6" t="str">
        <f>VLOOKUP(Table13[[#This Row],[day of the week]],'day of the week'!$A$1:$B$7,2,0)</f>
        <v>Saturday</v>
      </c>
      <c r="P695" s="20" t="s">
        <v>2296</v>
      </c>
      <c r="Q695" s="20" t="s">
        <v>2297</v>
      </c>
    </row>
    <row r="696" spans="1:17" x14ac:dyDescent="0.2">
      <c r="A696" s="20" t="s">
        <v>1530</v>
      </c>
      <c r="B696" s="6" t="str">
        <f>VLOOKUP(TRIM(A696), products!$A$2:$C$1352, 2, FALSE)</f>
        <v>Noise ColorFit Pulse Smartwatch with 3.56 cm (1.4") Full Touch HD Display, SpO2, Heart Rate, Sleep Monitors &amp; 10-Day Battery - Jet Black</v>
      </c>
      <c r="C696" s="20" t="s">
        <v>1161</v>
      </c>
      <c r="D696" s="6" t="str">
        <f>INDEX(category!$A$1:$A$212, MATCH(Table13[[#This Row],[category]], category!$B$1:$B$212, 0))</f>
        <v>Electronics|WearableTechnology|SmartWatches</v>
      </c>
      <c r="E696" s="6" t="str">
        <f t="shared" si="20"/>
        <v>Electronics</v>
      </c>
      <c r="F696" s="8">
        <v>4999</v>
      </c>
      <c r="G696" s="30">
        <v>0.68</v>
      </c>
      <c r="H696" s="8">
        <f>Table13[[#This Row],[actual_price]] - (Table13[[#This Row],[actual_price]] * Table13[[#This Row],[discount_percentage]])</f>
        <v>1599.6799999999998</v>
      </c>
      <c r="I696" s="8">
        <f>Table13[[#This Row],[actual_price]]-Table13[[#This Row],[discounted_price]]</f>
        <v>3399.32</v>
      </c>
      <c r="J696" s="9">
        <v>4</v>
      </c>
      <c r="K696" s="13">
        <v>67951</v>
      </c>
      <c r="L696" s="14">
        <v>0.625</v>
      </c>
      <c r="M696" s="14" t="str">
        <f t="shared" si="21"/>
        <v>Afternoon</v>
      </c>
      <c r="N696" s="20">
        <v>5</v>
      </c>
      <c r="O696" s="6" t="str">
        <f>VLOOKUP(Table13[[#This Row],[day of the week]],'day of the week'!$A$1:$B$7,2,0)</f>
        <v>Friday</v>
      </c>
      <c r="P696" s="20" t="s">
        <v>2298</v>
      </c>
      <c r="Q696" s="20" t="s">
        <v>2299</v>
      </c>
    </row>
    <row r="697" spans="1:17" x14ac:dyDescent="0.2">
      <c r="A697" s="20" t="s">
        <v>2300</v>
      </c>
      <c r="B697" s="6" t="str">
        <f>VLOOKUP(TRIM(A697), products!$A$2:$C$1352, 2, FALSE)</f>
        <v>rts [2 Pack] Mini USB C Type C Adapter Plug, Type C Female to USB A Male Charger Charging Cable Adapter Converter compatible for iPhone, Samsung S20 ultra/S21/S10/S8/S9/MacBook Pro iPad Silver</v>
      </c>
      <c r="C697" s="20" t="s">
        <v>2301</v>
      </c>
      <c r="D697" s="6" t="str">
        <f>INDEX(category!$A$1:$A$212, MATCH(Table13[[#This Row],[category]], category!$B$1:$B$212, 0))</f>
        <v>Computers&amp;Accessories|Accessories&amp;Peripherals|Adapters|USBtoUSBAdapters</v>
      </c>
      <c r="E697" s="6" t="str">
        <f t="shared" si="20"/>
        <v>Computers &amp; Accessories</v>
      </c>
      <c r="F697" s="8">
        <v>4999</v>
      </c>
      <c r="G697" s="30">
        <v>0.94</v>
      </c>
      <c r="H697" s="8">
        <f>Table13[[#This Row],[actual_price]] - (Table13[[#This Row],[actual_price]] * Table13[[#This Row],[discount_percentage]])</f>
        <v>299.94000000000051</v>
      </c>
      <c r="I697" s="8">
        <f>Table13[[#This Row],[actual_price]]-Table13[[#This Row],[discounted_price]]</f>
        <v>4699.0599999999995</v>
      </c>
      <c r="J697" s="9">
        <v>4.3</v>
      </c>
      <c r="K697" s="13">
        <v>4426</v>
      </c>
      <c r="L697" s="14">
        <v>0.25</v>
      </c>
      <c r="M697" s="14" t="str">
        <f t="shared" si="21"/>
        <v>Morning</v>
      </c>
      <c r="N697" s="20">
        <v>7</v>
      </c>
      <c r="O697" s="6" t="str">
        <f>VLOOKUP(Table13[[#This Row],[day of the week]],'day of the week'!$A$1:$B$7,2,0)</f>
        <v>Sunday</v>
      </c>
      <c r="P697" s="20" t="s">
        <v>2302</v>
      </c>
      <c r="Q697" s="20" t="s">
        <v>2303</v>
      </c>
    </row>
    <row r="698" spans="1:17" x14ac:dyDescent="0.2">
      <c r="A698" s="20" t="s">
        <v>2304</v>
      </c>
      <c r="B698" s="6" t="str">
        <f>VLOOKUP(TRIM(A698), products!$A$2:$C$1352, 2, FALSE)</f>
        <v>HP 682 Black Original Ink Cartridge</v>
      </c>
      <c r="C698" s="20" t="s">
        <v>2132</v>
      </c>
      <c r="D698" s="6" t="str">
        <f>INDEX(category!$A$1:$A$212, MATCH(Table13[[#This Row],[category]], category!$B$1:$B$212, 0))</f>
        <v>Computers&amp;Accessories|Printers,Inks&amp;Accessories|Inks,Toners&amp;Cartridges|InkjetInkCartridges</v>
      </c>
      <c r="E698" s="6" t="str">
        <f t="shared" si="20"/>
        <v>Computers &amp; Accessories</v>
      </c>
      <c r="F698" s="8">
        <v>861</v>
      </c>
      <c r="G698" s="30">
        <v>0.04</v>
      </c>
      <c r="H698" s="8">
        <f>Table13[[#This Row],[actual_price]] - (Table13[[#This Row],[actual_price]] * Table13[[#This Row],[discount_percentage]])</f>
        <v>826.56</v>
      </c>
      <c r="I698" s="8">
        <f>Table13[[#This Row],[actual_price]]-Table13[[#This Row],[discounted_price]]</f>
        <v>34.440000000000055</v>
      </c>
      <c r="J698" s="9">
        <v>4.2</v>
      </c>
      <c r="K698" s="13">
        <v>4567</v>
      </c>
      <c r="L698" s="14">
        <v>0.75</v>
      </c>
      <c r="M698" s="14" t="str">
        <f t="shared" si="21"/>
        <v>Evening</v>
      </c>
      <c r="N698" s="20">
        <v>4</v>
      </c>
      <c r="O698" s="6" t="str">
        <f>VLOOKUP(Table13[[#This Row],[day of the week]],'day of the week'!$A$1:$B$7,2,0)</f>
        <v>Thursday</v>
      </c>
      <c r="P698" s="20" t="s">
        <v>2306</v>
      </c>
      <c r="Q698" s="20" t="s">
        <v>2307</v>
      </c>
    </row>
    <row r="699" spans="1:17" x14ac:dyDescent="0.2">
      <c r="A699" s="20" t="s">
        <v>2308</v>
      </c>
      <c r="B699" s="6" t="str">
        <f>VLOOKUP(TRIM(A699), products!$A$2:$C$1352, 2, FALSE)</f>
        <v>Logitech H111 Wired On Ear Headphones With Mic Black</v>
      </c>
      <c r="C699" s="20" t="s">
        <v>1788</v>
      </c>
      <c r="D699" s="6" t="str">
        <f>INDEX(category!$A$1:$A$212, MATCH(Table13[[#This Row],[category]], category!$B$1:$B$212, 0))</f>
        <v>Electronics|Headphones,Earbuds&amp;Accessories|Headphones|On-Ear</v>
      </c>
      <c r="E699" s="6" t="str">
        <f t="shared" si="20"/>
        <v>Electronics</v>
      </c>
      <c r="F699" s="8">
        <v>795</v>
      </c>
      <c r="G699" s="30">
        <v>0.06</v>
      </c>
      <c r="H699" s="8">
        <f>Table13[[#This Row],[actual_price]] - (Table13[[#This Row],[actual_price]] * Table13[[#This Row],[discount_percentage]])</f>
        <v>747.3</v>
      </c>
      <c r="I699" s="8">
        <f>Table13[[#This Row],[actual_price]]-Table13[[#This Row],[discounted_price]]</f>
        <v>47.700000000000045</v>
      </c>
      <c r="J699" s="9">
        <v>4</v>
      </c>
      <c r="K699" s="13">
        <v>13797</v>
      </c>
      <c r="L699" s="14">
        <v>0.58333333333333326</v>
      </c>
      <c r="M699" s="14" t="str">
        <f t="shared" si="21"/>
        <v>Afternoon</v>
      </c>
      <c r="N699" s="20">
        <v>7</v>
      </c>
      <c r="O699" s="6" t="str">
        <f>VLOOKUP(Table13[[#This Row],[day of the week]],'day of the week'!$A$1:$B$7,2,0)</f>
        <v>Sunday</v>
      </c>
      <c r="P699" s="20" t="s">
        <v>2309</v>
      </c>
      <c r="Q699" s="20" t="s">
        <v>2310</v>
      </c>
    </row>
    <row r="700" spans="1:17" x14ac:dyDescent="0.2">
      <c r="A700" s="20" t="s">
        <v>2311</v>
      </c>
      <c r="B700" s="6" t="str">
        <f>VLOOKUP(TRIM(A700), products!$A$2:$C$1352, 2, FALSE)</f>
        <v>Digitek DTR 550 LW (67 Inch) Tripod For DSLR, Camera |Operating Height: 5.57 Feet | Maximum Load Capacity up to 4.5kg | Portable Lightweight Aluminum Tripod with 360 Degree Ball Head | Carry Bag Included (Black) (DTR 550LW)</v>
      </c>
      <c r="C700" s="20" t="s">
        <v>2312</v>
      </c>
      <c r="D700" s="6" t="str">
        <f>INDEX(category!$A$1:$A$212, MATCH(Table13[[#This Row],[category]], category!$B$1:$B$212, 0))</f>
        <v>Electronics|Cameras&amp;Photography|Accessories|Tripods&amp;Monopods|CompleteTripodUnits</v>
      </c>
      <c r="E700" s="6" t="str">
        <f t="shared" si="20"/>
        <v>Electronics</v>
      </c>
      <c r="F700" s="8">
        <v>2495</v>
      </c>
      <c r="G700" s="30">
        <v>0.38</v>
      </c>
      <c r="H700" s="8">
        <f>Table13[[#This Row],[actual_price]] - (Table13[[#This Row],[actual_price]] * Table13[[#This Row],[discount_percentage]])</f>
        <v>1546.9</v>
      </c>
      <c r="I700" s="8">
        <f>Table13[[#This Row],[actual_price]]-Table13[[#This Row],[discounted_price]]</f>
        <v>948.09999999999991</v>
      </c>
      <c r="J700" s="9">
        <v>4.4000000000000004</v>
      </c>
      <c r="K700" s="13">
        <v>15137</v>
      </c>
      <c r="L700" s="14">
        <v>0.91666666666666663</v>
      </c>
      <c r="M700" s="14" t="str">
        <f t="shared" si="21"/>
        <v>Evening</v>
      </c>
      <c r="N700" s="20">
        <v>2</v>
      </c>
      <c r="O700" s="6" t="str">
        <f>VLOOKUP(Table13[[#This Row],[day of the week]],'day of the week'!$A$1:$B$7,2,0)</f>
        <v>Tuesday</v>
      </c>
      <c r="P700" s="20" t="s">
        <v>2314</v>
      </c>
      <c r="Q700" s="20" t="s">
        <v>2315</v>
      </c>
    </row>
    <row r="701" spans="1:17" x14ac:dyDescent="0.2">
      <c r="A701" s="20" t="s">
        <v>74</v>
      </c>
      <c r="B701" s="6" t="str">
        <f>VLOOKUP(TRIM(A701), products!$A$2:$C$1352, 2, FALSE)</f>
        <v>MI Braided USB Type-C Cable for Charging Adapter (Red)</v>
      </c>
      <c r="C701" s="20" t="s">
        <v>12</v>
      </c>
      <c r="D701" s="6" t="str">
        <f>INDEX(category!$A$1:$A$212, MATCH(Table13[[#This Row],[category]], category!$B$1:$B$212, 0))</f>
        <v>Computers&amp;Accessories|Accessories&amp;Peripherals|Cables&amp;Accessories|Cables|USBCables</v>
      </c>
      <c r="E701" s="6" t="str">
        <f t="shared" si="20"/>
        <v>Computers &amp; Accessories</v>
      </c>
      <c r="F701" s="8">
        <v>399</v>
      </c>
      <c r="G701" s="30">
        <v>0.13</v>
      </c>
      <c r="H701" s="8">
        <f>Table13[[#This Row],[actual_price]] - (Table13[[#This Row],[actual_price]] * Table13[[#This Row],[discount_percentage]])</f>
        <v>347.13</v>
      </c>
      <c r="I701" s="8">
        <f>Table13[[#This Row],[actual_price]]-Table13[[#This Row],[discounted_price]]</f>
        <v>51.870000000000005</v>
      </c>
      <c r="J701" s="9">
        <v>4.4000000000000004</v>
      </c>
      <c r="K701" s="13">
        <v>18757</v>
      </c>
      <c r="L701" s="14">
        <v>0.91666666666666663</v>
      </c>
      <c r="M701" s="14" t="str">
        <f t="shared" si="21"/>
        <v>Evening</v>
      </c>
      <c r="N701" s="20">
        <v>7</v>
      </c>
      <c r="O701" s="6" t="str">
        <f>VLOOKUP(Table13[[#This Row],[day of the week]],'day of the week'!$A$1:$B$7,2,0)</f>
        <v>Sunday</v>
      </c>
      <c r="P701" s="20" t="s">
        <v>2316</v>
      </c>
      <c r="Q701" s="20" t="s">
        <v>2317</v>
      </c>
    </row>
    <row r="702" spans="1:17" x14ac:dyDescent="0.2">
      <c r="A702" s="20" t="s">
        <v>92</v>
      </c>
      <c r="B702" s="6" t="str">
        <f>VLOOKUP(TRIM(A702), products!$A$2:$C$1352, 2, FALSE)</f>
        <v>Duracell USB Lightning Apple Certified (Mfi) Braided Sync &amp; Charge Cable For Iphone, Ipad And Ipod. Fast Charging Lightning Cable, 3.9 Feet (1.2M) - Black</v>
      </c>
      <c r="C702" s="20" t="s">
        <v>12</v>
      </c>
      <c r="D702" s="6" t="str">
        <f>INDEX(category!$A$1:$A$212, MATCH(Table13[[#This Row],[category]], category!$B$1:$B$212, 0))</f>
        <v>Computers&amp;Accessories|Accessories&amp;Peripherals|Cables&amp;Accessories|Cables|USBCables</v>
      </c>
      <c r="E702" s="6" t="str">
        <f t="shared" si="20"/>
        <v>Computers &amp; Accessories</v>
      </c>
      <c r="F702" s="8">
        <v>1799</v>
      </c>
      <c r="G702" s="30">
        <v>0.46</v>
      </c>
      <c r="H702" s="8">
        <f>Table13[[#This Row],[actual_price]] - (Table13[[#This Row],[actual_price]] * Table13[[#This Row],[discount_percentage]])</f>
        <v>971.45999999999992</v>
      </c>
      <c r="I702" s="8">
        <f>Table13[[#This Row],[actual_price]]-Table13[[#This Row],[discounted_price]]</f>
        <v>827.54000000000008</v>
      </c>
      <c r="J702" s="9">
        <v>4.5</v>
      </c>
      <c r="K702" s="13">
        <v>815</v>
      </c>
      <c r="L702" s="14">
        <v>0.66666666666666663</v>
      </c>
      <c r="M702" s="14" t="str">
        <f t="shared" si="21"/>
        <v>Afternoon</v>
      </c>
      <c r="N702" s="20">
        <v>6</v>
      </c>
      <c r="O702" s="6" t="str">
        <f>VLOOKUP(Table13[[#This Row],[day of the week]],'day of the week'!$A$1:$B$7,2,0)</f>
        <v>Saturday</v>
      </c>
      <c r="P702" s="20" t="s">
        <v>2318</v>
      </c>
      <c r="Q702" s="20" t="s">
        <v>2319</v>
      </c>
    </row>
    <row r="703" spans="1:17" x14ac:dyDescent="0.2">
      <c r="A703" s="20" t="s">
        <v>2320</v>
      </c>
      <c r="B703" s="6" t="str">
        <f>VLOOKUP(TRIM(A703), products!$A$2:$C$1352, 2, FALSE)</f>
        <v>TP-Link TL-WA850RE Single_Band 300Mbps RJ45 Wireless Range Extender, Broadband/Wi-Fi Extender, Wi-Fi Booster/Hotspot with 1 Ethernet Port, Plug and Play, Built-in Access Point Mode, White</v>
      </c>
      <c r="C703" s="20" t="s">
        <v>2116</v>
      </c>
      <c r="D703" s="6" t="str">
        <f>INDEX(category!$A$1:$A$212, MATCH(Table13[[#This Row],[category]], category!$B$1:$B$212, 0))</f>
        <v>Computers&amp;Accessories|NetworkingDevices|Repeaters&amp;Extenders</v>
      </c>
      <c r="E703" s="6" t="str">
        <f t="shared" si="20"/>
        <v>Computers &amp; Accessories</v>
      </c>
      <c r="F703" s="8">
        <v>2499</v>
      </c>
      <c r="G703" s="30">
        <v>0.41</v>
      </c>
      <c r="H703" s="8">
        <f>Table13[[#This Row],[actual_price]] - (Table13[[#This Row],[actual_price]] * Table13[[#This Row],[discount_percentage]])</f>
        <v>1474.41</v>
      </c>
      <c r="I703" s="8">
        <f>Table13[[#This Row],[actual_price]]-Table13[[#This Row],[discounted_price]]</f>
        <v>1024.5899999999999</v>
      </c>
      <c r="J703" s="9">
        <v>4.2</v>
      </c>
      <c r="K703" s="13" t="s">
        <v>2321</v>
      </c>
      <c r="L703" s="14">
        <v>0.16666666666666666</v>
      </c>
      <c r="M703" s="14" t="str">
        <f t="shared" si="21"/>
        <v>Morning</v>
      </c>
      <c r="N703" s="20">
        <v>5</v>
      </c>
      <c r="O703" s="6" t="str">
        <f>VLOOKUP(Table13[[#This Row],[day of the week]],'day of the week'!$A$1:$B$7,2,0)</f>
        <v>Friday</v>
      </c>
      <c r="P703" s="20" t="s">
        <v>2322</v>
      </c>
      <c r="Q703" s="20" t="s">
        <v>2323</v>
      </c>
    </row>
    <row r="704" spans="1:17" x14ac:dyDescent="0.2">
      <c r="A704" s="20" t="s">
        <v>2324</v>
      </c>
      <c r="B704" s="6" t="str">
        <f>VLOOKUP(TRIM(A704), products!$A$2:$C$1352, 2, FALSE)</f>
        <v>COI Note Pad/Memo Book with Sticky Notes &amp; Clip Holder with Pen for Gifting</v>
      </c>
      <c r="C704" s="20" t="s">
        <v>2325</v>
      </c>
      <c r="D704" s="6" t="str">
        <f>INDEX(category!$A$1:$A$212, MATCH(Table13[[#This Row],[category]], category!$B$1:$B$212, 0))</f>
        <v>OfficeProducts|OfficePaperProducts|Paper|Stationery|Notebooks,WritingPads&amp;Diaries|Notepads&amp;MemoBooks</v>
      </c>
      <c r="E704" s="6" t="str">
        <f t="shared" si="20"/>
        <v>Office Products</v>
      </c>
      <c r="F704" s="8">
        <v>800</v>
      </c>
      <c r="G704" s="30">
        <v>0.75</v>
      </c>
      <c r="H704" s="8">
        <f>Table13[[#This Row],[actual_price]] - (Table13[[#This Row],[actual_price]] * Table13[[#This Row],[discount_percentage]])</f>
        <v>200</v>
      </c>
      <c r="I704" s="8">
        <f>Table13[[#This Row],[actual_price]]-Table13[[#This Row],[discounted_price]]</f>
        <v>600</v>
      </c>
      <c r="J704" s="9">
        <v>4.0999999999999996</v>
      </c>
      <c r="K704" s="13">
        <v>9344</v>
      </c>
      <c r="L704" s="14">
        <v>4.1666666666666664E-2</v>
      </c>
      <c r="M704" s="14" t="str">
        <f t="shared" si="21"/>
        <v>Morning</v>
      </c>
      <c r="N704" s="20">
        <v>3</v>
      </c>
      <c r="O704" s="6" t="str">
        <f>VLOOKUP(Table13[[#This Row],[day of the week]],'day of the week'!$A$1:$B$7,2,0)</f>
        <v>Wednesday</v>
      </c>
      <c r="P704" s="20" t="s">
        <v>2326</v>
      </c>
      <c r="Q704" s="20" t="s">
        <v>2327</v>
      </c>
    </row>
    <row r="705" spans="1:17" x14ac:dyDescent="0.2">
      <c r="A705" s="20" t="s">
        <v>2328</v>
      </c>
      <c r="B705" s="6" t="str">
        <f>VLOOKUP(TRIM(A705), products!$A$2:$C$1352, 2, FALSE)</f>
        <v>Fujifilm Instax Mini Single Pack 10 Sheets Instant Film for Fuji Instant Cameras</v>
      </c>
      <c r="C705" s="20" t="s">
        <v>2329</v>
      </c>
      <c r="D705" s="6" t="str">
        <f>INDEX(category!$A$1:$A$212, MATCH(Table13[[#This Row],[category]], category!$B$1:$B$212, 0))</f>
        <v>Electronics|Cameras&amp;Photography|Accessories|Film</v>
      </c>
      <c r="E705" s="6" t="str">
        <f t="shared" si="20"/>
        <v>Electronics</v>
      </c>
      <c r="F705" s="8">
        <v>549</v>
      </c>
      <c r="G705" s="30">
        <v>0</v>
      </c>
      <c r="H705" s="8">
        <f>Table13[[#This Row],[actual_price]] - (Table13[[#This Row],[actual_price]] * Table13[[#This Row],[discount_percentage]])</f>
        <v>549</v>
      </c>
      <c r="I705" s="8">
        <f>Table13[[#This Row],[actual_price]]-Table13[[#This Row],[discounted_price]]</f>
        <v>0</v>
      </c>
      <c r="J705" s="9">
        <v>4.5</v>
      </c>
      <c r="K705" s="13">
        <v>4875</v>
      </c>
      <c r="L705" s="14">
        <v>0.41666666666666669</v>
      </c>
      <c r="M705" s="14" t="str">
        <f t="shared" si="21"/>
        <v>Morning</v>
      </c>
      <c r="N705" s="20">
        <v>4</v>
      </c>
      <c r="O705" s="6" t="str">
        <f>VLOOKUP(Table13[[#This Row],[day of the week]],'day of the week'!$A$1:$B$7,2,0)</f>
        <v>Thursday</v>
      </c>
      <c r="P705" s="20" t="s">
        <v>2330</v>
      </c>
      <c r="Q705" s="20" t="s">
        <v>2331</v>
      </c>
    </row>
    <row r="706" spans="1:17" x14ac:dyDescent="0.2">
      <c r="A706" s="20" t="s">
        <v>1605</v>
      </c>
      <c r="B706" s="6" t="str">
        <f>VLOOKUP(TRIM(A706), products!$A$2:$C$1352, 2, FALSE)</f>
        <v>Fire-Boltt Ring 3 Smart Watch 1.8 Biggest Display with Advanced Bluetooth Calling Chip, Voice Assistance,118 Sports Modes, in Built Calculator &amp; Games, SpO2, Heart Rate Monitoring</v>
      </c>
      <c r="C706" s="20" t="s">
        <v>1161</v>
      </c>
      <c r="D706" s="6" t="str">
        <f>INDEX(category!$A$1:$A$212, MATCH(Table13[[#This Row],[category]], category!$B$1:$B$212, 0))</f>
        <v>Electronics|WearableTechnology|SmartWatches</v>
      </c>
      <c r="E706" s="6" t="str">
        <f t="shared" ref="E706:E769" si="22">IF(ISNUMBER(SEARCH("Computers&amp;Accessories",D706)),"Computers &amp; Accessories",
IF(ISNUMBER(SEARCH("Electronics",D706)),"Electronics",
IF(ISNUMBER(SEARCH("MusicalInstruments",D706)),"Musical Instruments",
IF(ISNUMBER(SEARCH("OfficeProducts",D706)),"Office Products",
IF(ISNUMBER(SEARCH("Home&amp;Kitchen",D706)),"Home &amp; Kitchen",
IF(ISNUMBER(SEARCH("Car&amp;Motorbike",D706)),"Car &amp; Motorbike",
IF(ISNUMBER(SEARCH("HomeImprovement",D706)),"Home Improvement",
IF(ISNUMBER(SEARCH("Health&amp;PersonalCare",D706)),"Health &amp; Personal Care",
IF(ISNUMBER(SEARCH("Toys&amp;Games",D706)),"Toys &amp; Games","Unknown")))))))))</f>
        <v>Electronics</v>
      </c>
      <c r="F706" s="8">
        <v>9999</v>
      </c>
      <c r="G706" s="30">
        <v>0.7</v>
      </c>
      <c r="H706" s="8">
        <f>Table13[[#This Row],[actual_price]] - (Table13[[#This Row],[actual_price]] * Table13[[#This Row],[discount_percentage]])</f>
        <v>2999.7000000000007</v>
      </c>
      <c r="I706" s="8">
        <f>Table13[[#This Row],[actual_price]]-Table13[[#This Row],[discounted_price]]</f>
        <v>6999.2999999999993</v>
      </c>
      <c r="J706" s="9">
        <v>4.2</v>
      </c>
      <c r="K706" s="13">
        <v>20881</v>
      </c>
      <c r="L706" s="14">
        <v>0.41666666666666669</v>
      </c>
      <c r="M706" s="14" t="str">
        <f t="shared" ref="M706:M769" si="23">IF(L706&lt;TIME(12,0,0),"Morning",IF(L706&lt;TIME(18,0,0),"Afternoon","Evening"))</f>
        <v>Morning</v>
      </c>
      <c r="N706" s="20">
        <v>7</v>
      </c>
      <c r="O706" s="6" t="str">
        <f>VLOOKUP(Table13[[#This Row],[day of the week]],'day of the week'!$A$1:$B$7,2,0)</f>
        <v>Sunday</v>
      </c>
      <c r="P706" s="20" t="s">
        <v>2332</v>
      </c>
      <c r="Q706" s="20" t="s">
        <v>2333</v>
      </c>
    </row>
    <row r="707" spans="1:17" x14ac:dyDescent="0.2">
      <c r="A707" s="20" t="s">
        <v>2334</v>
      </c>
      <c r="B707" s="6" t="str">
        <f>VLOOKUP(TRIM(A707), products!$A$2:$C$1352, 2, FALSE)</f>
        <v>Samsung Galaxy Watch4 Bluetooth(4.4 cm, Black, Compatible with Android only)</v>
      </c>
      <c r="C707" s="20" t="s">
        <v>1161</v>
      </c>
      <c r="D707" s="6" t="str">
        <f>INDEX(category!$A$1:$A$212, MATCH(Table13[[#This Row],[category]], category!$B$1:$B$212, 0))</f>
        <v>Electronics|WearableTechnology|SmartWatches</v>
      </c>
      <c r="E707" s="6" t="str">
        <f t="shared" si="22"/>
        <v>Electronics</v>
      </c>
      <c r="F707" s="8">
        <v>29999</v>
      </c>
      <c r="G707" s="30">
        <v>0.6</v>
      </c>
      <c r="H707" s="8">
        <f>Table13[[#This Row],[actual_price]] - (Table13[[#This Row],[actual_price]] * Table13[[#This Row],[discount_percentage]])</f>
        <v>11999.600000000002</v>
      </c>
      <c r="I707" s="8">
        <f>Table13[[#This Row],[actual_price]]-Table13[[#This Row],[discounted_price]]</f>
        <v>17999.399999999998</v>
      </c>
      <c r="J707" s="9">
        <v>4.3</v>
      </c>
      <c r="K707" s="13">
        <v>4744</v>
      </c>
      <c r="L707" s="14">
        <v>0.5</v>
      </c>
      <c r="M707" s="14" t="str">
        <f t="shared" si="23"/>
        <v>Afternoon</v>
      </c>
      <c r="N707" s="20">
        <v>5</v>
      </c>
      <c r="O707" s="6" t="str">
        <f>VLOOKUP(Table13[[#This Row],[day of the week]],'day of the week'!$A$1:$B$7,2,0)</f>
        <v>Friday</v>
      </c>
      <c r="P707" s="20" t="s">
        <v>2335</v>
      </c>
      <c r="Q707" s="20" t="s">
        <v>2336</v>
      </c>
    </row>
    <row r="708" spans="1:17" x14ac:dyDescent="0.2">
      <c r="A708" s="20" t="s">
        <v>2337</v>
      </c>
      <c r="B708" s="6" t="str">
        <f>VLOOKUP(TRIM(A708), products!$A$2:$C$1352, 2, FALSE)</f>
        <v>Noise Buds Vs104 Bluetooth Truly Wireless in Ear Earbuds with Mic, 30-Hours of Playtime, Instacharge, 13Mm Driver and Hyper Sync (Charcoal Black)</v>
      </c>
      <c r="C708" s="20" t="s">
        <v>1212</v>
      </c>
      <c r="D708" s="6" t="str">
        <f>INDEX(category!$A$1:$A$212, MATCH(Table13[[#This Row],[category]], category!$B$1:$B$212, 0))</f>
        <v>Electronics|Headphones,Earbuds&amp;Accessories|Headphones|In-Ear</v>
      </c>
      <c r="E708" s="6" t="str">
        <f t="shared" si="22"/>
        <v>Electronics</v>
      </c>
      <c r="F708" s="8">
        <v>3499</v>
      </c>
      <c r="G708" s="30">
        <v>0.63</v>
      </c>
      <c r="H708" s="8">
        <f>Table13[[#This Row],[actual_price]] - (Table13[[#This Row],[actual_price]] * Table13[[#This Row],[discount_percentage]])</f>
        <v>1294.6300000000001</v>
      </c>
      <c r="I708" s="8">
        <f>Table13[[#This Row],[actual_price]]-Table13[[#This Row],[discounted_price]]</f>
        <v>2204.37</v>
      </c>
      <c r="J708" s="9">
        <v>3.9</v>
      </c>
      <c r="K708" s="13">
        <v>12452</v>
      </c>
      <c r="L708" s="14">
        <v>0.20833333333333331</v>
      </c>
      <c r="M708" s="14" t="str">
        <f t="shared" si="23"/>
        <v>Morning</v>
      </c>
      <c r="N708" s="20">
        <v>1</v>
      </c>
      <c r="O708" s="6" t="str">
        <f>VLOOKUP(Table13[[#This Row],[day of the week]],'day of the week'!$A$1:$B$7,2,0)</f>
        <v>Monday</v>
      </c>
      <c r="P708" s="20" t="s">
        <v>2338</v>
      </c>
      <c r="Q708" s="20" t="s">
        <v>2339</v>
      </c>
    </row>
    <row r="709" spans="1:17" x14ac:dyDescent="0.2">
      <c r="A709" s="20" t="s">
        <v>2340</v>
      </c>
      <c r="B709" s="6" t="str">
        <f>VLOOKUP(TRIM(A709), products!$A$2:$C$1352, 2, FALSE)</f>
        <v>Duracell Ultra Alkaline AAA Battery, 8 Pcs</v>
      </c>
      <c r="C709" s="20" t="s">
        <v>2040</v>
      </c>
      <c r="D709" s="6" t="str">
        <f>INDEX(category!$A$1:$A$212, MATCH(Table13[[#This Row],[category]], category!$B$1:$B$212, 0))</f>
        <v>Electronics|GeneralPurposeBatteries&amp;BatteryChargers|DisposableBatteries</v>
      </c>
      <c r="E709" s="6" t="str">
        <f t="shared" si="22"/>
        <v>Electronics</v>
      </c>
      <c r="F709" s="8">
        <v>315</v>
      </c>
      <c r="G709" s="30">
        <v>0.15</v>
      </c>
      <c r="H709" s="8">
        <f>Table13[[#This Row],[actual_price]] - (Table13[[#This Row],[actual_price]] * Table13[[#This Row],[discount_percentage]])</f>
        <v>267.75</v>
      </c>
      <c r="I709" s="8">
        <f>Table13[[#This Row],[actual_price]]-Table13[[#This Row],[discounted_price]]</f>
        <v>47.25</v>
      </c>
      <c r="J709" s="9">
        <v>4.5</v>
      </c>
      <c r="K709" s="13">
        <v>17810</v>
      </c>
      <c r="L709" s="14">
        <v>0.45833333333333337</v>
      </c>
      <c r="M709" s="14" t="str">
        <f t="shared" si="23"/>
        <v>Morning</v>
      </c>
      <c r="N709" s="20">
        <v>6</v>
      </c>
      <c r="O709" s="6" t="str">
        <f>VLOOKUP(Table13[[#This Row],[day of the week]],'day of the week'!$A$1:$B$7,2,0)</f>
        <v>Saturday</v>
      </c>
      <c r="P709" s="20" t="s">
        <v>2341</v>
      </c>
      <c r="Q709" s="20" t="s">
        <v>2342</v>
      </c>
    </row>
    <row r="710" spans="1:17" x14ac:dyDescent="0.2">
      <c r="A710" s="20" t="s">
        <v>2343</v>
      </c>
      <c r="B710" s="6" t="str">
        <f>VLOOKUP(TRIM(A710), products!$A$2:$C$1352, 2, FALSE)</f>
        <v>JBL C200SI, Premium in Ear Wired Earphones with Mic, Signature Sound, One Button Multi-Function Remote, Angled Earbuds for Comfort fit (Blue)</v>
      </c>
      <c r="C710" s="20" t="s">
        <v>1212</v>
      </c>
      <c r="D710" s="6" t="str">
        <f>INDEX(category!$A$1:$A$212, MATCH(Table13[[#This Row],[category]], category!$B$1:$B$212, 0))</f>
        <v>Electronics|Headphones,Earbuds&amp;Accessories|Headphones|In-Ear</v>
      </c>
      <c r="E710" s="6" t="str">
        <f t="shared" si="22"/>
        <v>Electronics</v>
      </c>
      <c r="F710" s="8">
        <v>1499</v>
      </c>
      <c r="G710" s="30">
        <v>0.47</v>
      </c>
      <c r="H710" s="8">
        <f>Table13[[#This Row],[actual_price]] - (Table13[[#This Row],[actual_price]] * Table13[[#This Row],[discount_percentage]])</f>
        <v>794.47</v>
      </c>
      <c r="I710" s="8">
        <f>Table13[[#This Row],[actual_price]]-Table13[[#This Row],[discounted_price]]</f>
        <v>704.53</v>
      </c>
      <c r="J710" s="9">
        <v>4.0999999999999996</v>
      </c>
      <c r="K710" s="13">
        <v>53648</v>
      </c>
      <c r="L710" s="14">
        <v>0.625</v>
      </c>
      <c r="M710" s="14" t="str">
        <f t="shared" si="23"/>
        <v>Afternoon</v>
      </c>
      <c r="N710" s="20">
        <v>7</v>
      </c>
      <c r="O710" s="6" t="str">
        <f>VLOOKUP(Table13[[#This Row],[day of the week]],'day of the week'!$A$1:$B$7,2,0)</f>
        <v>Sunday</v>
      </c>
      <c r="P710" s="20" t="s">
        <v>2344</v>
      </c>
      <c r="Q710" s="20" t="s">
        <v>2345</v>
      </c>
    </row>
    <row r="711" spans="1:17" x14ac:dyDescent="0.2">
      <c r="A711" s="20" t="s">
        <v>2346</v>
      </c>
      <c r="B711" s="6" t="str">
        <f>VLOOKUP(TRIM(A711), products!$A$2:$C$1352, 2, FALSE)</f>
        <v>Acer EK220Q 21.5 Inch (54.61 cm) Full HD (1920x1080) VA Panel LCD Monitor with LED Back Light I 250 Nits I HDMI, VGA Ports I Eye Care Features Like Bluelight Shield, Flickerless &amp; Comfy View (Black)</v>
      </c>
      <c r="C711" s="20" t="s">
        <v>2347</v>
      </c>
      <c r="D711" s="6" t="str">
        <f>INDEX(category!$A$1:$A$212, MATCH(Table13[[#This Row],[category]], category!$B$1:$B$212, 0))</f>
        <v>Computers&amp;Accessories|Monitors</v>
      </c>
      <c r="E711" s="6" t="str">
        <f t="shared" si="22"/>
        <v>Computers &amp; Accessories</v>
      </c>
      <c r="F711" s="8">
        <v>13750</v>
      </c>
      <c r="G711" s="30">
        <v>0.54</v>
      </c>
      <c r="H711" s="8">
        <f>Table13[[#This Row],[actual_price]] - (Table13[[#This Row],[actual_price]] * Table13[[#This Row],[discount_percentage]])</f>
        <v>6324.9999999999991</v>
      </c>
      <c r="I711" s="8">
        <f>Table13[[#This Row],[actual_price]]-Table13[[#This Row],[discounted_price]]</f>
        <v>7425.0000000000009</v>
      </c>
      <c r="J711" s="9">
        <v>4.2</v>
      </c>
      <c r="K711" s="13">
        <v>2014</v>
      </c>
      <c r="L711" s="14">
        <v>0.75</v>
      </c>
      <c r="M711" s="14" t="str">
        <f t="shared" si="23"/>
        <v>Evening</v>
      </c>
      <c r="N711" s="20">
        <v>5</v>
      </c>
      <c r="O711" s="6" t="str">
        <f>VLOOKUP(Table13[[#This Row],[day of the week]],'day of the week'!$A$1:$B$7,2,0)</f>
        <v>Friday</v>
      </c>
      <c r="P711" s="20" t="s">
        <v>2349</v>
      </c>
      <c r="Q711" s="20" t="s">
        <v>2350</v>
      </c>
    </row>
    <row r="712" spans="1:17" x14ac:dyDescent="0.2">
      <c r="A712" s="20" t="s">
        <v>2351</v>
      </c>
      <c r="B712" s="6" t="str">
        <f>VLOOKUP(TRIM(A712), products!$A$2:$C$1352, 2, FALSE)</f>
        <v>E-COSMOS 5V 1.2W Portable Flexible USB LED Light (Colors May Vary, Small) - Set of 2 Pieces</v>
      </c>
      <c r="C712" s="20" t="s">
        <v>2352</v>
      </c>
      <c r="D712" s="6" t="str">
        <f>INDEX(category!$A$1:$A$212, MATCH(Table13[[#This Row],[category]], category!$B$1:$B$212, 0))</f>
        <v>Computers&amp;Accessories|Accessories&amp;Peripherals|USBGadgets|Lamps</v>
      </c>
      <c r="E712" s="6" t="str">
        <f t="shared" si="22"/>
        <v>Computers &amp; Accessories</v>
      </c>
      <c r="F712" s="8">
        <v>59</v>
      </c>
      <c r="G712" s="30">
        <v>0</v>
      </c>
      <c r="H712" s="8">
        <f>Table13[[#This Row],[actual_price]] - (Table13[[#This Row],[actual_price]] * Table13[[#This Row],[discount_percentage]])</f>
        <v>59</v>
      </c>
      <c r="I712" s="8">
        <f>Table13[[#This Row],[actual_price]]-Table13[[#This Row],[discounted_price]]</f>
        <v>0</v>
      </c>
      <c r="J712" s="9">
        <v>3.8</v>
      </c>
      <c r="K712" s="13">
        <v>5958</v>
      </c>
      <c r="L712" s="14">
        <v>0.58333333333333326</v>
      </c>
      <c r="M712" s="14" t="str">
        <f t="shared" si="23"/>
        <v>Afternoon</v>
      </c>
      <c r="N712" s="20">
        <v>2</v>
      </c>
      <c r="O712" s="6" t="str">
        <f>VLOOKUP(Table13[[#This Row],[day of the week]],'day of the week'!$A$1:$B$7,2,0)</f>
        <v>Tuesday</v>
      </c>
      <c r="P712" s="20" t="s">
        <v>2354</v>
      </c>
      <c r="Q712" s="20" t="s">
        <v>2355</v>
      </c>
    </row>
    <row r="713" spans="1:17" x14ac:dyDescent="0.2">
      <c r="A713" s="20" t="s">
        <v>2356</v>
      </c>
      <c r="B713" s="6" t="str">
        <f>VLOOKUP(TRIM(A713), products!$A$2:$C$1352, 2, FALSE)</f>
        <v>boAt Dual Port Rapid Car Charger (Qualcomm Certified) with Quick Charge 3.0 + Free Micro USB Cable - (Black)</v>
      </c>
      <c r="C713" s="20" t="s">
        <v>1227</v>
      </c>
      <c r="D713" s="6" t="str">
        <f>INDEX(category!$A$1:$A$212, MATCH(Table13[[#This Row],[category]], category!$B$1:$B$212, 0))</f>
        <v>Electronics|Mobiles&amp;Accessories|MobileAccessories|Chargers|AutomobileChargers</v>
      </c>
      <c r="E713" s="6" t="str">
        <f t="shared" si="22"/>
        <v>Electronics</v>
      </c>
      <c r="F713" s="8">
        <v>999</v>
      </c>
      <c r="G713" s="30">
        <v>0.43</v>
      </c>
      <c r="H713" s="8">
        <f>Table13[[#This Row],[actual_price]] - (Table13[[#This Row],[actual_price]] * Table13[[#This Row],[discount_percentage]])</f>
        <v>569.43000000000006</v>
      </c>
      <c r="I713" s="8">
        <f>Table13[[#This Row],[actual_price]]-Table13[[#This Row],[discounted_price]]</f>
        <v>429.56999999999994</v>
      </c>
      <c r="J713" s="9">
        <v>4.3</v>
      </c>
      <c r="K713" s="13">
        <v>38221</v>
      </c>
      <c r="L713" s="14">
        <v>0.83333333333333326</v>
      </c>
      <c r="M713" s="14" t="str">
        <f t="shared" si="23"/>
        <v>Evening</v>
      </c>
      <c r="N713" s="20">
        <v>6</v>
      </c>
      <c r="O713" s="6" t="str">
        <f>VLOOKUP(Table13[[#This Row],[day of the week]],'day of the week'!$A$1:$B$7,2,0)</f>
        <v>Saturday</v>
      </c>
      <c r="P713" s="20" t="s">
        <v>2357</v>
      </c>
      <c r="Q713" s="20" t="s">
        <v>2358</v>
      </c>
    </row>
    <row r="714" spans="1:17" x14ac:dyDescent="0.2">
      <c r="A714" s="20" t="s">
        <v>2359</v>
      </c>
      <c r="B714" s="6" t="str">
        <f>VLOOKUP(TRIM(A714), products!$A$2:$C$1352, 2, FALSE)</f>
        <v>Zebronics ZEB-COUNTY 3W Wireless Bluetooth Portable Speaker With Supporting Carry Handle, USB, SD Card, AUX, FM &amp; Call Function. (Green)</v>
      </c>
      <c r="C714" s="20" t="s">
        <v>2229</v>
      </c>
      <c r="D714" s="6" t="str">
        <f>INDEX(category!$A$1:$A$212, MATCH(Table13[[#This Row],[category]], category!$B$1:$B$212, 0))</f>
        <v>Electronics|HomeAudio|Speakers|BluetoothSpeakers</v>
      </c>
      <c r="E714" s="6" t="str">
        <f t="shared" si="22"/>
        <v>Electronics</v>
      </c>
      <c r="F714" s="8">
        <v>999</v>
      </c>
      <c r="G714" s="30">
        <v>0.45</v>
      </c>
      <c r="H714" s="8">
        <f>Table13[[#This Row],[actual_price]] - (Table13[[#This Row],[actual_price]] * Table13[[#This Row],[discount_percentage]])</f>
        <v>549.45000000000005</v>
      </c>
      <c r="I714" s="8">
        <f>Table13[[#This Row],[actual_price]]-Table13[[#This Row],[discounted_price]]</f>
        <v>449.54999999999995</v>
      </c>
      <c r="J714" s="9">
        <v>3.9</v>
      </c>
      <c r="K714" s="13">
        <v>64705</v>
      </c>
      <c r="L714" s="14">
        <v>0.41666666666666669</v>
      </c>
      <c r="M714" s="14" t="str">
        <f t="shared" si="23"/>
        <v>Morning</v>
      </c>
      <c r="N714" s="20">
        <v>4</v>
      </c>
      <c r="O714" s="6" t="str">
        <f>VLOOKUP(Table13[[#This Row],[day of the week]],'day of the week'!$A$1:$B$7,2,0)</f>
        <v>Thursday</v>
      </c>
      <c r="P714" s="20" t="s">
        <v>2360</v>
      </c>
      <c r="Q714" s="20" t="s">
        <v>2361</v>
      </c>
    </row>
    <row r="715" spans="1:17" x14ac:dyDescent="0.2">
      <c r="A715" s="20" t="s">
        <v>1564</v>
      </c>
      <c r="B715" s="6" t="str">
        <f>VLOOKUP(TRIM(A715), products!$A$2:$C$1352, 2, FALSE)</f>
        <v>KINGONE Upgraded Stylus Pen, iPad Pencil, Ultra High Precision &amp; Sensitivity, Palm Rejection, Prevents False ON/Off Touch, Power Display, Tilt Sensitivity, Magnetic Adsorption for iPad 2018 and Later</v>
      </c>
      <c r="C715" s="20" t="s">
        <v>1565</v>
      </c>
      <c r="D715" s="6" t="str">
        <f>INDEX(category!$A$1:$A$212, MATCH(Table13[[#This Row],[category]], category!$B$1:$B$212, 0))</f>
        <v>Electronics|Mobiles&amp;Accessories|MobileAccessories|StylusPens</v>
      </c>
      <c r="E715" s="6" t="str">
        <f t="shared" si="22"/>
        <v>Electronics</v>
      </c>
      <c r="F715" s="8">
        <v>5999</v>
      </c>
      <c r="G715" s="30">
        <v>0.65</v>
      </c>
      <c r="H715" s="8">
        <f>Table13[[#This Row],[actual_price]] - (Table13[[#This Row],[actual_price]] * Table13[[#This Row],[discount_percentage]])</f>
        <v>2099.65</v>
      </c>
      <c r="I715" s="8">
        <f>Table13[[#This Row],[actual_price]]-Table13[[#This Row],[discounted_price]]</f>
        <v>3899.35</v>
      </c>
      <c r="J715" s="9">
        <v>4.3</v>
      </c>
      <c r="K715" s="13">
        <v>17129</v>
      </c>
      <c r="L715" s="14">
        <v>0.79166666666666663</v>
      </c>
      <c r="M715" s="14" t="str">
        <f t="shared" si="23"/>
        <v>Evening</v>
      </c>
      <c r="N715" s="20">
        <v>7</v>
      </c>
      <c r="O715" s="6" t="str">
        <f>VLOOKUP(Table13[[#This Row],[day of the week]],'day of the week'!$A$1:$B$7,2,0)</f>
        <v>Sunday</v>
      </c>
      <c r="P715" s="20" t="s">
        <v>2362</v>
      </c>
      <c r="Q715" s="20" t="s">
        <v>2363</v>
      </c>
    </row>
    <row r="716" spans="1:17" x14ac:dyDescent="0.2">
      <c r="A716" s="20" t="s">
        <v>88</v>
      </c>
      <c r="B716" s="6" t="str">
        <f>VLOOKUP(TRIM(A716), products!$A$2:$C$1352, 2, FALSE)</f>
        <v>LG 80 cm (32 inches) HD Ready Smart LED TV 32LM563BPTC (Dark Iron Gray)</v>
      </c>
      <c r="C716" s="20" t="s">
        <v>78</v>
      </c>
      <c r="D716" s="6" t="str">
        <f>INDEX(category!$A$1:$A$212, MATCH(Table13[[#This Row],[category]], category!$B$1:$B$212, 0))</f>
        <v>Electronics|HomeTheater,TV&amp;Video|Televisions|SmartTelevisions</v>
      </c>
      <c r="E716" s="6" t="str">
        <f t="shared" si="22"/>
        <v>Electronics</v>
      </c>
      <c r="F716" s="8">
        <v>21990</v>
      </c>
      <c r="G716" s="30">
        <v>0.39</v>
      </c>
      <c r="H716" s="8">
        <f>Table13[[#This Row],[actual_price]] - (Table13[[#This Row],[actual_price]] * Table13[[#This Row],[discount_percentage]])</f>
        <v>13413.9</v>
      </c>
      <c r="I716" s="8">
        <f>Table13[[#This Row],[actual_price]]-Table13[[#This Row],[discounted_price]]</f>
        <v>8576.1</v>
      </c>
      <c r="J716" s="9">
        <v>4.3</v>
      </c>
      <c r="K716" s="13">
        <v>11976</v>
      </c>
      <c r="L716" s="14">
        <v>0.625</v>
      </c>
      <c r="M716" s="14" t="str">
        <f t="shared" si="23"/>
        <v>Afternoon</v>
      </c>
      <c r="N716" s="20">
        <v>7</v>
      </c>
      <c r="O716" s="6" t="str">
        <f>VLOOKUP(Table13[[#This Row],[day of the week]],'day of the week'!$A$1:$B$7,2,0)</f>
        <v>Sunday</v>
      </c>
      <c r="P716" s="20" t="s">
        <v>90</v>
      </c>
      <c r="Q716" s="20" t="s">
        <v>2364</v>
      </c>
    </row>
    <row r="717" spans="1:17" x14ac:dyDescent="0.2">
      <c r="A717" s="20" t="s">
        <v>2365</v>
      </c>
      <c r="B717" s="6" t="str">
        <f>VLOOKUP(TRIM(A717), products!$A$2:$C$1352, 2, FALSE)</f>
        <v>Zebronics Wired Keyboard and Mouse Combo with 104 Keys and a USB Mouse with 1200 DPI - JUDWAA 750</v>
      </c>
      <c r="C717" s="20" t="s">
        <v>2064</v>
      </c>
      <c r="D717" s="6" t="str">
        <f>INDEX(category!$A$1:$A$212, MATCH(Table13[[#This Row],[category]], category!$B$1:$B$212, 0))</f>
        <v>Computers&amp;Accessories|Accessories&amp;Peripherals|Keyboards,Mice&amp;InputDevices|Keyboard&amp;MouseSets</v>
      </c>
      <c r="E717" s="6" t="str">
        <f t="shared" si="22"/>
        <v>Computers &amp; Accessories</v>
      </c>
      <c r="F717" s="8">
        <v>699</v>
      </c>
      <c r="G717" s="30">
        <v>0.36</v>
      </c>
      <c r="H717" s="8">
        <f>Table13[[#This Row],[actual_price]] - (Table13[[#This Row],[actual_price]] * Table13[[#This Row],[discount_percentage]])</f>
        <v>447.36</v>
      </c>
      <c r="I717" s="8">
        <f>Table13[[#This Row],[actual_price]]-Table13[[#This Row],[discounted_price]]</f>
        <v>251.64</v>
      </c>
      <c r="J717" s="9">
        <v>3.9</v>
      </c>
      <c r="K717" s="13">
        <v>17348</v>
      </c>
      <c r="L717" s="14">
        <v>0.75</v>
      </c>
      <c r="M717" s="14" t="str">
        <f t="shared" si="23"/>
        <v>Evening</v>
      </c>
      <c r="N717" s="20">
        <v>2</v>
      </c>
      <c r="O717" s="6" t="str">
        <f>VLOOKUP(Table13[[#This Row],[day of the week]],'day of the week'!$A$1:$B$7,2,0)</f>
        <v>Tuesday</v>
      </c>
      <c r="P717" s="20" t="s">
        <v>2366</v>
      </c>
      <c r="Q717" s="20" t="s">
        <v>2367</v>
      </c>
    </row>
    <row r="718" spans="1:17" x14ac:dyDescent="0.2">
      <c r="A718" s="20" t="s">
        <v>2368</v>
      </c>
      <c r="B718" s="6" t="str">
        <f>VLOOKUP(TRIM(A718), products!$A$2:$C$1352, 2, FALSE)</f>
        <v>JBL Tune 215BT, 16 Hrs Playtime with Quick Charge, in Ear Bluetooth Wireless Earphones with Mic, 12.5mm Premium Earbuds with Pure Bass, BT 5.0, Dual Pairing, Type C &amp; Voice Assistant Support (Black)</v>
      </c>
      <c r="C718" s="20" t="s">
        <v>1212</v>
      </c>
      <c r="D718" s="6" t="str">
        <f>INDEX(category!$A$1:$A$212, MATCH(Table13[[#This Row],[category]], category!$B$1:$B$212, 0))</f>
        <v>Electronics|Headphones,Earbuds&amp;Accessories|Headphones|In-Ear</v>
      </c>
      <c r="E718" s="6" t="str">
        <f t="shared" si="22"/>
        <v>Electronics</v>
      </c>
      <c r="F718" s="8">
        <v>2999</v>
      </c>
      <c r="G718" s="30">
        <v>0.5</v>
      </c>
      <c r="H718" s="8">
        <f>Table13[[#This Row],[actual_price]] - (Table13[[#This Row],[actual_price]] * Table13[[#This Row],[discount_percentage]])</f>
        <v>1499.5</v>
      </c>
      <c r="I718" s="8">
        <f>Table13[[#This Row],[actual_price]]-Table13[[#This Row],[discounted_price]]</f>
        <v>1499.5</v>
      </c>
      <c r="J718" s="9">
        <v>3.7</v>
      </c>
      <c r="K718" s="13">
        <v>87798</v>
      </c>
      <c r="L718" s="14">
        <v>0.91666666666666663</v>
      </c>
      <c r="M718" s="14" t="str">
        <f t="shared" si="23"/>
        <v>Evening</v>
      </c>
      <c r="N718" s="20">
        <v>6</v>
      </c>
      <c r="O718" s="6" t="str">
        <f>VLOOKUP(Table13[[#This Row],[day of the week]],'day of the week'!$A$1:$B$7,2,0)</f>
        <v>Saturday</v>
      </c>
      <c r="P718" s="20" t="s">
        <v>2369</v>
      </c>
      <c r="Q718" s="20" t="s">
        <v>2370</v>
      </c>
    </row>
    <row r="719" spans="1:17" x14ac:dyDescent="0.2">
      <c r="A719" s="20" t="s">
        <v>2371</v>
      </c>
      <c r="B719" s="6" t="str">
        <f>VLOOKUP(TRIM(A719), products!$A$2:$C$1352, 2, FALSE)</f>
        <v>Gizga Essentials Professional 3-in-1 Cleaning Kit for Camera, Lens, Binocular, Laptop, TV, Monitor, Smartphone, Tablet (Includes: Cleaning Liquid 100ml, Plush Microfiber Cloth, Dust Removal Brush)</v>
      </c>
      <c r="C719" s="20" t="s">
        <v>2372</v>
      </c>
      <c r="D719" s="6" t="str">
        <f>INDEX(category!$A$1:$A$212, MATCH(Table13[[#This Row],[category]], category!$B$1:$B$212, 0))</f>
        <v>Electronics|Cameras&amp;Photography|Accessories|Cleaners|CleaningKits</v>
      </c>
      <c r="E719" s="6" t="str">
        <f t="shared" si="22"/>
        <v>Electronics</v>
      </c>
      <c r="F719" s="8">
        <v>499</v>
      </c>
      <c r="G719" s="30">
        <v>0.4</v>
      </c>
      <c r="H719" s="8">
        <f>Table13[[#This Row],[actual_price]] - (Table13[[#This Row],[actual_price]] * Table13[[#This Row],[discount_percentage]])</f>
        <v>299.39999999999998</v>
      </c>
      <c r="I719" s="8">
        <f>Table13[[#This Row],[actual_price]]-Table13[[#This Row],[discounted_price]]</f>
        <v>199.60000000000002</v>
      </c>
      <c r="J719" s="9">
        <v>4.2</v>
      </c>
      <c r="K719" s="13">
        <v>24432</v>
      </c>
      <c r="L719" s="14">
        <v>0.29166666666666669</v>
      </c>
      <c r="M719" s="14" t="str">
        <f t="shared" si="23"/>
        <v>Morning</v>
      </c>
      <c r="N719" s="20">
        <v>7</v>
      </c>
      <c r="O719" s="6" t="str">
        <f>VLOOKUP(Table13[[#This Row],[day of the week]],'day of the week'!$A$1:$B$7,2,0)</f>
        <v>Sunday</v>
      </c>
      <c r="P719" s="20" t="s">
        <v>2373</v>
      </c>
      <c r="Q719" s="20" t="s">
        <v>2374</v>
      </c>
    </row>
    <row r="720" spans="1:17" x14ac:dyDescent="0.2">
      <c r="A720" s="20" t="s">
        <v>2375</v>
      </c>
      <c r="B720" s="6" t="str">
        <f>VLOOKUP(TRIM(A720), products!$A$2:$C$1352, 2, FALSE)</f>
        <v>SanDisk Ultra Dual 64 GB USB 3.0 OTG Pen Drive (Black)</v>
      </c>
      <c r="C720" s="20" t="s">
        <v>1953</v>
      </c>
      <c r="D720" s="6" t="str">
        <f>INDEX(category!$A$1:$A$212, MATCH(Table13[[#This Row],[category]], category!$B$1:$B$212, 0))</f>
        <v>Computers&amp;Accessories|ExternalDevices&amp;DataStorage|PenDrives</v>
      </c>
      <c r="E720" s="6" t="str">
        <f t="shared" si="22"/>
        <v>Computers &amp; Accessories</v>
      </c>
      <c r="F720" s="8">
        <v>1400</v>
      </c>
      <c r="G720" s="30">
        <v>0.59</v>
      </c>
      <c r="H720" s="8">
        <f>Table13[[#This Row],[actual_price]] - (Table13[[#This Row],[actual_price]] * Table13[[#This Row],[discount_percentage]])</f>
        <v>574</v>
      </c>
      <c r="I720" s="8">
        <f>Table13[[#This Row],[actual_price]]-Table13[[#This Row],[discounted_price]]</f>
        <v>826</v>
      </c>
      <c r="J720" s="9">
        <v>4.3</v>
      </c>
      <c r="K720" s="13">
        <v>189104</v>
      </c>
      <c r="L720" s="14">
        <v>0.5</v>
      </c>
      <c r="M720" s="14" t="str">
        <f t="shared" si="23"/>
        <v>Afternoon</v>
      </c>
      <c r="N720" s="20">
        <v>1</v>
      </c>
      <c r="O720" s="6" t="str">
        <f>VLOOKUP(Table13[[#This Row],[day of the week]],'day of the week'!$A$1:$B$7,2,0)</f>
        <v>Monday</v>
      </c>
      <c r="P720" s="20" t="s">
        <v>2377</v>
      </c>
      <c r="Q720" s="20" t="s">
        <v>2378</v>
      </c>
    </row>
    <row r="721" spans="1:17" x14ac:dyDescent="0.2">
      <c r="A721" s="20" t="s">
        <v>2379</v>
      </c>
      <c r="B721" s="6" t="str">
        <f>VLOOKUP(TRIM(A721), products!$A$2:$C$1352, 2, FALSE)</f>
        <v>TP-Link Tapo 360Â° 2MP 1080p Full HD Pan/Tilt Home Security Wi-Fi Smart Camera| Alexa Enabled| 2-Way Audio| Night Vision| Motion Detection| Sound and Light Alarm| Indoor CCTV (Tapo C200) White</v>
      </c>
      <c r="C721" s="20" t="s">
        <v>2380</v>
      </c>
      <c r="D721" s="6" t="str">
        <f>INDEX(category!$A$1:$A$212, MATCH(Table13[[#This Row],[category]], category!$B$1:$B$212, 0))</f>
        <v>Electronics|Cameras&amp;Photography|SecurityCameras|DomeCameras</v>
      </c>
      <c r="E721" s="6" t="str">
        <f t="shared" si="22"/>
        <v>Electronics</v>
      </c>
      <c r="F721" s="8">
        <v>3299</v>
      </c>
      <c r="G721" s="30">
        <v>0.24</v>
      </c>
      <c r="H721" s="8">
        <f>Table13[[#This Row],[actual_price]] - (Table13[[#This Row],[actual_price]] * Table13[[#This Row],[discount_percentage]])</f>
        <v>2507.2399999999998</v>
      </c>
      <c r="I721" s="8">
        <f>Table13[[#This Row],[actual_price]]-Table13[[#This Row],[discounted_price]]</f>
        <v>791.76000000000022</v>
      </c>
      <c r="J721" s="9">
        <v>4.2</v>
      </c>
      <c r="K721" s="13">
        <v>93112</v>
      </c>
      <c r="L721" s="14">
        <v>0.41666666666666669</v>
      </c>
      <c r="M721" s="14" t="str">
        <f t="shared" si="23"/>
        <v>Morning</v>
      </c>
      <c r="N721" s="20">
        <v>7</v>
      </c>
      <c r="O721" s="6" t="str">
        <f>VLOOKUP(Table13[[#This Row],[day of the week]],'day of the week'!$A$1:$B$7,2,0)</f>
        <v>Sunday</v>
      </c>
      <c r="P721" s="20" t="s">
        <v>2382</v>
      </c>
      <c r="Q721" s="20" t="s">
        <v>2383</v>
      </c>
    </row>
    <row r="722" spans="1:17" x14ac:dyDescent="0.2">
      <c r="A722" s="20" t="s">
        <v>2384</v>
      </c>
      <c r="B722" s="6" t="str">
        <f>VLOOKUP(TRIM(A722), products!$A$2:$C$1352, 2, FALSE)</f>
        <v>boAt Airdopes 171 in Ear Bluetooth True Wireless Earbuds with Upto 13 Hours Battery, IPX4, Bluetooth v5.0, Dual Tone Finish with Mic (Mysterious Blue)</v>
      </c>
      <c r="C722" s="20" t="s">
        <v>1212</v>
      </c>
      <c r="D722" s="6" t="str">
        <f>INDEX(category!$A$1:$A$212, MATCH(Table13[[#This Row],[category]], category!$B$1:$B$212, 0))</f>
        <v>Electronics|Headphones,Earbuds&amp;Accessories|Headphones|In-Ear</v>
      </c>
      <c r="E722" s="6" t="str">
        <f t="shared" si="22"/>
        <v>Electronics</v>
      </c>
      <c r="F722" s="8">
        <v>5999</v>
      </c>
      <c r="G722" s="30">
        <v>0.8</v>
      </c>
      <c r="H722" s="8">
        <f>Table13[[#This Row],[actual_price]] - (Table13[[#This Row],[actual_price]] * Table13[[#This Row],[discount_percentage]])</f>
        <v>1199.8000000000002</v>
      </c>
      <c r="I722" s="8">
        <f>Table13[[#This Row],[actual_price]]-Table13[[#This Row],[discounted_price]]</f>
        <v>4799.2</v>
      </c>
      <c r="J722" s="9">
        <v>3.9</v>
      </c>
      <c r="K722" s="13">
        <v>47521</v>
      </c>
      <c r="L722" s="14">
        <v>0.66666666666666663</v>
      </c>
      <c r="M722" s="14" t="str">
        <f t="shared" si="23"/>
        <v>Afternoon</v>
      </c>
      <c r="N722" s="20">
        <v>5</v>
      </c>
      <c r="O722" s="6" t="str">
        <f>VLOOKUP(Table13[[#This Row],[day of the week]],'day of the week'!$A$1:$B$7,2,0)</f>
        <v>Friday</v>
      </c>
      <c r="P722" s="20" t="s">
        <v>2385</v>
      </c>
      <c r="Q722" s="20" t="s">
        <v>2386</v>
      </c>
    </row>
    <row r="723" spans="1:17" x14ac:dyDescent="0.2">
      <c r="A723" s="20" t="s">
        <v>2387</v>
      </c>
      <c r="B723" s="6" t="str">
        <f>VLOOKUP(TRIM(A723), products!$A$2:$C$1352, 2, FALSE)</f>
        <v>Duracell Plus AAA Rechargeable Batteries (750 mAh) Pack of 4</v>
      </c>
      <c r="C723" s="20" t="s">
        <v>2282</v>
      </c>
      <c r="D723" s="6" t="str">
        <f>INDEX(category!$A$1:$A$212, MATCH(Table13[[#This Row],[category]], category!$B$1:$B$212, 0))</f>
        <v>Electronics|GeneralPurposeBatteries&amp;BatteryChargers|RechargeableBatteries</v>
      </c>
      <c r="E723" s="6" t="str">
        <f t="shared" si="22"/>
        <v>Electronics</v>
      </c>
      <c r="F723" s="8">
        <v>499</v>
      </c>
      <c r="G723" s="30">
        <v>0.2</v>
      </c>
      <c r="H723" s="8">
        <f>Table13[[#This Row],[actual_price]] - (Table13[[#This Row],[actual_price]] * Table13[[#This Row],[discount_percentage]])</f>
        <v>399.2</v>
      </c>
      <c r="I723" s="8">
        <f>Table13[[#This Row],[actual_price]]-Table13[[#This Row],[discounted_price]]</f>
        <v>99.800000000000011</v>
      </c>
      <c r="J723" s="9">
        <v>4.3</v>
      </c>
      <c r="K723" s="13">
        <v>27201</v>
      </c>
      <c r="L723" s="14">
        <v>0.91666666666666663</v>
      </c>
      <c r="M723" s="14" t="str">
        <f t="shared" si="23"/>
        <v>Evening</v>
      </c>
      <c r="N723" s="20">
        <v>3</v>
      </c>
      <c r="O723" s="6" t="str">
        <f>VLOOKUP(Table13[[#This Row],[day of the week]],'day of the week'!$A$1:$B$7,2,0)</f>
        <v>Wednesday</v>
      </c>
      <c r="P723" s="20" t="s">
        <v>2388</v>
      </c>
      <c r="Q723" s="20" t="s">
        <v>2389</v>
      </c>
    </row>
    <row r="724" spans="1:17" x14ac:dyDescent="0.2">
      <c r="A724" s="20" t="s">
        <v>96</v>
      </c>
      <c r="B724" s="6" t="str">
        <f>VLOOKUP(TRIM(A724), products!$A$2:$C$1352, 2, FALSE)</f>
        <v>tizum HDMI to VGA Adapter Cable 1080P for Projector, Computer, Laptop, TV, Projectors &amp; TV</v>
      </c>
      <c r="C724" s="20" t="s">
        <v>62</v>
      </c>
      <c r="D724" s="6" t="str">
        <f>INDEX(category!$A$1:$A$212, MATCH(Table13[[#This Row],[category]], category!$B$1:$B$212, 0))</f>
        <v>Electronics|HomeTheater,TV&amp;Video|Accessories|Cables|HDMICables</v>
      </c>
      <c r="E724" s="6" t="str">
        <f t="shared" si="22"/>
        <v>Electronics</v>
      </c>
      <c r="F724" s="8">
        <v>499</v>
      </c>
      <c r="G724" s="30">
        <v>0.44</v>
      </c>
      <c r="H724" s="8">
        <f>Table13[[#This Row],[actual_price]] - (Table13[[#This Row],[actual_price]] * Table13[[#This Row],[discount_percentage]])</f>
        <v>279.44</v>
      </c>
      <c r="I724" s="8">
        <f>Table13[[#This Row],[actual_price]]-Table13[[#This Row],[discounted_price]]</f>
        <v>219.56</v>
      </c>
      <c r="J724" s="9">
        <v>3.7</v>
      </c>
      <c r="K724" s="13">
        <v>10962</v>
      </c>
      <c r="L724" s="14">
        <v>8.3333333333333329E-2</v>
      </c>
      <c r="M724" s="14" t="str">
        <f t="shared" si="23"/>
        <v>Morning</v>
      </c>
      <c r="N724" s="20">
        <v>5</v>
      </c>
      <c r="O724" s="6" t="str">
        <f>VLOOKUP(Table13[[#This Row],[day of the week]],'day of the week'!$A$1:$B$7,2,0)</f>
        <v>Friday</v>
      </c>
      <c r="P724" s="20" t="s">
        <v>2390</v>
      </c>
      <c r="Q724" s="20" t="s">
        <v>2391</v>
      </c>
    </row>
    <row r="725" spans="1:17" x14ac:dyDescent="0.2">
      <c r="A725" s="20" t="s">
        <v>99</v>
      </c>
      <c r="B725" s="6" t="str">
        <f>VLOOKUP(TRIM(A725), products!$A$2:$C$1352, 2, FALSE)</f>
        <v>Samsung 80 cm (32 Inches) Wondertainment Series HD Ready LED Smart TV UA32T4340BKXXL (Glossy Black)</v>
      </c>
      <c r="C725" s="20" t="s">
        <v>78</v>
      </c>
      <c r="D725" s="6" t="str">
        <f>INDEX(category!$A$1:$A$212, MATCH(Table13[[#This Row],[category]], category!$B$1:$B$212, 0))</f>
        <v>Electronics|HomeTheater,TV&amp;Video|Televisions|SmartTelevisions</v>
      </c>
      <c r="E725" s="6" t="str">
        <f t="shared" si="22"/>
        <v>Electronics</v>
      </c>
      <c r="F725" s="8">
        <v>22900</v>
      </c>
      <c r="G725" s="30">
        <v>0.41</v>
      </c>
      <c r="H725" s="8">
        <f>Table13[[#This Row],[actual_price]] - (Table13[[#This Row],[actual_price]] * Table13[[#This Row],[discount_percentage]])</f>
        <v>13511</v>
      </c>
      <c r="I725" s="8">
        <f>Table13[[#This Row],[actual_price]]-Table13[[#This Row],[discounted_price]]</f>
        <v>9389</v>
      </c>
      <c r="J725" s="9">
        <v>4.3</v>
      </c>
      <c r="K725" s="13">
        <v>16299</v>
      </c>
      <c r="L725" s="14">
        <v>0.125</v>
      </c>
      <c r="M725" s="14" t="str">
        <f t="shared" si="23"/>
        <v>Morning</v>
      </c>
      <c r="N725" s="20">
        <v>4</v>
      </c>
      <c r="O725" s="6" t="str">
        <f>VLOOKUP(Table13[[#This Row],[day of the week]],'day of the week'!$A$1:$B$7,2,0)</f>
        <v>Thursday</v>
      </c>
      <c r="P725" s="20" t="s">
        <v>2392</v>
      </c>
      <c r="Q725" s="20" t="s">
        <v>2393</v>
      </c>
    </row>
    <row r="726" spans="1:17" x14ac:dyDescent="0.2">
      <c r="A726" s="20" t="s">
        <v>2394</v>
      </c>
      <c r="B726" s="6" t="str">
        <f>VLOOKUP(TRIM(A726), products!$A$2:$C$1352, 2, FALSE)</f>
        <v>Logitech B100 Wired USB Mouse, 3 yr Warranty, 800 DPI Optical Tracking, Ambidextrous PC/Mac/Laptop - Black</v>
      </c>
      <c r="C726" s="20" t="s">
        <v>1958</v>
      </c>
      <c r="D726" s="6" t="str">
        <f>INDEX(category!$A$1:$A$212, MATCH(Table13[[#This Row],[category]], category!$B$1:$B$212, 0))</f>
        <v>Computers&amp;Accessories|Accessories&amp;Peripherals|Keyboards,Mice&amp;InputDevices|Mice</v>
      </c>
      <c r="E726" s="6" t="str">
        <f t="shared" si="22"/>
        <v>Computers &amp; Accessories</v>
      </c>
      <c r="F726" s="8">
        <v>375</v>
      </c>
      <c r="G726" s="30">
        <v>0.26</v>
      </c>
      <c r="H726" s="8">
        <f>Table13[[#This Row],[actual_price]] - (Table13[[#This Row],[actual_price]] * Table13[[#This Row],[discount_percentage]])</f>
        <v>277.5</v>
      </c>
      <c r="I726" s="8">
        <f>Table13[[#This Row],[actual_price]]-Table13[[#This Row],[discounted_price]]</f>
        <v>97.5</v>
      </c>
      <c r="J726" s="9">
        <v>4.3</v>
      </c>
      <c r="K726" s="13">
        <v>31534</v>
      </c>
      <c r="L726" s="14">
        <v>0.83333333333333326</v>
      </c>
      <c r="M726" s="14" t="str">
        <f t="shared" si="23"/>
        <v>Evening</v>
      </c>
      <c r="N726" s="20">
        <v>5</v>
      </c>
      <c r="O726" s="6" t="str">
        <f>VLOOKUP(Table13[[#This Row],[day of the week]],'day of the week'!$A$1:$B$7,2,0)</f>
        <v>Friday</v>
      </c>
      <c r="P726" s="20" t="s">
        <v>2396</v>
      </c>
      <c r="Q726" s="20" t="s">
        <v>2397</v>
      </c>
    </row>
    <row r="727" spans="1:17" x14ac:dyDescent="0.2">
      <c r="A727" s="20" t="s">
        <v>2398</v>
      </c>
      <c r="B727" s="6" t="str">
        <f>VLOOKUP(TRIM(A727), products!$A$2:$C$1352, 2, FALSE)</f>
        <v>Noise Pulse Buzz 1.69" Bluetooth Calling Smart Watch with Call Function, 150 Watch Faces, 60 Sports Modes, Spo2 &amp; Heart Rate Monitoring, Calling Smart Watch for Men &amp; Women - Jet Black</v>
      </c>
      <c r="C727" s="20" t="s">
        <v>1161</v>
      </c>
      <c r="D727" s="6" t="str">
        <f>INDEX(category!$A$1:$A$212, MATCH(Table13[[#This Row],[category]], category!$B$1:$B$212, 0))</f>
        <v>Electronics|WearableTechnology|SmartWatches</v>
      </c>
      <c r="E727" s="6" t="str">
        <f t="shared" si="22"/>
        <v>Electronics</v>
      </c>
      <c r="F727" s="8">
        <v>4999</v>
      </c>
      <c r="G727" s="30">
        <v>0.5</v>
      </c>
      <c r="H727" s="8">
        <f>Table13[[#This Row],[actual_price]] - (Table13[[#This Row],[actual_price]] * Table13[[#This Row],[discount_percentage]])</f>
        <v>2499.5</v>
      </c>
      <c r="I727" s="8">
        <f>Table13[[#This Row],[actual_price]]-Table13[[#This Row],[discounted_price]]</f>
        <v>2499.5</v>
      </c>
      <c r="J727" s="9">
        <v>3.9</v>
      </c>
      <c r="K727" s="13">
        <v>7571</v>
      </c>
      <c r="L727" s="14">
        <v>4.1666666666666664E-2</v>
      </c>
      <c r="M727" s="14" t="str">
        <f t="shared" si="23"/>
        <v>Morning</v>
      </c>
      <c r="N727" s="20">
        <v>5</v>
      </c>
      <c r="O727" s="6" t="str">
        <f>VLOOKUP(Table13[[#This Row],[day of the week]],'day of the week'!$A$1:$B$7,2,0)</f>
        <v>Friday</v>
      </c>
      <c r="P727" s="20" t="s">
        <v>2399</v>
      </c>
      <c r="Q727" s="20" t="s">
        <v>2400</v>
      </c>
    </row>
    <row r="728" spans="1:17" x14ac:dyDescent="0.2">
      <c r="A728" s="20" t="s">
        <v>2401</v>
      </c>
      <c r="B728" s="6" t="str">
        <f>VLOOKUP(TRIM(A728), products!$A$2:$C$1352, 2, FALSE)</f>
        <v>Classmate 2100117 Soft Cover 6 Subject Spiral Binding Notebook, Single Line, 300 Pages</v>
      </c>
      <c r="C728" s="20" t="s">
        <v>2272</v>
      </c>
      <c r="D728" s="6" t="str">
        <f>INDEX(category!$A$1:$A$212, MATCH(Table13[[#This Row],[category]], category!$B$1:$B$212, 0))</f>
        <v>OfficeProducts|OfficePaperProducts|Paper|Stationery|Notebooks,WritingPads&amp;Diaries|WireboundNotebooks</v>
      </c>
      <c r="E728" s="6" t="str">
        <f t="shared" si="22"/>
        <v>Office Products</v>
      </c>
      <c r="F728" s="8">
        <v>160</v>
      </c>
      <c r="G728" s="30">
        <v>0.14000000000000001</v>
      </c>
      <c r="H728" s="8">
        <f>Table13[[#This Row],[actual_price]] - (Table13[[#This Row],[actual_price]] * Table13[[#This Row],[discount_percentage]])</f>
        <v>137.6</v>
      </c>
      <c r="I728" s="8">
        <f>Table13[[#This Row],[actual_price]]-Table13[[#This Row],[discounted_price]]</f>
        <v>22.400000000000006</v>
      </c>
      <c r="J728" s="9">
        <v>4.4000000000000004</v>
      </c>
      <c r="K728" s="13">
        <v>6537</v>
      </c>
      <c r="L728" s="14">
        <v>0.375</v>
      </c>
      <c r="M728" s="14" t="str">
        <f t="shared" si="23"/>
        <v>Morning</v>
      </c>
      <c r="N728" s="20">
        <v>5</v>
      </c>
      <c r="O728" s="6" t="str">
        <f>VLOOKUP(Table13[[#This Row],[day of the week]],'day of the week'!$A$1:$B$7,2,0)</f>
        <v>Friday</v>
      </c>
      <c r="P728" s="20" t="s">
        <v>2402</v>
      </c>
      <c r="Q728" s="20" t="s">
        <v>2403</v>
      </c>
    </row>
    <row r="729" spans="1:17" x14ac:dyDescent="0.2">
      <c r="A729" s="20" t="s">
        <v>103</v>
      </c>
      <c r="B729" s="6" t="str">
        <f>VLOOKUP(TRIM(A729), products!$A$2:$C$1352, 2, FALSE)</f>
        <v>Flix Micro Usb Cable For Smartphone (Black)</v>
      </c>
      <c r="C729" s="20" t="s">
        <v>12</v>
      </c>
      <c r="D729" s="6" t="str">
        <f>INDEX(category!$A$1:$A$212, MATCH(Table13[[#This Row],[category]], category!$B$1:$B$212, 0))</f>
        <v>Computers&amp;Accessories|Accessories&amp;Peripherals|Cables&amp;Accessories|Cables|USBCables</v>
      </c>
      <c r="E729" s="6" t="str">
        <f t="shared" si="22"/>
        <v>Computers &amp; Accessories</v>
      </c>
      <c r="F729" s="8">
        <v>199</v>
      </c>
      <c r="G729" s="30">
        <v>0.7</v>
      </c>
      <c r="H729" s="8">
        <f>Table13[[#This Row],[actual_price]] - (Table13[[#This Row],[actual_price]] * Table13[[#This Row],[discount_percentage]])</f>
        <v>59.700000000000017</v>
      </c>
      <c r="I729" s="8">
        <f>Table13[[#This Row],[actual_price]]-Table13[[#This Row],[discounted_price]]</f>
        <v>139.29999999999998</v>
      </c>
      <c r="J729" s="9">
        <v>4</v>
      </c>
      <c r="K729" s="13">
        <v>9377</v>
      </c>
      <c r="L729" s="14">
        <v>0.5</v>
      </c>
      <c r="M729" s="14" t="str">
        <f t="shared" si="23"/>
        <v>Afternoon</v>
      </c>
      <c r="N729" s="20">
        <v>4</v>
      </c>
      <c r="O729" s="6" t="str">
        <f>VLOOKUP(Table13[[#This Row],[day of the week]],'day of the week'!$A$1:$B$7,2,0)</f>
        <v>Thursday</v>
      </c>
      <c r="P729" s="20" t="s">
        <v>105</v>
      </c>
      <c r="Q729" s="20" t="s">
        <v>2404</v>
      </c>
    </row>
    <row r="730" spans="1:17" x14ac:dyDescent="0.2">
      <c r="A730" s="20" t="s">
        <v>2405</v>
      </c>
      <c r="B730" s="6" t="str">
        <f>VLOOKUP(TRIM(A730), products!$A$2:$C$1352, 2, FALSE)</f>
        <v>AirCase Rugged Hard Drive Case for 2.5-inch Western Digital, Seagate, Toshiba, Portable Storage Shell for Gadget Hard Disk USB Cable Power Bank Mobile Charger Earphone, Waterproof (Black)</v>
      </c>
      <c r="C730" s="20" t="s">
        <v>2173</v>
      </c>
      <c r="D730" s="6" t="str">
        <f>INDEX(category!$A$1:$A$212, MATCH(Table13[[#This Row],[category]], category!$B$1:$B$212, 0))</f>
        <v>Computers&amp;Accessories|Accessories&amp;Peripherals|HardDiskBags</v>
      </c>
      <c r="E730" s="6" t="str">
        <f t="shared" si="22"/>
        <v>Computers &amp; Accessories</v>
      </c>
      <c r="F730" s="8">
        <v>499</v>
      </c>
      <c r="G730" s="30">
        <v>0.4</v>
      </c>
      <c r="H730" s="8">
        <f>Table13[[#This Row],[actual_price]] - (Table13[[#This Row],[actual_price]] * Table13[[#This Row],[discount_percentage]])</f>
        <v>299.39999999999998</v>
      </c>
      <c r="I730" s="8">
        <f>Table13[[#This Row],[actual_price]]-Table13[[#This Row],[discounted_price]]</f>
        <v>199.60000000000002</v>
      </c>
      <c r="J730" s="9">
        <v>4.5</v>
      </c>
      <c r="K730" s="13">
        <v>21010</v>
      </c>
      <c r="L730" s="14">
        <v>0.875</v>
      </c>
      <c r="M730" s="14" t="str">
        <f t="shared" si="23"/>
        <v>Evening</v>
      </c>
      <c r="N730" s="20">
        <v>7</v>
      </c>
      <c r="O730" s="6" t="str">
        <f>VLOOKUP(Table13[[#This Row],[day of the week]],'day of the week'!$A$1:$B$7,2,0)</f>
        <v>Sunday</v>
      </c>
      <c r="P730" s="20" t="s">
        <v>2406</v>
      </c>
      <c r="Q730" s="20" t="s">
        <v>2407</v>
      </c>
    </row>
    <row r="731" spans="1:17" x14ac:dyDescent="0.2">
      <c r="A731" s="20" t="s">
        <v>2408</v>
      </c>
      <c r="B731" s="6" t="str">
        <f>VLOOKUP(TRIM(A731), products!$A$2:$C$1352, 2, FALSE)</f>
        <v>Noise Buds VS402 Truly Wireless in Ear Earbuds, 35-Hours of Playtime, Instacharge, Quad Mic with ENC, Hyper Sync, Low Latency, 10mm Driver, Bluetooth v5.3 and Breathing LED Lights (Neon Black)</v>
      </c>
      <c r="C731" s="20" t="s">
        <v>1212</v>
      </c>
      <c r="D731" s="6" t="str">
        <f>INDEX(category!$A$1:$A$212, MATCH(Table13[[#This Row],[category]], category!$B$1:$B$212, 0))</f>
        <v>Electronics|Headphones,Earbuds&amp;Accessories|Headphones|In-Ear</v>
      </c>
      <c r="E731" s="6" t="str">
        <f t="shared" si="22"/>
        <v>Electronics</v>
      </c>
      <c r="F731" s="8">
        <v>3999</v>
      </c>
      <c r="G731" s="30">
        <v>0.55000000000000004</v>
      </c>
      <c r="H731" s="8">
        <f>Table13[[#This Row],[actual_price]] - (Table13[[#This Row],[actual_price]] * Table13[[#This Row],[discount_percentage]])</f>
        <v>1799.5499999999997</v>
      </c>
      <c r="I731" s="8">
        <f>Table13[[#This Row],[actual_price]]-Table13[[#This Row],[discounted_price]]</f>
        <v>2199.4500000000003</v>
      </c>
      <c r="J731" s="9">
        <v>3.9</v>
      </c>
      <c r="K731" s="13">
        <v>3517</v>
      </c>
      <c r="L731" s="14">
        <v>0.95833333333333326</v>
      </c>
      <c r="M731" s="14" t="str">
        <f t="shared" si="23"/>
        <v>Evening</v>
      </c>
      <c r="N731" s="20">
        <v>1</v>
      </c>
      <c r="O731" s="6" t="str">
        <f>VLOOKUP(Table13[[#This Row],[day of the week]],'day of the week'!$A$1:$B$7,2,0)</f>
        <v>Monday</v>
      </c>
      <c r="P731" s="20" t="s">
        <v>2409</v>
      </c>
      <c r="Q731" s="20" t="s">
        <v>2410</v>
      </c>
    </row>
    <row r="732" spans="1:17" x14ac:dyDescent="0.2">
      <c r="A732" s="20" t="s">
        <v>2411</v>
      </c>
      <c r="B732" s="6" t="str">
        <f>VLOOKUP(TRIM(A732), products!$A$2:$C$1352, 2, FALSE)</f>
        <v>JBL Go 2, Wireless Portable Bluetooth Speaker with Mic, JBL Signature Sound, Vibrant Color Options with IPX7 Waterproof &amp; AUX (Blue)</v>
      </c>
      <c r="C732" s="20" t="s">
        <v>2229</v>
      </c>
      <c r="D732" s="6" t="str">
        <f>INDEX(category!$A$1:$A$212, MATCH(Table13[[#This Row],[category]], category!$B$1:$B$212, 0))</f>
        <v>Electronics|HomeAudio|Speakers|BluetoothSpeakers</v>
      </c>
      <c r="E732" s="6" t="str">
        <f t="shared" si="22"/>
        <v>Electronics</v>
      </c>
      <c r="F732" s="8">
        <v>2999</v>
      </c>
      <c r="G732" s="30">
        <v>0.33</v>
      </c>
      <c r="H732" s="8">
        <f>Table13[[#This Row],[actual_price]] - (Table13[[#This Row],[actual_price]] * Table13[[#This Row],[discount_percentage]])</f>
        <v>2009.33</v>
      </c>
      <c r="I732" s="8">
        <f>Table13[[#This Row],[actual_price]]-Table13[[#This Row],[discounted_price]]</f>
        <v>989.67000000000007</v>
      </c>
      <c r="J732" s="9">
        <v>4.3</v>
      </c>
      <c r="K732" s="13">
        <v>63899</v>
      </c>
      <c r="L732" s="14">
        <v>0.29166666666666669</v>
      </c>
      <c r="M732" s="14" t="str">
        <f t="shared" si="23"/>
        <v>Morning</v>
      </c>
      <c r="N732" s="20">
        <v>1</v>
      </c>
      <c r="O732" s="6" t="str">
        <f>VLOOKUP(Table13[[#This Row],[day of the week]],'day of the week'!$A$1:$B$7,2,0)</f>
        <v>Monday</v>
      </c>
      <c r="P732" s="20" t="s">
        <v>2412</v>
      </c>
      <c r="Q732" s="20" t="s">
        <v>2413</v>
      </c>
    </row>
    <row r="733" spans="1:17" x14ac:dyDescent="0.2">
      <c r="A733" s="20" t="s">
        <v>111</v>
      </c>
      <c r="B733" s="6" t="str">
        <f>VLOOKUP(TRIM(A733), products!$A$2:$C$1352, 2, FALSE)</f>
        <v>Tizum High Speed HDMI Cable with Ethernet | Supports 3D 4K | for All HDMI Devices Laptop Computer Gaming Console TV Set Top Box (1.5 Meter/ 5 Feet)</v>
      </c>
      <c r="C733" s="20" t="s">
        <v>62</v>
      </c>
      <c r="D733" s="6" t="str">
        <f>INDEX(category!$A$1:$A$212, MATCH(Table13[[#This Row],[category]], category!$B$1:$B$212, 0))</f>
        <v>Electronics|HomeTheater,TV&amp;Video|Accessories|Cables|HDMICables</v>
      </c>
      <c r="E733" s="6" t="str">
        <f t="shared" si="22"/>
        <v>Electronics</v>
      </c>
      <c r="F733" s="8">
        <v>699</v>
      </c>
      <c r="G733" s="30">
        <v>0.72</v>
      </c>
      <c r="H733" s="8">
        <f>Table13[[#This Row],[actual_price]] - (Table13[[#This Row],[actual_price]] * Table13[[#This Row],[discount_percentage]])</f>
        <v>195.72000000000003</v>
      </c>
      <c r="I733" s="8">
        <f>Table13[[#This Row],[actual_price]]-Table13[[#This Row],[discounted_price]]</f>
        <v>503.28</v>
      </c>
      <c r="J733" s="9">
        <v>4.2</v>
      </c>
      <c r="K733" s="13">
        <v>12153</v>
      </c>
      <c r="L733" s="14">
        <v>0.125</v>
      </c>
      <c r="M733" s="14" t="str">
        <f t="shared" si="23"/>
        <v>Morning</v>
      </c>
      <c r="N733" s="20">
        <v>6</v>
      </c>
      <c r="O733" s="6" t="str">
        <f>VLOOKUP(Table13[[#This Row],[day of the week]],'day of the week'!$A$1:$B$7,2,0)</f>
        <v>Saturday</v>
      </c>
      <c r="P733" s="20" t="s">
        <v>112</v>
      </c>
      <c r="Q733" s="20" t="s">
        <v>2414</v>
      </c>
    </row>
    <row r="734" spans="1:17" x14ac:dyDescent="0.2">
      <c r="A734" s="20" t="s">
        <v>2415</v>
      </c>
      <c r="B734" s="6" t="str">
        <f>VLOOKUP(TRIM(A734), products!$A$2:$C$1352, 2, FALSE)</f>
        <v>Robustrion Tempered Glass Screen Protector for iPad 10.2 inch 9th Gen Generation 2021 8th Gen 2020 7th Gen 2019</v>
      </c>
      <c r="C734" s="20" t="s">
        <v>2416</v>
      </c>
      <c r="D734" s="6" t="str">
        <f>INDEX(category!$A$1:$A$212, MATCH(Table13[[#This Row],[category]], category!$B$1:$B$212, 0))</f>
        <v>Computers&amp;Accessories|Accessories&amp;Peripherals|TabletAccessories|ScreenProtectors</v>
      </c>
      <c r="E734" s="6" t="str">
        <f t="shared" si="22"/>
        <v>Computers &amp; Accessories</v>
      </c>
      <c r="F734" s="8">
        <v>1499</v>
      </c>
      <c r="G734" s="30">
        <v>0.73</v>
      </c>
      <c r="H734" s="8">
        <f>Table13[[#This Row],[actual_price]] - (Table13[[#This Row],[actual_price]] * Table13[[#This Row],[discount_percentage]])</f>
        <v>404.73</v>
      </c>
      <c r="I734" s="8">
        <f>Table13[[#This Row],[actual_price]]-Table13[[#This Row],[discounted_price]]</f>
        <v>1094.27</v>
      </c>
      <c r="J734" s="9">
        <v>4.0999999999999996</v>
      </c>
      <c r="K734" s="13">
        <v>5730</v>
      </c>
      <c r="L734" s="14">
        <v>0.33333333333333337</v>
      </c>
      <c r="M734" s="14" t="str">
        <f t="shared" si="23"/>
        <v>Morning</v>
      </c>
      <c r="N734" s="20">
        <v>7</v>
      </c>
      <c r="O734" s="6" t="str">
        <f>VLOOKUP(Table13[[#This Row],[day of the week]],'day of the week'!$A$1:$B$7,2,0)</f>
        <v>Sunday</v>
      </c>
      <c r="P734" s="20" t="s">
        <v>2417</v>
      </c>
      <c r="Q734" s="20" t="s">
        <v>2418</v>
      </c>
    </row>
    <row r="735" spans="1:17" x14ac:dyDescent="0.2">
      <c r="A735" s="20" t="s">
        <v>2419</v>
      </c>
      <c r="B735" s="6" t="str">
        <f>VLOOKUP(TRIM(A735), products!$A$2:$C$1352, 2, FALSE)</f>
        <v>Redgear Pro Wireless Gamepad with 2.4GHz Wireless Technology, Integrated Dual Intensity Motor, Illuminated Keys for PC(Compatible with Windows 7/8/8.1/10 only)</v>
      </c>
      <c r="C735" s="20" t="s">
        <v>2420</v>
      </c>
      <c r="D735" s="6" t="str">
        <f>INDEX(category!$A$1:$A$212, MATCH(Table13[[#This Row],[category]], category!$B$1:$B$212, 0))</f>
        <v>Computers&amp;Accessories|Accessories&amp;Peripherals|PCGamingPeripherals|Gamepads</v>
      </c>
      <c r="E735" s="6" t="str">
        <f t="shared" si="22"/>
        <v>Computers &amp; Accessories</v>
      </c>
      <c r="F735" s="8">
        <v>3999</v>
      </c>
      <c r="G735" s="30">
        <v>0.57999999999999996</v>
      </c>
      <c r="H735" s="8">
        <f>Table13[[#This Row],[actual_price]] - (Table13[[#This Row],[actual_price]] * Table13[[#This Row],[discount_percentage]])</f>
        <v>1679.5800000000004</v>
      </c>
      <c r="I735" s="8">
        <f>Table13[[#This Row],[actual_price]]-Table13[[#This Row],[discounted_price]]</f>
        <v>2319.4199999999996</v>
      </c>
      <c r="J735" s="9">
        <v>4.2</v>
      </c>
      <c r="K735" s="13">
        <v>25488</v>
      </c>
      <c r="L735" s="14">
        <v>0.20833333333333331</v>
      </c>
      <c r="M735" s="14" t="str">
        <f t="shared" si="23"/>
        <v>Morning</v>
      </c>
      <c r="N735" s="20">
        <v>6</v>
      </c>
      <c r="O735" s="6" t="str">
        <f>VLOOKUP(Table13[[#This Row],[day of the week]],'day of the week'!$A$1:$B$7,2,0)</f>
        <v>Saturday</v>
      </c>
      <c r="P735" s="20" t="s">
        <v>2421</v>
      </c>
      <c r="Q735" s="20" t="s">
        <v>2422</v>
      </c>
    </row>
    <row r="736" spans="1:17" x14ac:dyDescent="0.2">
      <c r="A736" s="20" t="s">
        <v>2423</v>
      </c>
      <c r="B736" s="6" t="str">
        <f>VLOOKUP(TRIM(A736), products!$A$2:$C$1352, 2, FALSE)</f>
        <v>Logitech M235 Wireless Mouse, 1000 DPI Optical Tracking, 12 Month Life Battery, Compatible with Windows, Mac, Chromebook/PC/Laptop</v>
      </c>
      <c r="C736" s="20" t="s">
        <v>1958</v>
      </c>
      <c r="D736" s="6" t="str">
        <f>INDEX(category!$A$1:$A$212, MATCH(Table13[[#This Row],[category]], category!$B$1:$B$212, 0))</f>
        <v>Computers&amp;Accessories|Accessories&amp;Peripherals|Keyboards,Mice&amp;InputDevices|Mice</v>
      </c>
      <c r="E736" s="6" t="str">
        <f t="shared" si="22"/>
        <v>Computers &amp; Accessories</v>
      </c>
      <c r="F736" s="8">
        <v>995</v>
      </c>
      <c r="G736" s="30">
        <v>0.3</v>
      </c>
      <c r="H736" s="8">
        <f>Table13[[#This Row],[actual_price]] - (Table13[[#This Row],[actual_price]] * Table13[[#This Row],[discount_percentage]])</f>
        <v>696.5</v>
      </c>
      <c r="I736" s="8">
        <f>Table13[[#This Row],[actual_price]]-Table13[[#This Row],[discounted_price]]</f>
        <v>298.5</v>
      </c>
      <c r="J736" s="9">
        <v>4.5</v>
      </c>
      <c r="K736" s="13">
        <v>54405</v>
      </c>
      <c r="L736" s="14">
        <v>0.45833333333333337</v>
      </c>
      <c r="M736" s="14" t="str">
        <f t="shared" si="23"/>
        <v>Morning</v>
      </c>
      <c r="N736" s="20">
        <v>6</v>
      </c>
      <c r="O736" s="6" t="str">
        <f>VLOOKUP(Table13[[#This Row],[day of the week]],'day of the week'!$A$1:$B$7,2,0)</f>
        <v>Saturday</v>
      </c>
      <c r="P736" s="20" t="s">
        <v>2424</v>
      </c>
      <c r="Q736" s="20" t="s">
        <v>2425</v>
      </c>
    </row>
    <row r="737" spans="1:17" x14ac:dyDescent="0.2">
      <c r="A737" s="20" t="s">
        <v>1638</v>
      </c>
      <c r="B737" s="6" t="str">
        <f>VLOOKUP(TRIM(A737), products!$A$2:$C$1352, 2, FALSE)</f>
        <v>STRIFF 12 Pieces Highly Flexible Silicone Micro USB Protector, Mouse Cable Protector, Suit for All Cell Phones, Computers and Chargers (White)</v>
      </c>
      <c r="C737" s="20" t="s">
        <v>1463</v>
      </c>
      <c r="D737" s="6" t="str">
        <f>INDEX(category!$A$1:$A$212, MATCH(Table13[[#This Row],[category]], category!$B$1:$B$212, 0))</f>
        <v>Electronics|Mobiles&amp;Accessories|MobileAccessories|DÃ©cor</v>
      </c>
      <c r="E737" s="6" t="str">
        <f t="shared" si="22"/>
        <v>Electronics</v>
      </c>
      <c r="F737" s="8">
        <v>499</v>
      </c>
      <c r="G737" s="30">
        <v>0.81</v>
      </c>
      <c r="H737" s="8">
        <f>Table13[[#This Row],[actual_price]] - (Table13[[#This Row],[actual_price]] * Table13[[#This Row],[discount_percentage]])</f>
        <v>94.809999999999945</v>
      </c>
      <c r="I737" s="8">
        <f>Table13[[#This Row],[actual_price]]-Table13[[#This Row],[discounted_price]]</f>
        <v>404.19000000000005</v>
      </c>
      <c r="J737" s="9">
        <v>4.2</v>
      </c>
      <c r="K737" s="13">
        <v>1949</v>
      </c>
      <c r="L737" s="14">
        <v>0.875</v>
      </c>
      <c r="M737" s="14" t="str">
        <f t="shared" si="23"/>
        <v>Evening</v>
      </c>
      <c r="N737" s="20">
        <v>7</v>
      </c>
      <c r="O737" s="6" t="str">
        <f>VLOOKUP(Table13[[#This Row],[day of the week]],'day of the week'!$A$1:$B$7,2,0)</f>
        <v>Sunday</v>
      </c>
      <c r="P737" s="20" t="s">
        <v>2426</v>
      </c>
      <c r="Q737" s="20" t="s">
        <v>2427</v>
      </c>
    </row>
    <row r="738" spans="1:17" x14ac:dyDescent="0.2">
      <c r="A738" s="20" t="s">
        <v>2428</v>
      </c>
      <c r="B738" s="6" t="str">
        <f>VLOOKUP(TRIM(A738), products!$A$2:$C$1352, 2, FALSE)</f>
        <v>TP-link N300 WiFi Wireless Router TL-WR845N | 300Mbps Wi-Fi Speed | Three 5dBi high gain Antennas | IPv6 Compatible | AP/RE/WISP Mode | Parental Control | Guest Network</v>
      </c>
      <c r="C738" s="20" t="s">
        <v>2204</v>
      </c>
      <c r="D738" s="6" t="str">
        <f>INDEX(category!$A$1:$A$212, MATCH(Table13[[#This Row],[category]], category!$B$1:$B$212, 0))</f>
        <v>Computers&amp;Accessories|NetworkingDevices|Routers</v>
      </c>
      <c r="E738" s="6" t="str">
        <f t="shared" si="22"/>
        <v>Computers &amp; Accessories</v>
      </c>
      <c r="F738" s="8">
        <v>1699</v>
      </c>
      <c r="G738" s="30">
        <v>0.32</v>
      </c>
      <c r="H738" s="8">
        <f>Table13[[#This Row],[actual_price]] - (Table13[[#This Row],[actual_price]] * Table13[[#This Row],[discount_percentage]])</f>
        <v>1155.32</v>
      </c>
      <c r="I738" s="8">
        <f>Table13[[#This Row],[actual_price]]-Table13[[#This Row],[discounted_price]]</f>
        <v>543.68000000000006</v>
      </c>
      <c r="J738" s="9">
        <v>4.2</v>
      </c>
      <c r="K738" s="13">
        <v>122478</v>
      </c>
      <c r="L738" s="14">
        <v>0.83333333333333326</v>
      </c>
      <c r="M738" s="14" t="str">
        <f t="shared" si="23"/>
        <v>Evening</v>
      </c>
      <c r="N738" s="20">
        <v>4</v>
      </c>
      <c r="O738" s="6" t="str">
        <f>VLOOKUP(Table13[[#This Row],[day of the week]],'day of the week'!$A$1:$B$7,2,0)</f>
        <v>Thursday</v>
      </c>
      <c r="P738" s="20" t="s">
        <v>2430</v>
      </c>
      <c r="Q738" s="20" t="s">
        <v>2431</v>
      </c>
    </row>
    <row r="739" spans="1:17" x14ac:dyDescent="0.2">
      <c r="A739" s="20" t="s">
        <v>2432</v>
      </c>
      <c r="B739" s="6" t="str">
        <f>VLOOKUP(TRIM(A739), products!$A$2:$C$1352, 2, FALSE)</f>
        <v>Logitech MK240 Nano Wireless USB Keyboard and Mouse Set, 12 Function Keys 2.4GHz Wireless, 1000DPI, Spill-Resistant Design, PC/Mac, Black/Chartreuse Yellow</v>
      </c>
      <c r="C739" s="20" t="s">
        <v>2064</v>
      </c>
      <c r="D739" s="6" t="str">
        <f>INDEX(category!$A$1:$A$212, MATCH(Table13[[#This Row],[category]], category!$B$1:$B$212, 0))</f>
        <v>Computers&amp;Accessories|Accessories&amp;Peripherals|Keyboards,Mice&amp;InputDevices|Keyboard&amp;MouseSets</v>
      </c>
      <c r="E739" s="6" t="str">
        <f t="shared" si="22"/>
        <v>Computers &amp; Accessories</v>
      </c>
      <c r="F739" s="8">
        <v>1995</v>
      </c>
      <c r="G739" s="30">
        <v>0.25</v>
      </c>
      <c r="H739" s="8">
        <f>Table13[[#This Row],[actual_price]] - (Table13[[#This Row],[actual_price]] * Table13[[#This Row],[discount_percentage]])</f>
        <v>1496.25</v>
      </c>
      <c r="I739" s="8">
        <f>Table13[[#This Row],[actual_price]]-Table13[[#This Row],[discounted_price]]</f>
        <v>498.75</v>
      </c>
      <c r="J739" s="9">
        <v>4.3</v>
      </c>
      <c r="K739" s="13">
        <v>7241</v>
      </c>
      <c r="L739" s="14">
        <v>0.83333333333333326</v>
      </c>
      <c r="M739" s="14" t="str">
        <f t="shared" si="23"/>
        <v>Evening</v>
      </c>
      <c r="N739" s="20">
        <v>7</v>
      </c>
      <c r="O739" s="6" t="str">
        <f>VLOOKUP(Table13[[#This Row],[day of the week]],'day of the week'!$A$1:$B$7,2,0)</f>
        <v>Sunday</v>
      </c>
      <c r="P739" s="20" t="s">
        <v>2433</v>
      </c>
      <c r="Q739" s="20" t="s">
        <v>2434</v>
      </c>
    </row>
    <row r="740" spans="1:17" x14ac:dyDescent="0.2">
      <c r="A740" s="20" t="s">
        <v>2435</v>
      </c>
      <c r="B740" s="6" t="str">
        <f>VLOOKUP(TRIM(A740), products!$A$2:$C$1352, 2, FALSE)</f>
        <v>Callas Multipurpose Foldable Laptop Table with Cup Holder | Drawer | Mac Holder | Table Holder Study Table, Breakfast Table, Foldable and Portable/Ergonomic &amp; Rounded Edges/Non-Slip Legs (WA-27-Black)</v>
      </c>
      <c r="C740" s="20" t="s">
        <v>1972</v>
      </c>
      <c r="D740" s="6" t="str">
        <f>INDEX(category!$A$1:$A$212, MATCH(Table13[[#This Row],[category]], category!$B$1:$B$212, 0))</f>
        <v>Computers&amp;Accessories|Accessories&amp;Peripherals|LaptopAccessories|Lapdesks</v>
      </c>
      <c r="E740" s="6" t="str">
        <f t="shared" si="22"/>
        <v>Computers &amp; Accessories</v>
      </c>
      <c r="F740" s="8">
        <v>4999</v>
      </c>
      <c r="G740" s="30">
        <v>0.83</v>
      </c>
      <c r="H740" s="8">
        <f>Table13[[#This Row],[actual_price]] - (Table13[[#This Row],[actual_price]] * Table13[[#This Row],[discount_percentage]])</f>
        <v>849.82999999999993</v>
      </c>
      <c r="I740" s="8">
        <f>Table13[[#This Row],[actual_price]]-Table13[[#This Row],[discounted_price]]</f>
        <v>4149.17</v>
      </c>
      <c r="J740" s="9">
        <v>4</v>
      </c>
      <c r="K740" s="13">
        <v>20457</v>
      </c>
      <c r="L740" s="14">
        <v>0.16666666666666666</v>
      </c>
      <c r="M740" s="14" t="str">
        <f t="shared" si="23"/>
        <v>Morning</v>
      </c>
      <c r="N740" s="20">
        <v>5</v>
      </c>
      <c r="O740" s="6" t="str">
        <f>VLOOKUP(Table13[[#This Row],[day of the week]],'day of the week'!$A$1:$B$7,2,0)</f>
        <v>Friday</v>
      </c>
      <c r="P740" s="20" t="s">
        <v>2436</v>
      </c>
      <c r="Q740" s="20" t="s">
        <v>2437</v>
      </c>
    </row>
    <row r="741" spans="1:17" x14ac:dyDescent="0.2">
      <c r="A741" s="20" t="s">
        <v>2438</v>
      </c>
      <c r="B741" s="6" t="str">
        <f>VLOOKUP(TRIM(A741), products!$A$2:$C$1352, 2, FALSE)</f>
        <v>Casio MJ-12D 150 Steps Check and Correct Desktop Calculator</v>
      </c>
      <c r="C741" s="20" t="s">
        <v>2439</v>
      </c>
      <c r="D741" s="6" t="str">
        <f>INDEX(category!$A$1:$A$212, MATCH(Table13[[#This Row],[category]], category!$B$1:$B$212, 0))</f>
        <v>OfficeProducts|OfficeElectronics|Calculators|Basic</v>
      </c>
      <c r="E741" s="6" t="str">
        <f t="shared" si="22"/>
        <v>Electronics</v>
      </c>
      <c r="F741" s="8">
        <v>440</v>
      </c>
      <c r="G741" s="30">
        <v>0</v>
      </c>
      <c r="H741" s="8">
        <f>Table13[[#This Row],[actual_price]] - (Table13[[#This Row],[actual_price]] * Table13[[#This Row],[discount_percentage]])</f>
        <v>440</v>
      </c>
      <c r="I741" s="8">
        <f>Table13[[#This Row],[actual_price]]-Table13[[#This Row],[discounted_price]]</f>
        <v>0</v>
      </c>
      <c r="J741" s="9">
        <v>4.5</v>
      </c>
      <c r="K741" s="13">
        <v>8610</v>
      </c>
      <c r="L741" s="14">
        <v>0.25</v>
      </c>
      <c r="M741" s="14" t="str">
        <f t="shared" si="23"/>
        <v>Morning</v>
      </c>
      <c r="N741" s="20">
        <v>2</v>
      </c>
      <c r="O741" s="6" t="str">
        <f>VLOOKUP(Table13[[#This Row],[day of the week]],'day of the week'!$A$1:$B$7,2,0)</f>
        <v>Tuesday</v>
      </c>
      <c r="P741" s="20" t="s">
        <v>2441</v>
      </c>
      <c r="Q741" s="20" t="s">
        <v>2442</v>
      </c>
    </row>
    <row r="742" spans="1:17" x14ac:dyDescent="0.2">
      <c r="A742" s="20" t="s">
        <v>1624</v>
      </c>
      <c r="B742" s="6" t="str">
        <f>VLOOKUP(TRIM(A742), products!$A$2:$C$1352, 2, FALSE)</f>
        <v>Tukzer Capacitive Stylus Pen for Touch Screens Devices, Fine Point, Lightweight Metal Body with Magnetism Cover Cap for Smartphones/Tablets/iPad/iPad Pro/iPhone (Grey)</v>
      </c>
      <c r="C742" s="20" t="s">
        <v>1565</v>
      </c>
      <c r="D742" s="6" t="str">
        <f>INDEX(category!$A$1:$A$212, MATCH(Table13[[#This Row],[category]], category!$B$1:$B$212, 0))</f>
        <v>Electronics|Mobiles&amp;Accessories|MobileAccessories|StylusPens</v>
      </c>
      <c r="E742" s="6" t="str">
        <f t="shared" si="22"/>
        <v>Electronics</v>
      </c>
      <c r="F742" s="8">
        <v>999</v>
      </c>
      <c r="G742" s="30">
        <v>0.65</v>
      </c>
      <c r="H742" s="8">
        <f>Table13[[#This Row],[actual_price]] - (Table13[[#This Row],[actual_price]] * Table13[[#This Row],[discount_percentage]])</f>
        <v>349.65</v>
      </c>
      <c r="I742" s="8">
        <f>Table13[[#This Row],[actual_price]]-Table13[[#This Row],[discounted_price]]</f>
        <v>649.35</v>
      </c>
      <c r="J742" s="9">
        <v>3.8</v>
      </c>
      <c r="K742" s="13">
        <v>16557</v>
      </c>
      <c r="L742" s="14">
        <v>0.625</v>
      </c>
      <c r="M742" s="14" t="str">
        <f t="shared" si="23"/>
        <v>Afternoon</v>
      </c>
      <c r="N742" s="20">
        <v>1</v>
      </c>
      <c r="O742" s="6" t="str">
        <f>VLOOKUP(Table13[[#This Row],[day of the week]],'day of the week'!$A$1:$B$7,2,0)</f>
        <v>Monday</v>
      </c>
      <c r="P742" s="20" t="s">
        <v>2443</v>
      </c>
      <c r="Q742" s="20" t="s">
        <v>2444</v>
      </c>
    </row>
    <row r="743" spans="1:17" x14ac:dyDescent="0.2">
      <c r="A743" s="20" t="s">
        <v>2445</v>
      </c>
      <c r="B743" s="6" t="str">
        <f>VLOOKUP(TRIM(A743), products!$A$2:$C$1352, 2, FALSE)</f>
        <v>Amazon Basics Multipurpose Foldable Laptop Table with Cup Holder, Brown</v>
      </c>
      <c r="C743" s="20" t="s">
        <v>1972</v>
      </c>
      <c r="D743" s="6" t="str">
        <f>INDEX(category!$A$1:$A$212, MATCH(Table13[[#This Row],[category]], category!$B$1:$B$212, 0))</f>
        <v>Computers&amp;Accessories|Accessories&amp;Peripherals|LaptopAccessories|Lapdesks</v>
      </c>
      <c r="E743" s="6" t="str">
        <f t="shared" si="22"/>
        <v>Computers &amp; Accessories</v>
      </c>
      <c r="F743" s="8">
        <v>3999</v>
      </c>
      <c r="G743" s="30">
        <v>0.85</v>
      </c>
      <c r="H743" s="8">
        <f>Table13[[#This Row],[actual_price]] - (Table13[[#This Row],[actual_price]] * Table13[[#This Row],[discount_percentage]])</f>
        <v>599.84999999999991</v>
      </c>
      <c r="I743" s="8">
        <f>Table13[[#This Row],[actual_price]]-Table13[[#This Row],[discounted_price]]</f>
        <v>3399.15</v>
      </c>
      <c r="J743" s="9">
        <v>3.9</v>
      </c>
      <c r="K743" s="13">
        <v>1087</v>
      </c>
      <c r="L743" s="14">
        <v>0.29166666666666669</v>
      </c>
      <c r="M743" s="14" t="str">
        <f t="shared" si="23"/>
        <v>Morning</v>
      </c>
      <c r="N743" s="20">
        <v>5</v>
      </c>
      <c r="O743" s="6" t="str">
        <f>VLOOKUP(Table13[[#This Row],[day of the week]],'day of the week'!$A$1:$B$7,2,0)</f>
        <v>Friday</v>
      </c>
      <c r="P743" s="20" t="s">
        <v>2446</v>
      </c>
      <c r="Q743" s="20" t="s">
        <v>2447</v>
      </c>
    </row>
    <row r="744" spans="1:17" x14ac:dyDescent="0.2">
      <c r="A744" s="20" t="s">
        <v>2448</v>
      </c>
      <c r="B744" s="6" t="str">
        <f>VLOOKUP(TRIM(A744), products!$A$2:$C$1352, 2, FALSE)</f>
        <v>Kanget [2 Pack] Type C Female to USB A Male Charger | Charging Cable Adapter Converter compatible for iPhone 14, 13, 12,11 Pro Max/Mini/XR/XS/X/SE, Samsung S20 ultra/S21/S10/S8/S9/MacBook Pro iPad (Grey)</v>
      </c>
      <c r="C744" s="20" t="s">
        <v>2301</v>
      </c>
      <c r="D744" s="6" t="str">
        <f>INDEX(category!$A$1:$A$212, MATCH(Table13[[#This Row],[category]], category!$B$1:$B$212, 0))</f>
        <v>Computers&amp;Accessories|Accessories&amp;Peripherals|Adapters|USBtoUSBAdapters</v>
      </c>
      <c r="E744" s="6" t="str">
        <f t="shared" si="22"/>
        <v>Computers &amp; Accessories</v>
      </c>
      <c r="F744" s="8">
        <v>399</v>
      </c>
      <c r="G744" s="30">
        <v>0.63</v>
      </c>
      <c r="H744" s="8">
        <f>Table13[[#This Row],[actual_price]] - (Table13[[#This Row],[actual_price]] * Table13[[#This Row],[discount_percentage]])</f>
        <v>147.63</v>
      </c>
      <c r="I744" s="8">
        <f>Table13[[#This Row],[actual_price]]-Table13[[#This Row],[discounted_price]]</f>
        <v>251.37</v>
      </c>
      <c r="J744" s="9">
        <v>4</v>
      </c>
      <c r="K744" s="13">
        <v>1540</v>
      </c>
      <c r="L744" s="14">
        <v>0.20833333333333331</v>
      </c>
      <c r="M744" s="14" t="str">
        <f t="shared" si="23"/>
        <v>Morning</v>
      </c>
      <c r="N744" s="20">
        <v>1</v>
      </c>
      <c r="O744" s="6" t="str">
        <f>VLOOKUP(Table13[[#This Row],[day of the week]],'day of the week'!$A$1:$B$7,2,0)</f>
        <v>Monday</v>
      </c>
      <c r="P744" s="20" t="s">
        <v>2449</v>
      </c>
      <c r="Q744" s="20" t="s">
        <v>2450</v>
      </c>
    </row>
    <row r="745" spans="1:17" x14ac:dyDescent="0.2">
      <c r="A745" s="20" t="s">
        <v>2451</v>
      </c>
      <c r="B745" s="6" t="str">
        <f>VLOOKUP(TRIM(A745), products!$A$2:$C$1352, 2, FALSE)</f>
        <v>Amazon Basics Magic Slate 8.5-inch LCD Writing Tablet with Stylus Pen, for Drawing, Playing, Noting by Kids &amp; Adults, Black</v>
      </c>
      <c r="C745" s="20" t="s">
        <v>1963</v>
      </c>
      <c r="D745" s="6" t="str">
        <f>INDEX(category!$A$1:$A$212, MATCH(Table13[[#This Row],[category]], category!$B$1:$B$212, 0))</f>
        <v>Computers&amp;Accessories|Accessories&amp;Peripherals|Keyboards,Mice&amp;InputDevices|GraphicTablets</v>
      </c>
      <c r="E745" s="6" t="str">
        <f t="shared" si="22"/>
        <v>Computers &amp; Accessories</v>
      </c>
      <c r="F745" s="8">
        <v>999</v>
      </c>
      <c r="G745" s="30">
        <v>0.71</v>
      </c>
      <c r="H745" s="8">
        <f>Table13[[#This Row],[actual_price]] - (Table13[[#This Row],[actual_price]] * Table13[[#This Row],[discount_percentage]])</f>
        <v>289.71000000000004</v>
      </c>
      <c r="I745" s="8">
        <f>Table13[[#This Row],[actual_price]]-Table13[[#This Row],[discounted_price]]</f>
        <v>709.29</v>
      </c>
      <c r="J745" s="9">
        <v>4.0999999999999996</v>
      </c>
      <c r="K745" s="13">
        <v>401</v>
      </c>
      <c r="L745" s="14">
        <v>0.58333333333333326</v>
      </c>
      <c r="M745" s="14" t="str">
        <f t="shared" si="23"/>
        <v>Afternoon</v>
      </c>
      <c r="N745" s="20">
        <v>1</v>
      </c>
      <c r="O745" s="6" t="str">
        <f>VLOOKUP(Table13[[#This Row],[day of the week]],'day of the week'!$A$1:$B$7,2,0)</f>
        <v>Monday</v>
      </c>
      <c r="P745" s="20" t="s">
        <v>2452</v>
      </c>
      <c r="Q745" s="20" t="s">
        <v>2453</v>
      </c>
    </row>
    <row r="746" spans="1:17" x14ac:dyDescent="0.2">
      <c r="A746" s="20" t="s">
        <v>2454</v>
      </c>
      <c r="B746" s="6" t="str">
        <f>VLOOKUP(TRIM(A746), products!$A$2:$C$1352, 2, FALSE)</f>
        <v>Zebronics ZEB-90HB USB Hub, 4 Ports, Pocket Sized, Plug &amp; Play, for Laptop &amp; Computers</v>
      </c>
      <c r="C746" s="20" t="s">
        <v>2455</v>
      </c>
      <c r="D746" s="6" t="str">
        <f>INDEX(category!$A$1:$A$212, MATCH(Table13[[#This Row],[category]], category!$B$1:$B$212, 0))</f>
        <v>Computers&amp;Accessories|Accessories&amp;Peripherals|USBHubs</v>
      </c>
      <c r="E746" s="6" t="str">
        <f t="shared" si="22"/>
        <v>Computers &amp; Accessories</v>
      </c>
      <c r="F746" s="8">
        <v>499</v>
      </c>
      <c r="G746" s="30">
        <v>0.64</v>
      </c>
      <c r="H746" s="8">
        <f>Table13[[#This Row],[actual_price]] - (Table13[[#This Row],[actual_price]] * Table13[[#This Row],[discount_percentage]])</f>
        <v>179.64</v>
      </c>
      <c r="I746" s="8">
        <f>Table13[[#This Row],[actual_price]]-Table13[[#This Row],[discounted_price]]</f>
        <v>319.36</v>
      </c>
      <c r="J746" s="9">
        <v>3.4</v>
      </c>
      <c r="K746" s="13">
        <v>9385</v>
      </c>
      <c r="L746" s="14">
        <v>4.1666666666666664E-2</v>
      </c>
      <c r="M746" s="14" t="str">
        <f t="shared" si="23"/>
        <v>Morning</v>
      </c>
      <c r="N746" s="20">
        <v>1</v>
      </c>
      <c r="O746" s="6" t="str">
        <f>VLOOKUP(Table13[[#This Row],[day of the week]],'day of the week'!$A$1:$B$7,2,0)</f>
        <v>Monday</v>
      </c>
      <c r="P746" s="20" t="s">
        <v>2456</v>
      </c>
      <c r="Q746" s="20" t="s">
        <v>2457</v>
      </c>
    </row>
    <row r="747" spans="1:17" x14ac:dyDescent="0.2">
      <c r="A747" s="20" t="s">
        <v>2458</v>
      </c>
      <c r="B747" s="6" t="str">
        <f>VLOOKUP(TRIM(A747), products!$A$2:$C$1352, 2, FALSE)</f>
        <v>Noise ColorFit Pro 2 Full Touch Control Smart Watch with 35g Weight &amp; Upgraded LCD Display,IP68 Waterproof,Heart Rate Monitor,Sleep &amp; Step Tracker,Call &amp; Message Alerts &amp; Long Battery Life (Jet Black)</v>
      </c>
      <c r="C747" s="20" t="s">
        <v>1161</v>
      </c>
      <c r="D747" s="6" t="str">
        <f>INDEX(category!$A$1:$A$212, MATCH(Table13[[#This Row],[category]], category!$B$1:$B$212, 0))</f>
        <v>Electronics|WearableTechnology|SmartWatches</v>
      </c>
      <c r="E747" s="6" t="str">
        <f t="shared" si="22"/>
        <v>Electronics</v>
      </c>
      <c r="F747" s="8">
        <v>4999</v>
      </c>
      <c r="G747" s="30">
        <v>0.7</v>
      </c>
      <c r="H747" s="8">
        <f>Table13[[#This Row],[actual_price]] - (Table13[[#This Row],[actual_price]] * Table13[[#This Row],[discount_percentage]])</f>
        <v>1499.7000000000003</v>
      </c>
      <c r="I747" s="8">
        <f>Table13[[#This Row],[actual_price]]-Table13[[#This Row],[discounted_price]]</f>
        <v>3499.2999999999997</v>
      </c>
      <c r="J747" s="9">
        <v>4</v>
      </c>
      <c r="K747" s="13">
        <v>92588</v>
      </c>
      <c r="L747" s="14">
        <v>0.79166666666666663</v>
      </c>
      <c r="M747" s="14" t="str">
        <f t="shared" si="23"/>
        <v>Evening</v>
      </c>
      <c r="N747" s="20">
        <v>6</v>
      </c>
      <c r="O747" s="6" t="str">
        <f>VLOOKUP(Table13[[#This Row],[day of the week]],'day of the week'!$A$1:$B$7,2,0)</f>
        <v>Saturday</v>
      </c>
      <c r="P747" s="20" t="s">
        <v>2459</v>
      </c>
      <c r="Q747" s="20" t="s">
        <v>2460</v>
      </c>
    </row>
    <row r="748" spans="1:17" x14ac:dyDescent="0.2">
      <c r="A748" s="20" t="s">
        <v>2461</v>
      </c>
      <c r="B748" s="6" t="str">
        <f>VLOOKUP(TRIM(A748), products!$A$2:$C$1352, 2, FALSE)</f>
        <v>Zebronics Zeb Buds C2 in Ear Type C Wired Earphones with Mic, Braided 1.2 Metre Cable, Metallic Design, 10mm Drivers, in Line Mic &amp; Volume Controller (Blue)</v>
      </c>
      <c r="C748" s="20" t="s">
        <v>1212</v>
      </c>
      <c r="D748" s="6" t="str">
        <f>INDEX(category!$A$1:$A$212, MATCH(Table13[[#This Row],[category]], category!$B$1:$B$212, 0))</f>
        <v>Electronics|Headphones,Earbuds&amp;Accessories|Headphones|In-Ear</v>
      </c>
      <c r="E748" s="6" t="str">
        <f t="shared" si="22"/>
        <v>Electronics</v>
      </c>
      <c r="F748" s="8">
        <v>699</v>
      </c>
      <c r="G748" s="30">
        <v>0.43</v>
      </c>
      <c r="H748" s="8">
        <f>Table13[[#This Row],[actual_price]] - (Table13[[#This Row],[actual_price]] * Table13[[#This Row],[discount_percentage]])</f>
        <v>398.43</v>
      </c>
      <c r="I748" s="8">
        <f>Table13[[#This Row],[actual_price]]-Table13[[#This Row],[discounted_price]]</f>
        <v>300.57</v>
      </c>
      <c r="J748" s="9">
        <v>3.4</v>
      </c>
      <c r="K748" s="13">
        <v>3454</v>
      </c>
      <c r="L748" s="14">
        <v>0.45833333333333337</v>
      </c>
      <c r="M748" s="14" t="str">
        <f t="shared" si="23"/>
        <v>Morning</v>
      </c>
      <c r="N748" s="20">
        <v>4</v>
      </c>
      <c r="O748" s="6" t="str">
        <f>VLOOKUP(Table13[[#This Row],[day of the week]],'day of the week'!$A$1:$B$7,2,0)</f>
        <v>Thursday</v>
      </c>
      <c r="P748" s="20" t="s">
        <v>2462</v>
      </c>
      <c r="Q748" s="20" t="s">
        <v>2463</v>
      </c>
    </row>
    <row r="749" spans="1:17" x14ac:dyDescent="0.2">
      <c r="A749" s="20" t="s">
        <v>2464</v>
      </c>
      <c r="B749" s="6" t="str">
        <f>VLOOKUP(TRIM(A749), products!$A$2:$C$1352, 2, FALSE)</f>
        <v>Redgear A-15 Wired Gaming Mouse with Upto 6400 DPI, RGB &amp; Driver Customization for PC(Black)</v>
      </c>
      <c r="C749" s="20" t="s">
        <v>2160</v>
      </c>
      <c r="D749" s="6" t="str">
        <f>INDEX(category!$A$1:$A$212, MATCH(Table13[[#This Row],[category]], category!$B$1:$B$212, 0))</f>
        <v>Computers&amp;Accessories|Accessories&amp;Peripherals|PCGamingPeripherals|GamingMice</v>
      </c>
      <c r="E749" s="6" t="str">
        <f t="shared" si="22"/>
        <v>Computers &amp; Accessories</v>
      </c>
      <c r="F749" s="8">
        <v>799</v>
      </c>
      <c r="G749" s="30">
        <v>0.25</v>
      </c>
      <c r="H749" s="8">
        <f>Table13[[#This Row],[actual_price]] - (Table13[[#This Row],[actual_price]] * Table13[[#This Row],[discount_percentage]])</f>
        <v>599.25</v>
      </c>
      <c r="I749" s="8">
        <f>Table13[[#This Row],[actual_price]]-Table13[[#This Row],[discounted_price]]</f>
        <v>199.75</v>
      </c>
      <c r="J749" s="9">
        <v>4.3</v>
      </c>
      <c r="K749" s="13">
        <v>15790</v>
      </c>
      <c r="L749" s="14">
        <v>0.41666666666666669</v>
      </c>
      <c r="M749" s="14" t="str">
        <f t="shared" si="23"/>
        <v>Morning</v>
      </c>
      <c r="N749" s="20">
        <v>7</v>
      </c>
      <c r="O749" s="6" t="str">
        <f>VLOOKUP(Table13[[#This Row],[day of the week]],'day of the week'!$A$1:$B$7,2,0)</f>
        <v>Sunday</v>
      </c>
      <c r="P749" s="20" t="s">
        <v>2465</v>
      </c>
      <c r="Q749" s="20" t="s">
        <v>2466</v>
      </c>
    </row>
    <row r="750" spans="1:17" x14ac:dyDescent="0.2">
      <c r="A750" s="20" t="s">
        <v>2467</v>
      </c>
      <c r="B750" s="6" t="str">
        <f>VLOOKUP(TRIM(A750), products!$A$2:$C$1352, 2, FALSE)</f>
        <v>JBL Commercial CSLM20B Auxiliary Omnidirectional Lavalier Microphone with Battery for Content Creation, Voiceover/Dubbing, Recording (Black,Small)</v>
      </c>
      <c r="C750" s="20" t="s">
        <v>2468</v>
      </c>
      <c r="D750" s="6" t="str">
        <f>INDEX(category!$A$1:$A$212, MATCH(Table13[[#This Row],[category]], category!$B$1:$B$212, 0))</f>
        <v>Computers&amp;Accessories|Accessories&amp;Peripherals|Audio&amp;VideoAccessories|PCMicrophones</v>
      </c>
      <c r="E750" s="6" t="str">
        <f t="shared" si="22"/>
        <v>Computers &amp; Accessories</v>
      </c>
      <c r="F750" s="8">
        <v>2000</v>
      </c>
      <c r="G750" s="30">
        <v>0.53</v>
      </c>
      <c r="H750" s="8">
        <f>Table13[[#This Row],[actual_price]] - (Table13[[#This Row],[actual_price]] * Table13[[#This Row],[discount_percentage]])</f>
        <v>940</v>
      </c>
      <c r="I750" s="8">
        <f>Table13[[#This Row],[actual_price]]-Table13[[#This Row],[discounted_price]]</f>
        <v>1060</v>
      </c>
      <c r="J750" s="9">
        <v>3.9</v>
      </c>
      <c r="K750" s="13">
        <v>14969</v>
      </c>
      <c r="L750" s="14">
        <v>0.5</v>
      </c>
      <c r="M750" s="14" t="str">
        <f t="shared" si="23"/>
        <v>Afternoon</v>
      </c>
      <c r="N750" s="20">
        <v>7</v>
      </c>
      <c r="O750" s="6" t="str">
        <f>VLOOKUP(Table13[[#This Row],[day of the week]],'day of the week'!$A$1:$B$7,2,0)</f>
        <v>Sunday</v>
      </c>
      <c r="P750" s="20" t="s">
        <v>2470</v>
      </c>
      <c r="Q750" s="20" t="s">
        <v>2471</v>
      </c>
    </row>
    <row r="751" spans="1:17" x14ac:dyDescent="0.2">
      <c r="A751" s="20" t="s">
        <v>2472</v>
      </c>
      <c r="B751" s="6" t="str">
        <f>VLOOKUP(TRIM(A751), products!$A$2:$C$1352, 2, FALSE)</f>
        <v>Fire-Boltt India's No 1 Smartwatch Brand Ring Bluetooth Calling with SpO2 &amp; 1.7â€ Metal Body with Blood Oxygen Monitoring, Continuous Heart Rate, Full Touch &amp; Multiple Watch Faces</v>
      </c>
      <c r="C751" s="20" t="s">
        <v>1161</v>
      </c>
      <c r="D751" s="6" t="str">
        <f>INDEX(category!$A$1:$A$212, MATCH(Table13[[#This Row],[category]], category!$B$1:$B$212, 0))</f>
        <v>Electronics|WearableTechnology|SmartWatches</v>
      </c>
      <c r="E751" s="6" t="str">
        <f t="shared" si="22"/>
        <v>Electronics</v>
      </c>
      <c r="F751" s="8">
        <v>9999</v>
      </c>
      <c r="G751" s="30">
        <v>0.75</v>
      </c>
      <c r="H751" s="8">
        <f>Table13[[#This Row],[actual_price]] - (Table13[[#This Row],[actual_price]] * Table13[[#This Row],[discount_percentage]])</f>
        <v>2499.75</v>
      </c>
      <c r="I751" s="8">
        <f>Table13[[#This Row],[actual_price]]-Table13[[#This Row],[discounted_price]]</f>
        <v>7499.25</v>
      </c>
      <c r="J751" s="9">
        <v>4.0999999999999996</v>
      </c>
      <c r="K751" s="13">
        <v>42139</v>
      </c>
      <c r="L751" s="14">
        <v>0.33333333333333337</v>
      </c>
      <c r="M751" s="14" t="str">
        <f t="shared" si="23"/>
        <v>Morning</v>
      </c>
      <c r="N751" s="20">
        <v>6</v>
      </c>
      <c r="O751" s="6" t="str">
        <f>VLOOKUP(Table13[[#This Row],[day of the week]],'day of the week'!$A$1:$B$7,2,0)</f>
        <v>Saturday</v>
      </c>
      <c r="P751" s="20" t="s">
        <v>2473</v>
      </c>
      <c r="Q751" s="20" t="s">
        <v>2474</v>
      </c>
    </row>
    <row r="752" spans="1:17" x14ac:dyDescent="0.2">
      <c r="A752" s="20" t="s">
        <v>2475</v>
      </c>
      <c r="B752" s="6" t="str">
        <f>VLOOKUP(TRIM(A752), products!$A$2:$C$1352, 2, FALSE)</f>
        <v>Eveready Red 1012 AAA Batteries - Pack of 10</v>
      </c>
      <c r="C752" s="20" t="s">
        <v>2040</v>
      </c>
      <c r="D752" s="6" t="str">
        <f>INDEX(category!$A$1:$A$212, MATCH(Table13[[#This Row],[category]], category!$B$1:$B$212, 0))</f>
        <v>Electronics|GeneralPurposeBatteries&amp;BatteryChargers|DisposableBatteries</v>
      </c>
      <c r="E752" s="6" t="str">
        <f t="shared" si="22"/>
        <v>Electronics</v>
      </c>
      <c r="F752" s="8">
        <v>180</v>
      </c>
      <c r="G752" s="30">
        <v>0.12</v>
      </c>
      <c r="H752" s="8">
        <f>Table13[[#This Row],[actual_price]] - (Table13[[#This Row],[actual_price]] * Table13[[#This Row],[discount_percentage]])</f>
        <v>158.4</v>
      </c>
      <c r="I752" s="8">
        <f>Table13[[#This Row],[actual_price]]-Table13[[#This Row],[discounted_price]]</f>
        <v>21.599999999999994</v>
      </c>
      <c r="J752" s="9">
        <v>4.3</v>
      </c>
      <c r="K752" s="13">
        <v>989</v>
      </c>
      <c r="L752" s="14">
        <v>0.25</v>
      </c>
      <c r="M752" s="14" t="str">
        <f t="shared" si="23"/>
        <v>Morning</v>
      </c>
      <c r="N752" s="20">
        <v>4</v>
      </c>
      <c r="O752" s="6" t="str">
        <f>VLOOKUP(Table13[[#This Row],[day of the week]],'day of the week'!$A$1:$B$7,2,0)</f>
        <v>Thursday</v>
      </c>
      <c r="P752" s="20" t="s">
        <v>2476</v>
      </c>
      <c r="Q752" s="20" t="s">
        <v>2477</v>
      </c>
    </row>
    <row r="753" spans="1:17" x14ac:dyDescent="0.2">
      <c r="A753" s="20" t="s">
        <v>2478</v>
      </c>
      <c r="B753" s="6" t="str">
        <f>VLOOKUP(TRIM(A753), products!$A$2:$C$1352, 2, FALSE)</f>
        <v>SanDisk Extreme microSD UHS I Card 128GB for 4K Video on Smartphones,Action Cams 190MB/s Read,90MB/s Write</v>
      </c>
      <c r="C753" s="20" t="s">
        <v>1196</v>
      </c>
      <c r="D753" s="6" t="str">
        <f>INDEX(category!$A$1:$A$212, MATCH(Table13[[#This Row],[category]], category!$B$1:$B$212, 0))</f>
        <v>Electronics|Accessories|MemoryCards|MicroSD</v>
      </c>
      <c r="E753" s="6" t="str">
        <f t="shared" si="22"/>
        <v>Electronics</v>
      </c>
      <c r="F753" s="8">
        <v>2900</v>
      </c>
      <c r="G753" s="30">
        <v>0.54</v>
      </c>
      <c r="H753" s="8">
        <f>Table13[[#This Row],[actual_price]] - (Table13[[#This Row],[actual_price]] * Table13[[#This Row],[discount_percentage]])</f>
        <v>1334</v>
      </c>
      <c r="I753" s="8">
        <f>Table13[[#This Row],[actual_price]]-Table13[[#This Row],[discounted_price]]</f>
        <v>1566</v>
      </c>
      <c r="J753" s="9">
        <v>4.5</v>
      </c>
      <c r="K753" s="13">
        <v>19624</v>
      </c>
      <c r="L753" s="14">
        <v>0.25</v>
      </c>
      <c r="M753" s="14" t="str">
        <f t="shared" si="23"/>
        <v>Morning</v>
      </c>
      <c r="N753" s="20">
        <v>7</v>
      </c>
      <c r="O753" s="6" t="str">
        <f>VLOOKUP(Table13[[#This Row],[day of the week]],'day of the week'!$A$1:$B$7,2,0)</f>
        <v>Sunday</v>
      </c>
      <c r="P753" s="20" t="s">
        <v>2480</v>
      </c>
      <c r="Q753" s="20" t="s">
        <v>2481</v>
      </c>
    </row>
    <row r="754" spans="1:17" x14ac:dyDescent="0.2">
      <c r="A754" s="20" t="s">
        <v>2482</v>
      </c>
      <c r="B754" s="6" t="str">
        <f>VLOOKUP(TRIM(A754), products!$A$2:$C$1352, 2, FALSE)</f>
        <v>Portronics MPORT 31C 4-in-1 USB Hub (Type C to 4 USB-A Ports) with Fast Data Transfer</v>
      </c>
      <c r="C754" s="20" t="s">
        <v>2455</v>
      </c>
      <c r="D754" s="6" t="str">
        <f>INDEX(category!$A$1:$A$212, MATCH(Table13[[#This Row],[category]], category!$B$1:$B$212, 0))</f>
        <v>Computers&amp;Accessories|Accessories&amp;Peripherals|USBHubs</v>
      </c>
      <c r="E754" s="6" t="str">
        <f t="shared" si="22"/>
        <v>Computers &amp; Accessories</v>
      </c>
      <c r="F754" s="8">
        <v>999</v>
      </c>
      <c r="G754" s="30">
        <v>0.43</v>
      </c>
      <c r="H754" s="8">
        <f>Table13[[#This Row],[actual_price]] - (Table13[[#This Row],[actual_price]] * Table13[[#This Row],[discount_percentage]])</f>
        <v>569.43000000000006</v>
      </c>
      <c r="I754" s="8">
        <f>Table13[[#This Row],[actual_price]]-Table13[[#This Row],[discounted_price]]</f>
        <v>429.56999999999994</v>
      </c>
      <c r="J754" s="9">
        <v>4.2</v>
      </c>
      <c r="K754" s="13">
        <v>3201</v>
      </c>
      <c r="L754" s="14">
        <v>0.79166666666666663</v>
      </c>
      <c r="M754" s="14" t="str">
        <f t="shared" si="23"/>
        <v>Evening</v>
      </c>
      <c r="N754" s="20">
        <v>7</v>
      </c>
      <c r="O754" s="6" t="str">
        <f>VLOOKUP(Table13[[#This Row],[day of the week]],'day of the week'!$A$1:$B$7,2,0)</f>
        <v>Sunday</v>
      </c>
      <c r="P754" s="20" t="s">
        <v>2483</v>
      </c>
      <c r="Q754" s="20" t="s">
        <v>2484</v>
      </c>
    </row>
    <row r="755" spans="1:17" x14ac:dyDescent="0.2">
      <c r="A755" s="20" t="s">
        <v>2485</v>
      </c>
      <c r="B755" s="6" t="str">
        <f>VLOOKUP(TRIM(A755), products!$A$2:$C$1352, 2, FALSE)</f>
        <v>Infinity (JBL Fuze Pint, Wireless Ultra Portable Mini Speaker with Mic, Deep Bass, Dual Equalizer, Bluetooth 5.0 with Voice Assistant Support for Mobiles (Black)</v>
      </c>
      <c r="C755" s="20" t="s">
        <v>2486</v>
      </c>
      <c r="D755" s="6" t="str">
        <f>INDEX(category!$A$1:$A$212, MATCH(Table13[[#This Row],[category]], category!$B$1:$B$212, 0))</f>
        <v>Electronics|HomeAudio|Speakers|OutdoorSpeakers</v>
      </c>
      <c r="E755" s="6" t="str">
        <f t="shared" si="22"/>
        <v>Electronics</v>
      </c>
      <c r="F755" s="8">
        <v>1999</v>
      </c>
      <c r="G755" s="30">
        <v>0.55000000000000004</v>
      </c>
      <c r="H755" s="8">
        <f>Table13[[#This Row],[actual_price]] - (Table13[[#This Row],[actual_price]] * Table13[[#This Row],[discount_percentage]])</f>
        <v>899.55</v>
      </c>
      <c r="I755" s="8">
        <f>Table13[[#This Row],[actual_price]]-Table13[[#This Row],[discounted_price]]</f>
        <v>1099.45</v>
      </c>
      <c r="J755" s="9">
        <v>4.0999999999999996</v>
      </c>
      <c r="K755" s="13">
        <v>30469</v>
      </c>
      <c r="L755" s="14">
        <v>0.41666666666666669</v>
      </c>
      <c r="M755" s="14" t="str">
        <f t="shared" si="23"/>
        <v>Morning</v>
      </c>
      <c r="N755" s="20">
        <v>5</v>
      </c>
      <c r="O755" s="6" t="str">
        <f>VLOOKUP(Table13[[#This Row],[day of the week]],'day of the week'!$A$1:$B$7,2,0)</f>
        <v>Friday</v>
      </c>
      <c r="P755" s="20" t="s">
        <v>2487</v>
      </c>
      <c r="Q755" s="20" t="s">
        <v>2488</v>
      </c>
    </row>
    <row r="756" spans="1:17" x14ac:dyDescent="0.2">
      <c r="A756" s="20" t="s">
        <v>2489</v>
      </c>
      <c r="B756" s="6" t="str">
        <f>VLOOKUP(TRIM(A756), products!$A$2:$C$1352, 2, FALSE)</f>
        <v>AirCase Protective Laptop Bag Sleeve fits Upto 13.3" Laptop/ MacBook, Wrinkle Free, Padded, Waterproof Light Neoprene case Cover Pouch, for Men &amp; Women, Black- 6 Months Warranty</v>
      </c>
      <c r="C756" s="20" t="s">
        <v>2490</v>
      </c>
      <c r="D756" s="6" t="str">
        <f>INDEX(category!$A$1:$A$212, MATCH(Table13[[#This Row],[category]], category!$B$1:$B$212, 0))</f>
        <v>Computers&amp;Accessories|Accessories&amp;Peripherals|LaptopAccessories|Bags&amp;Sleeves|LaptopSleeves&amp;Slipcases</v>
      </c>
      <c r="E756" s="6" t="str">
        <f t="shared" si="22"/>
        <v>Computers &amp; Accessories</v>
      </c>
      <c r="F756" s="8">
        <v>999</v>
      </c>
      <c r="G756" s="30">
        <v>0.55000000000000004</v>
      </c>
      <c r="H756" s="8">
        <f>Table13[[#This Row],[actual_price]] - (Table13[[#This Row],[actual_price]] * Table13[[#This Row],[discount_percentage]])</f>
        <v>449.54999999999995</v>
      </c>
      <c r="I756" s="8">
        <f>Table13[[#This Row],[actual_price]]-Table13[[#This Row],[discounted_price]]</f>
        <v>549.45000000000005</v>
      </c>
      <c r="J756" s="9">
        <v>4.4000000000000004</v>
      </c>
      <c r="K756" s="13">
        <v>9940</v>
      </c>
      <c r="L756" s="14">
        <v>0.45833333333333337</v>
      </c>
      <c r="M756" s="14" t="str">
        <f t="shared" si="23"/>
        <v>Morning</v>
      </c>
      <c r="N756" s="20">
        <v>7</v>
      </c>
      <c r="O756" s="6" t="str">
        <f>VLOOKUP(Table13[[#This Row],[day of the week]],'day of the week'!$A$1:$B$7,2,0)</f>
        <v>Sunday</v>
      </c>
      <c r="P756" s="20" t="s">
        <v>2491</v>
      </c>
      <c r="Q756" s="20" t="s">
        <v>2492</v>
      </c>
    </row>
    <row r="757" spans="1:17" x14ac:dyDescent="0.2">
      <c r="A757" s="20" t="s">
        <v>2493</v>
      </c>
      <c r="B757" s="6" t="str">
        <f>VLOOKUP(TRIM(A757), products!$A$2:$C$1352, 2, FALSE)</f>
        <v>Brand Conquer 6 in 1 with OTG, SD Card Reader, USB Type C, USB 3.0 and Micro USB, for Memory Card | Portable Card Reader | Compatible with TF, SD, Micro SD, SDHC, SDXC, MMC, RS-MMC, Micro SDXC</v>
      </c>
      <c r="C757" s="20" t="s">
        <v>2494</v>
      </c>
      <c r="D757" s="6" t="str">
        <f>INDEX(category!$A$1:$A$212, MATCH(Table13[[#This Row],[category]], category!$B$1:$B$212, 0))</f>
        <v>Computers&amp;Accessories|ExternalDevices&amp;DataStorage|ExternalMemoryCardReaders</v>
      </c>
      <c r="E757" s="6" t="str">
        <f t="shared" si="22"/>
        <v>Computers &amp; Accessories</v>
      </c>
      <c r="F757" s="8">
        <v>999</v>
      </c>
      <c r="G757" s="30">
        <v>0.45</v>
      </c>
      <c r="H757" s="8">
        <f>Table13[[#This Row],[actual_price]] - (Table13[[#This Row],[actual_price]] * Table13[[#This Row],[discount_percentage]])</f>
        <v>549.45000000000005</v>
      </c>
      <c r="I757" s="8">
        <f>Table13[[#This Row],[actual_price]]-Table13[[#This Row],[discounted_price]]</f>
        <v>449.54999999999995</v>
      </c>
      <c r="J757" s="9">
        <v>4.3</v>
      </c>
      <c r="K757" s="13">
        <v>7758</v>
      </c>
      <c r="L757" s="14">
        <v>0.33333333333333337</v>
      </c>
      <c r="M757" s="14" t="str">
        <f t="shared" si="23"/>
        <v>Morning</v>
      </c>
      <c r="N757" s="20">
        <v>2</v>
      </c>
      <c r="O757" s="6" t="str">
        <f>VLOOKUP(Table13[[#This Row],[day of the week]],'day of the week'!$A$1:$B$7,2,0)</f>
        <v>Tuesday</v>
      </c>
      <c r="P757" s="20" t="s">
        <v>2495</v>
      </c>
      <c r="Q757" s="20" t="s">
        <v>2496</v>
      </c>
    </row>
    <row r="758" spans="1:17" x14ac:dyDescent="0.2">
      <c r="A758" s="20" t="s">
        <v>2497</v>
      </c>
      <c r="B758" s="6" t="str">
        <f>VLOOKUP(TRIM(A758), products!$A$2:$C$1352, 2, FALSE)</f>
        <v>TP-Link AC750 Dual Band Wireless Cable Router, 4 10/100 LAN + 10/100 WAN Ports, Support Guest Network and Parental Control, 750Mbps Speed Wi-Fi, 3 Antennas (Archer C20) Blue, 2.4 GHz</v>
      </c>
      <c r="C758" s="20" t="s">
        <v>2204</v>
      </c>
      <c r="D758" s="6" t="str">
        <f>INDEX(category!$A$1:$A$212, MATCH(Table13[[#This Row],[category]], category!$B$1:$B$212, 0))</f>
        <v>Computers&amp;Accessories|NetworkingDevices|Routers</v>
      </c>
      <c r="E758" s="6" t="str">
        <f t="shared" si="22"/>
        <v>Computers &amp; Accessories</v>
      </c>
      <c r="F758" s="8">
        <v>2399</v>
      </c>
      <c r="G758" s="30">
        <v>0.36</v>
      </c>
      <c r="H758" s="8">
        <f>Table13[[#This Row],[actual_price]] - (Table13[[#This Row],[actual_price]] * Table13[[#This Row],[discount_percentage]])</f>
        <v>1535.3600000000001</v>
      </c>
      <c r="I758" s="8">
        <f>Table13[[#This Row],[actual_price]]-Table13[[#This Row],[discounted_price]]</f>
        <v>863.63999999999987</v>
      </c>
      <c r="J758" s="9">
        <v>4.3</v>
      </c>
      <c r="K758" s="13">
        <v>68409</v>
      </c>
      <c r="L758" s="14">
        <v>0.70833333333333326</v>
      </c>
      <c r="M758" s="14" t="str">
        <f t="shared" si="23"/>
        <v>Afternoon</v>
      </c>
      <c r="N758" s="20">
        <v>4</v>
      </c>
      <c r="O758" s="6" t="str">
        <f>VLOOKUP(Table13[[#This Row],[day of the week]],'day of the week'!$A$1:$B$7,2,0)</f>
        <v>Thursday</v>
      </c>
      <c r="P758" s="20" t="s">
        <v>2498</v>
      </c>
      <c r="Q758" s="20" t="s">
        <v>2499</v>
      </c>
    </row>
    <row r="759" spans="1:17" x14ac:dyDescent="0.2">
      <c r="A759" s="20" t="s">
        <v>2500</v>
      </c>
      <c r="B759" s="6" t="str">
        <f>VLOOKUP(TRIM(A759), products!$A$2:$C$1352, 2, FALSE)</f>
        <v>Parker Quink Ink Bottle, Blue</v>
      </c>
      <c r="C759" s="20" t="s">
        <v>2501</v>
      </c>
      <c r="D759" s="6" t="str">
        <f>INDEX(category!$A$1:$A$212, MATCH(Table13[[#This Row],[category]], category!$B$1:$B$212, 0))</f>
        <v>OfficeProducts|OfficePaperProducts|Paper|Stationery|Pens,Pencils&amp;WritingSupplies|Pens&amp;Refills|BottledInk</v>
      </c>
      <c r="E759" s="6" t="str">
        <f t="shared" si="22"/>
        <v>Office Products</v>
      </c>
      <c r="F759" s="8">
        <v>100</v>
      </c>
      <c r="G759" s="30">
        <v>0</v>
      </c>
      <c r="H759" s="8">
        <f>Table13[[#This Row],[actual_price]] - (Table13[[#This Row],[actual_price]] * Table13[[#This Row],[discount_percentage]])</f>
        <v>100</v>
      </c>
      <c r="I759" s="8">
        <f>Table13[[#This Row],[actual_price]]-Table13[[#This Row],[discounted_price]]</f>
        <v>0</v>
      </c>
      <c r="J759" s="9">
        <v>4.3</v>
      </c>
      <c r="K759" s="13">
        <v>3095</v>
      </c>
      <c r="L759" s="14">
        <v>0.54166666666666663</v>
      </c>
      <c r="M759" s="14" t="str">
        <f t="shared" si="23"/>
        <v>Afternoon</v>
      </c>
      <c r="N759" s="20">
        <v>7</v>
      </c>
      <c r="O759" s="6" t="str">
        <f>VLOOKUP(Table13[[#This Row],[day of the week]],'day of the week'!$A$1:$B$7,2,0)</f>
        <v>Sunday</v>
      </c>
      <c r="P759" s="20" t="s">
        <v>2503</v>
      </c>
      <c r="Q759" s="20" t="s">
        <v>2504</v>
      </c>
    </row>
    <row r="760" spans="1:17" x14ac:dyDescent="0.2">
      <c r="A760" s="20" t="s">
        <v>2505</v>
      </c>
      <c r="B760" s="6" t="str">
        <f>VLOOKUP(TRIM(A760), products!$A$2:$C$1352, 2, FALSE)</f>
        <v>STRIFF Laptop Stand Adjustable Laptop Computer Stand Multi-Angle Stand Phone Stand Portable Foldable Laptop Riser Notebook Holder Stand Compatible for 9 to 15.6â€ Laptops Black(Black)</v>
      </c>
      <c r="C760" s="20" t="s">
        <v>1984</v>
      </c>
      <c r="D760" s="6" t="str">
        <f>INDEX(category!$A$1:$A$212, MATCH(Table13[[#This Row],[category]], category!$B$1:$B$212, 0))</f>
        <v>Computers&amp;Accessories|Accessories&amp;Peripherals|LaptopAccessories|NotebookComputerStands</v>
      </c>
      <c r="E760" s="6" t="str">
        <f t="shared" si="22"/>
        <v>Computers &amp; Accessories</v>
      </c>
      <c r="F760" s="8">
        <v>1499</v>
      </c>
      <c r="G760" s="30">
        <v>0.8</v>
      </c>
      <c r="H760" s="8">
        <f>Table13[[#This Row],[actual_price]] - (Table13[[#This Row],[actual_price]] * Table13[[#This Row],[discount_percentage]])</f>
        <v>299.79999999999995</v>
      </c>
      <c r="I760" s="8">
        <f>Table13[[#This Row],[actual_price]]-Table13[[#This Row],[discounted_price]]</f>
        <v>1199.2</v>
      </c>
      <c r="J760" s="9">
        <v>4.2</v>
      </c>
      <c r="K760" s="13">
        <v>903</v>
      </c>
      <c r="L760" s="14">
        <v>0.125</v>
      </c>
      <c r="M760" s="14" t="str">
        <f t="shared" si="23"/>
        <v>Morning</v>
      </c>
      <c r="N760" s="20">
        <v>6</v>
      </c>
      <c r="O760" s="6" t="str">
        <f>VLOOKUP(Table13[[#This Row],[day of the week]],'day of the week'!$A$1:$B$7,2,0)</f>
        <v>Saturday</v>
      </c>
      <c r="P760" s="20" t="s">
        <v>2506</v>
      </c>
      <c r="Q760" s="20" t="s">
        <v>2507</v>
      </c>
    </row>
    <row r="761" spans="1:17" x14ac:dyDescent="0.2">
      <c r="A761" s="20" t="s">
        <v>2508</v>
      </c>
      <c r="B761" s="6" t="str">
        <f>VLOOKUP(TRIM(A761), products!$A$2:$C$1352, 2, FALSE)</f>
        <v>Logitech MK215 Wireless Keyboard and Mouse Combo for Windows, 2.4 GHz Wireless, Compact Design, 2-Year Battery Life(Keyboard),5 Month Battery Life(Mouse) PC/Laptop- Black</v>
      </c>
      <c r="C761" s="20" t="s">
        <v>2064</v>
      </c>
      <c r="D761" s="6" t="str">
        <f>INDEX(category!$A$1:$A$212, MATCH(Table13[[#This Row],[category]], category!$B$1:$B$212, 0))</f>
        <v>Computers&amp;Accessories|Accessories&amp;Peripherals|Keyboards,Mice&amp;InputDevices|Keyboard&amp;MouseSets</v>
      </c>
      <c r="E761" s="6" t="str">
        <f t="shared" si="22"/>
        <v>Computers &amp; Accessories</v>
      </c>
      <c r="F761" s="8">
        <v>1795</v>
      </c>
      <c r="G761" s="30">
        <v>0.28000000000000003</v>
      </c>
      <c r="H761" s="8">
        <f>Table13[[#This Row],[actual_price]] - (Table13[[#This Row],[actual_price]] * Table13[[#This Row],[discount_percentage]])</f>
        <v>1292.4000000000001</v>
      </c>
      <c r="I761" s="8">
        <f>Table13[[#This Row],[actual_price]]-Table13[[#This Row],[discounted_price]]</f>
        <v>502.59999999999991</v>
      </c>
      <c r="J761" s="9">
        <v>4.0999999999999996</v>
      </c>
      <c r="K761" s="13">
        <v>25771</v>
      </c>
      <c r="L761" s="14">
        <v>8.3333333333333329E-2</v>
      </c>
      <c r="M761" s="14" t="str">
        <f t="shared" si="23"/>
        <v>Morning</v>
      </c>
      <c r="N761" s="20">
        <v>3</v>
      </c>
      <c r="O761" s="6" t="str">
        <f>VLOOKUP(Table13[[#This Row],[day of the week]],'day of the week'!$A$1:$B$7,2,0)</f>
        <v>Wednesday</v>
      </c>
      <c r="P761" s="20" t="s">
        <v>2510</v>
      </c>
      <c r="Q761" s="20" t="s">
        <v>2511</v>
      </c>
    </row>
    <row r="762" spans="1:17" x14ac:dyDescent="0.2">
      <c r="A762" s="20" t="s">
        <v>2512</v>
      </c>
      <c r="B762" s="6" t="str">
        <f>VLOOKUP(TRIM(A762), products!$A$2:$C$1352, 2, FALSE)</f>
        <v>boAt Bassheads 225 in Ear Wired Earphones with Mic(Blue)</v>
      </c>
      <c r="C762" s="20" t="s">
        <v>1212</v>
      </c>
      <c r="D762" s="6" t="str">
        <f>INDEX(category!$A$1:$A$212, MATCH(Table13[[#This Row],[category]], category!$B$1:$B$212, 0))</f>
        <v>Electronics|Headphones,Earbuds&amp;Accessories|Headphones|In-Ear</v>
      </c>
      <c r="E762" s="6" t="str">
        <f t="shared" si="22"/>
        <v>Electronics</v>
      </c>
      <c r="F762" s="8">
        <v>999</v>
      </c>
      <c r="G762" s="30">
        <v>0.3</v>
      </c>
      <c r="H762" s="8">
        <f>Table13[[#This Row],[actual_price]] - (Table13[[#This Row],[actual_price]] * Table13[[#This Row],[discount_percentage]])</f>
        <v>699.3</v>
      </c>
      <c r="I762" s="8">
        <f>Table13[[#This Row],[actual_price]]-Table13[[#This Row],[discounted_price]]</f>
        <v>299.70000000000005</v>
      </c>
      <c r="J762" s="9">
        <v>4.0999999999999996</v>
      </c>
      <c r="K762" s="13">
        <v>273189</v>
      </c>
      <c r="L762" s="14">
        <v>0.875</v>
      </c>
      <c r="M762" s="14" t="str">
        <f t="shared" si="23"/>
        <v>Evening</v>
      </c>
      <c r="N762" s="20">
        <v>6</v>
      </c>
      <c r="O762" s="6" t="str">
        <f>VLOOKUP(Table13[[#This Row],[day of the week]],'day of the week'!$A$1:$B$7,2,0)</f>
        <v>Saturday</v>
      </c>
      <c r="P762" s="20" t="s">
        <v>2514</v>
      </c>
      <c r="Q762" s="20" t="s">
        <v>2515</v>
      </c>
    </row>
    <row r="763" spans="1:17" x14ac:dyDescent="0.2">
      <c r="A763" s="20" t="s">
        <v>2516</v>
      </c>
      <c r="B763" s="6" t="str">
        <f>VLOOKUP(TRIM(A763), products!$A$2:$C$1352, 2, FALSE)</f>
        <v>Luxor 5 Subject Single Ruled Notebook - A4, 70 GSM, 300 pages</v>
      </c>
      <c r="C763" s="20" t="s">
        <v>2517</v>
      </c>
      <c r="D763" s="6" t="str">
        <f>INDEX(category!$A$1:$A$212, MATCH(Table13[[#This Row],[category]], category!$B$1:$B$212, 0))</f>
        <v>OfficeProducts|OfficePaperProducts|Paper|Stationery|Notebooks,WritingPads&amp;Diaries|CompositionNotebooks</v>
      </c>
      <c r="E763" s="6" t="str">
        <f t="shared" si="22"/>
        <v>Office Products</v>
      </c>
      <c r="F763" s="8">
        <v>315</v>
      </c>
      <c r="G763" s="30">
        <v>0.2</v>
      </c>
      <c r="H763" s="8">
        <f>Table13[[#This Row],[actual_price]] - (Table13[[#This Row],[actual_price]] * Table13[[#This Row],[discount_percentage]])</f>
        <v>252</v>
      </c>
      <c r="I763" s="8">
        <f>Table13[[#This Row],[actual_price]]-Table13[[#This Row],[discounted_price]]</f>
        <v>63</v>
      </c>
      <c r="J763" s="9">
        <v>4.5</v>
      </c>
      <c r="K763" s="13">
        <v>3785</v>
      </c>
      <c r="L763" s="14">
        <v>0.20833333333333331</v>
      </c>
      <c r="M763" s="14" t="str">
        <f t="shared" si="23"/>
        <v>Morning</v>
      </c>
      <c r="N763" s="20">
        <v>6</v>
      </c>
      <c r="O763" s="6" t="str">
        <f>VLOOKUP(Table13[[#This Row],[day of the week]],'day of the week'!$A$1:$B$7,2,0)</f>
        <v>Saturday</v>
      </c>
      <c r="P763" s="20" t="s">
        <v>2518</v>
      </c>
      <c r="Q763" s="20" t="s">
        <v>2519</v>
      </c>
    </row>
    <row r="764" spans="1:17" x14ac:dyDescent="0.2">
      <c r="A764" s="20" t="s">
        <v>2520</v>
      </c>
      <c r="B764" s="6" t="str">
        <f>VLOOKUP(TRIM(A764), products!$A$2:$C$1352, 2, FALSE)</f>
        <v>Duracell Chhota Power AA Battery Set of 10 Pcs</v>
      </c>
      <c r="C764" s="20" t="s">
        <v>2040</v>
      </c>
      <c r="D764" s="6" t="str">
        <f>INDEX(category!$A$1:$A$212, MATCH(Table13[[#This Row],[category]], category!$B$1:$B$212, 0))</f>
        <v>Electronics|GeneralPurposeBatteries&amp;BatteryChargers|DisposableBatteries</v>
      </c>
      <c r="E764" s="6" t="str">
        <f t="shared" si="22"/>
        <v>Electronics</v>
      </c>
      <c r="F764" s="8">
        <v>220</v>
      </c>
      <c r="G764" s="30">
        <v>0.14000000000000001</v>
      </c>
      <c r="H764" s="8">
        <f>Table13[[#This Row],[actual_price]] - (Table13[[#This Row],[actual_price]] * Table13[[#This Row],[discount_percentage]])</f>
        <v>189.2</v>
      </c>
      <c r="I764" s="8">
        <f>Table13[[#This Row],[actual_price]]-Table13[[#This Row],[discounted_price]]</f>
        <v>30.800000000000011</v>
      </c>
      <c r="J764" s="9">
        <v>4.4000000000000004</v>
      </c>
      <c r="K764" s="13">
        <v>2866</v>
      </c>
      <c r="L764" s="14">
        <v>0.16666666666666666</v>
      </c>
      <c r="M764" s="14" t="str">
        <f t="shared" si="23"/>
        <v>Morning</v>
      </c>
      <c r="N764" s="20">
        <v>3</v>
      </c>
      <c r="O764" s="6" t="str">
        <f>VLOOKUP(Table13[[#This Row],[day of the week]],'day of the week'!$A$1:$B$7,2,0)</f>
        <v>Wednesday</v>
      </c>
      <c r="P764" s="20" t="s">
        <v>2522</v>
      </c>
      <c r="Q764" s="20" t="s">
        <v>2523</v>
      </c>
    </row>
    <row r="765" spans="1:17" x14ac:dyDescent="0.2">
      <c r="A765" s="20" t="s">
        <v>2524</v>
      </c>
      <c r="B765" s="6" t="str">
        <f>VLOOKUP(TRIM(A765), products!$A$2:$C$1352, 2, FALSE)</f>
        <v>Zebronics Zeb-Transformer Gaming Keyboard and Mouse Combo (USB, Braided Cable)</v>
      </c>
      <c r="C765" s="20" t="s">
        <v>2064</v>
      </c>
      <c r="D765" s="6" t="str">
        <f>INDEX(category!$A$1:$A$212, MATCH(Table13[[#This Row],[category]], category!$B$1:$B$212, 0))</f>
        <v>Computers&amp;Accessories|Accessories&amp;Peripherals|Keyboards,Mice&amp;InputDevices|Keyboard&amp;MouseSets</v>
      </c>
      <c r="E765" s="6" t="str">
        <f t="shared" si="22"/>
        <v>Computers &amp; Accessories</v>
      </c>
      <c r="F765" s="8">
        <v>1599</v>
      </c>
      <c r="G765" s="30">
        <v>0.19</v>
      </c>
      <c r="H765" s="8">
        <f>Table13[[#This Row],[actual_price]] - (Table13[[#This Row],[actual_price]] * Table13[[#This Row],[discount_percentage]])</f>
        <v>1295.19</v>
      </c>
      <c r="I765" s="8">
        <f>Table13[[#This Row],[actual_price]]-Table13[[#This Row],[discounted_price]]</f>
        <v>303.80999999999995</v>
      </c>
      <c r="J765" s="9">
        <v>4.3</v>
      </c>
      <c r="K765" s="13">
        <v>27223</v>
      </c>
      <c r="L765" s="14">
        <v>0.58333333333333326</v>
      </c>
      <c r="M765" s="14" t="str">
        <f t="shared" si="23"/>
        <v>Afternoon</v>
      </c>
      <c r="N765" s="20">
        <v>3</v>
      </c>
      <c r="O765" s="6" t="str">
        <f>VLOOKUP(Table13[[#This Row],[day of the week]],'day of the week'!$A$1:$B$7,2,0)</f>
        <v>Wednesday</v>
      </c>
      <c r="P765" s="20" t="s">
        <v>2525</v>
      </c>
      <c r="Q765" s="20" t="s">
        <v>2526</v>
      </c>
    </row>
    <row r="766" spans="1:17" x14ac:dyDescent="0.2">
      <c r="A766" s="20" t="s">
        <v>2527</v>
      </c>
      <c r="B766" s="6" t="str">
        <f>VLOOKUP(TRIM(A766), products!$A$2:$C$1352, 2, FALSE)</f>
        <v>SanDisk Ultra 64 GB USB Pen Drives (SDDDC2-064G-I35, Black, Silver)</v>
      </c>
      <c r="C766" s="20" t="s">
        <v>1953</v>
      </c>
      <c r="D766" s="6" t="str">
        <f>INDEX(category!$A$1:$A$212, MATCH(Table13[[#This Row],[category]], category!$B$1:$B$212, 0))</f>
        <v>Computers&amp;Accessories|ExternalDevices&amp;DataStorage|PenDrives</v>
      </c>
      <c r="E766" s="6" t="str">
        <f t="shared" si="22"/>
        <v>Computers &amp; Accessories</v>
      </c>
      <c r="F766" s="8">
        <v>1650</v>
      </c>
      <c r="G766" s="30">
        <v>0.56000000000000005</v>
      </c>
      <c r="H766" s="8">
        <f>Table13[[#This Row],[actual_price]] - (Table13[[#This Row],[actual_price]] * Table13[[#This Row],[discount_percentage]])</f>
        <v>725.99999999999989</v>
      </c>
      <c r="I766" s="8">
        <f>Table13[[#This Row],[actual_price]]-Table13[[#This Row],[discounted_price]]</f>
        <v>924.00000000000011</v>
      </c>
      <c r="J766" s="9">
        <v>4.3</v>
      </c>
      <c r="K766" s="13">
        <v>82356</v>
      </c>
      <c r="L766" s="14">
        <v>0.125</v>
      </c>
      <c r="M766" s="14" t="str">
        <f t="shared" si="23"/>
        <v>Morning</v>
      </c>
      <c r="N766" s="20">
        <v>1</v>
      </c>
      <c r="O766" s="6" t="str">
        <f>VLOOKUP(Table13[[#This Row],[day of the week]],'day of the week'!$A$1:$B$7,2,0)</f>
        <v>Monday</v>
      </c>
      <c r="P766" s="20" t="s">
        <v>2529</v>
      </c>
      <c r="Q766" s="20" t="s">
        <v>2530</v>
      </c>
    </row>
    <row r="767" spans="1:17" x14ac:dyDescent="0.2">
      <c r="A767" s="20" t="s">
        <v>2531</v>
      </c>
      <c r="B767" s="6" t="str">
        <f>VLOOKUP(TRIM(A767), products!$A$2:$C$1352, 2, FALSE)</f>
        <v>Parker Classic Gold Gold Trim Ball Pen</v>
      </c>
      <c r="C767" s="20" t="s">
        <v>2532</v>
      </c>
      <c r="D767" s="6" t="str">
        <f>INDEX(category!$A$1:$A$212, MATCH(Table13[[#This Row],[category]], category!$B$1:$B$212, 0))</f>
        <v>OfficeProducts|OfficePaperProducts|Paper|Stationery|Pens,Pencils&amp;WritingSupplies|Pens&amp;Refills|RetractableBallpointPens</v>
      </c>
      <c r="E767" s="6" t="str">
        <f t="shared" si="22"/>
        <v>Office Products</v>
      </c>
      <c r="F767" s="8">
        <v>600</v>
      </c>
      <c r="G767" s="30">
        <v>0.2</v>
      </c>
      <c r="H767" s="8">
        <f>Table13[[#This Row],[actual_price]] - (Table13[[#This Row],[actual_price]] * Table13[[#This Row],[discount_percentage]])</f>
        <v>480</v>
      </c>
      <c r="I767" s="8">
        <f>Table13[[#This Row],[actual_price]]-Table13[[#This Row],[discounted_price]]</f>
        <v>120</v>
      </c>
      <c r="J767" s="9">
        <v>4.3</v>
      </c>
      <c r="K767" s="13">
        <v>5719</v>
      </c>
      <c r="L767" s="14">
        <v>0.95833333333333326</v>
      </c>
      <c r="M767" s="14" t="str">
        <f t="shared" si="23"/>
        <v>Evening</v>
      </c>
      <c r="N767" s="20">
        <v>7</v>
      </c>
      <c r="O767" s="6" t="str">
        <f>VLOOKUP(Table13[[#This Row],[day of the week]],'day of the week'!$A$1:$B$7,2,0)</f>
        <v>Sunday</v>
      </c>
      <c r="P767" s="20" t="s">
        <v>2533</v>
      </c>
      <c r="Q767" s="20" t="s">
        <v>2534</v>
      </c>
    </row>
    <row r="768" spans="1:17" x14ac:dyDescent="0.2">
      <c r="A768" s="20" t="s">
        <v>1667</v>
      </c>
      <c r="B768" s="6" t="str">
        <f>VLOOKUP(TRIM(A768), products!$A$2:$C$1352, 2, FALSE)</f>
        <v>boAt Flash Edition Smart Watch with Activity Tracker, Multiple Sports Modes, 1.3" Screen, 170+ Watch Faces, Sleep Monitor, Gesture, Camera &amp; Music Control, IP68 &amp; 7 Days Battery Life(Lightning Black)</v>
      </c>
      <c r="C768" s="20" t="s">
        <v>1161</v>
      </c>
      <c r="D768" s="6" t="str">
        <f>INDEX(category!$A$1:$A$212, MATCH(Table13[[#This Row],[category]], category!$B$1:$B$212, 0))</f>
        <v>Electronics|WearableTechnology|SmartWatches</v>
      </c>
      <c r="E768" s="6" t="str">
        <f t="shared" si="22"/>
        <v>Electronics</v>
      </c>
      <c r="F768" s="8">
        <v>6990</v>
      </c>
      <c r="G768" s="30">
        <v>0.74</v>
      </c>
      <c r="H768" s="8">
        <f>Table13[[#This Row],[actual_price]] - (Table13[[#This Row],[actual_price]] * Table13[[#This Row],[discount_percentage]])</f>
        <v>1817.3999999999996</v>
      </c>
      <c r="I768" s="8">
        <f>Table13[[#This Row],[actual_price]]-Table13[[#This Row],[discounted_price]]</f>
        <v>5172.6000000000004</v>
      </c>
      <c r="J768" s="9">
        <v>4</v>
      </c>
      <c r="K768" s="13">
        <v>26880</v>
      </c>
      <c r="L768" s="14">
        <v>0.5</v>
      </c>
      <c r="M768" s="14" t="str">
        <f t="shared" si="23"/>
        <v>Afternoon</v>
      </c>
      <c r="N768" s="20">
        <v>5</v>
      </c>
      <c r="O768" s="6" t="str">
        <f>VLOOKUP(Table13[[#This Row],[day of the week]],'day of the week'!$A$1:$B$7,2,0)</f>
        <v>Friday</v>
      </c>
      <c r="P768" s="20" t="s">
        <v>2535</v>
      </c>
      <c r="Q768" s="20" t="s">
        <v>2536</v>
      </c>
    </row>
    <row r="769" spans="1:17" x14ac:dyDescent="0.2">
      <c r="A769" s="20" t="s">
        <v>2537</v>
      </c>
      <c r="B769" s="6" t="str">
        <f>VLOOKUP(TRIM(A769), products!$A$2:$C$1352, 2, FALSE)</f>
        <v>Tarkan Portable Folding Laptop Desk for Bed, Lapdesk with Handle, Drawer, Cup &amp; Mobile/Tablet Holder for Study, Eating, Work (Black)</v>
      </c>
      <c r="C769" s="20" t="s">
        <v>1972</v>
      </c>
      <c r="D769" s="6" t="str">
        <f>INDEX(category!$A$1:$A$212, MATCH(Table13[[#This Row],[category]], category!$B$1:$B$212, 0))</f>
        <v>Computers&amp;Accessories|Accessories&amp;Peripherals|LaptopAccessories|Lapdesks</v>
      </c>
      <c r="E769" s="6" t="str">
        <f t="shared" si="22"/>
        <v>Computers &amp; Accessories</v>
      </c>
      <c r="F769" s="8">
        <v>2499</v>
      </c>
      <c r="G769" s="30">
        <v>0.6</v>
      </c>
      <c r="H769" s="8">
        <f>Table13[[#This Row],[actual_price]] - (Table13[[#This Row],[actual_price]] * Table13[[#This Row],[discount_percentage]])</f>
        <v>999.60000000000014</v>
      </c>
      <c r="I769" s="8">
        <f>Table13[[#This Row],[actual_price]]-Table13[[#This Row],[discounted_price]]</f>
        <v>1499.3999999999999</v>
      </c>
      <c r="J769" s="9">
        <v>4.3</v>
      </c>
      <c r="K769" s="13">
        <v>1690</v>
      </c>
      <c r="L769" s="14">
        <v>0.625</v>
      </c>
      <c r="M769" s="14" t="str">
        <f t="shared" si="23"/>
        <v>Afternoon</v>
      </c>
      <c r="N769" s="20">
        <v>1</v>
      </c>
      <c r="O769" s="6" t="str">
        <f>VLOOKUP(Table13[[#This Row],[day of the week]],'day of the week'!$A$1:$B$7,2,0)</f>
        <v>Monday</v>
      </c>
      <c r="P769" s="20" t="s">
        <v>2538</v>
      </c>
      <c r="Q769" s="20" t="s">
        <v>2539</v>
      </c>
    </row>
    <row r="770" spans="1:17" x14ac:dyDescent="0.2">
      <c r="A770" s="20" t="s">
        <v>118</v>
      </c>
      <c r="B770" s="6" t="str">
        <f>VLOOKUP(TRIM(A770), products!$A$2:$C$1352, 2, FALSE)</f>
        <v>Ambrane Unbreakable 3 in 1 Fast Charging Braided Multipurpose Cable for Speaker with 2.1 A Speed - 1.25 meter, Black</v>
      </c>
      <c r="C770" s="20" t="s">
        <v>12</v>
      </c>
      <c r="D770" s="6" t="str">
        <f>INDEX(category!$A$1:$A$212, MATCH(Table13[[#This Row],[category]], category!$B$1:$B$212, 0))</f>
        <v>Computers&amp;Accessories|Accessories&amp;Peripherals|Cables&amp;Accessories|Cables|USBCables</v>
      </c>
      <c r="E770" s="6" t="str">
        <f t="shared" ref="E770:E833" si="24">IF(ISNUMBER(SEARCH("Computers&amp;Accessories",D770)),"Computers &amp; Accessories",
IF(ISNUMBER(SEARCH("Electronics",D770)),"Electronics",
IF(ISNUMBER(SEARCH("MusicalInstruments",D770)),"Musical Instruments",
IF(ISNUMBER(SEARCH("OfficeProducts",D770)),"Office Products",
IF(ISNUMBER(SEARCH("Home&amp;Kitchen",D770)),"Home &amp; Kitchen",
IF(ISNUMBER(SEARCH("Car&amp;Motorbike",D770)),"Car &amp; Motorbike",
IF(ISNUMBER(SEARCH("HomeImprovement",D770)),"Home Improvement",
IF(ISNUMBER(SEARCH("Health&amp;PersonalCare",D770)),"Health &amp; Personal Care",
IF(ISNUMBER(SEARCH("Toys&amp;Games",D770)),"Toys &amp; Games","Unknown")))))))))</f>
        <v>Computers &amp; Accessories</v>
      </c>
      <c r="F770" s="8">
        <v>399</v>
      </c>
      <c r="G770" s="30">
        <v>0.25</v>
      </c>
      <c r="H770" s="8">
        <f>Table13[[#This Row],[actual_price]] - (Table13[[#This Row],[actual_price]] * Table13[[#This Row],[discount_percentage]])</f>
        <v>299.25</v>
      </c>
      <c r="I770" s="8">
        <f>Table13[[#This Row],[actual_price]]-Table13[[#This Row],[discounted_price]]</f>
        <v>99.75</v>
      </c>
      <c r="J770" s="9">
        <v>4</v>
      </c>
      <c r="K770" s="13">
        <v>2766</v>
      </c>
      <c r="L770" s="14">
        <v>0.5</v>
      </c>
      <c r="M770" s="14" t="str">
        <f t="shared" ref="M770:M833" si="25">IF(L770&lt;TIME(12,0,0),"Morning",IF(L770&lt;TIME(18,0,0),"Afternoon","Evening"))</f>
        <v>Afternoon</v>
      </c>
      <c r="N770" s="20">
        <v>4</v>
      </c>
      <c r="O770" s="6" t="str">
        <f>VLOOKUP(Table13[[#This Row],[day of the week]],'day of the week'!$A$1:$B$7,2,0)</f>
        <v>Thursday</v>
      </c>
      <c r="P770" s="20" t="s">
        <v>2540</v>
      </c>
      <c r="Q770" s="20" t="s">
        <v>2541</v>
      </c>
    </row>
    <row r="771" spans="1:17" x14ac:dyDescent="0.2">
      <c r="A771" s="20" t="s">
        <v>2542</v>
      </c>
      <c r="B771" s="6" t="str">
        <f>VLOOKUP(TRIM(A771), products!$A$2:$C$1352, 2, FALSE)</f>
        <v>Quantum RJ45 Ethernet Patch Cable/LAN Router Cable with Heavy Duty Gold Plated Connectors Supports Hi-Speed Gigabit Upto 1000Mbps, Waterproof and Durable,1-Year Warranty-32.8 Feet (10 Meters)(White)</v>
      </c>
      <c r="C771" s="20" t="s">
        <v>2543</v>
      </c>
      <c r="D771" s="6" t="str">
        <f>INDEX(category!$A$1:$A$212, MATCH(Table13[[#This Row],[category]], category!$B$1:$B$212, 0))</f>
        <v>Computers&amp;Accessories|Accessories&amp;Peripherals|Cables&amp;Accessories|Cables|EthernetCables</v>
      </c>
      <c r="E771" s="6" t="str">
        <f t="shared" si="24"/>
        <v>Computers &amp; Accessories</v>
      </c>
      <c r="F771" s="8">
        <v>699</v>
      </c>
      <c r="G771" s="30">
        <v>0.66</v>
      </c>
      <c r="H771" s="8">
        <f>Table13[[#This Row],[actual_price]] - (Table13[[#This Row],[actual_price]] * Table13[[#This Row],[discount_percentage]])</f>
        <v>237.65999999999997</v>
      </c>
      <c r="I771" s="8">
        <f>Table13[[#This Row],[actual_price]]-Table13[[#This Row],[discounted_price]]</f>
        <v>461.34000000000003</v>
      </c>
      <c r="J771" s="9">
        <v>4.4000000000000004</v>
      </c>
      <c r="K771" s="13">
        <v>8372</v>
      </c>
      <c r="L771" s="14">
        <v>0.83333333333333326</v>
      </c>
      <c r="M771" s="14" t="str">
        <f t="shared" si="25"/>
        <v>Evening</v>
      </c>
      <c r="N771" s="20">
        <v>5</v>
      </c>
      <c r="O771" s="6" t="str">
        <f>VLOOKUP(Table13[[#This Row],[day of the week]],'day of the week'!$A$1:$B$7,2,0)</f>
        <v>Friday</v>
      </c>
      <c r="P771" s="20" t="s">
        <v>2544</v>
      </c>
      <c r="Q771" s="20" t="s">
        <v>2545</v>
      </c>
    </row>
    <row r="772" spans="1:17" x14ac:dyDescent="0.2">
      <c r="A772" s="20" t="s">
        <v>2546</v>
      </c>
      <c r="B772" s="6" t="str">
        <f>VLOOKUP(TRIM(A772), products!$A$2:$C$1352, 2, FALSE)</f>
        <v>HP USB Wireless Spill Resistance Keyboard and Mouse Set with 10m Working Range 2.4G Wireless Technology / 3 Years Warranty (4SC12PA), Black</v>
      </c>
      <c r="C772" s="20" t="s">
        <v>2064</v>
      </c>
      <c r="D772" s="6" t="str">
        <f>INDEX(category!$A$1:$A$212, MATCH(Table13[[#This Row],[category]], category!$B$1:$B$212, 0))</f>
        <v>Computers&amp;Accessories|Accessories&amp;Peripherals|Keyboards,Mice&amp;InputDevices|Keyboard&amp;MouseSets</v>
      </c>
      <c r="E772" s="6" t="str">
        <f t="shared" si="24"/>
        <v>Computers &amp; Accessories</v>
      </c>
      <c r="F772" s="8">
        <v>2198</v>
      </c>
      <c r="G772" s="30">
        <v>0.39</v>
      </c>
      <c r="H772" s="8">
        <f>Table13[[#This Row],[actual_price]] - (Table13[[#This Row],[actual_price]] * Table13[[#This Row],[discount_percentage]])</f>
        <v>1340.78</v>
      </c>
      <c r="I772" s="8">
        <f>Table13[[#This Row],[actual_price]]-Table13[[#This Row],[discounted_price]]</f>
        <v>857.22</v>
      </c>
      <c r="J772" s="9">
        <v>4</v>
      </c>
      <c r="K772" s="13">
        <v>7113</v>
      </c>
      <c r="L772" s="14">
        <v>0.875</v>
      </c>
      <c r="M772" s="14" t="str">
        <f t="shared" si="25"/>
        <v>Evening</v>
      </c>
      <c r="N772" s="20">
        <v>3</v>
      </c>
      <c r="O772" s="6" t="str">
        <f>VLOOKUP(Table13[[#This Row],[day of the week]],'day of the week'!$A$1:$B$7,2,0)</f>
        <v>Wednesday</v>
      </c>
      <c r="P772" s="20" t="s">
        <v>2548</v>
      </c>
      <c r="Q772" s="20" t="s">
        <v>2549</v>
      </c>
    </row>
    <row r="773" spans="1:17" x14ac:dyDescent="0.2">
      <c r="A773" s="20" t="s">
        <v>125</v>
      </c>
      <c r="B773" s="6" t="str">
        <f>VLOOKUP(TRIM(A773), products!$A$2:$C$1352, 2, FALSE)</f>
        <v>boAt A400 USB Type-C to USB-A 2.0 Male Data Cable, 2 Meter (Black)</v>
      </c>
      <c r="C773" s="20" t="s">
        <v>12</v>
      </c>
      <c r="D773" s="6" t="str">
        <f>INDEX(category!$A$1:$A$212, MATCH(Table13[[#This Row],[category]], category!$B$1:$B$212, 0))</f>
        <v>Computers&amp;Accessories|Accessories&amp;Peripherals|Cables&amp;Accessories|Cables|USBCables</v>
      </c>
      <c r="E773" s="6" t="str">
        <f t="shared" si="24"/>
        <v>Computers &amp; Accessories</v>
      </c>
      <c r="F773" s="8">
        <v>999</v>
      </c>
      <c r="G773" s="30">
        <v>0.7</v>
      </c>
      <c r="H773" s="8">
        <f>Table13[[#This Row],[actual_price]] - (Table13[[#This Row],[actual_price]] * Table13[[#This Row],[discount_percentage]])</f>
        <v>299.70000000000005</v>
      </c>
      <c r="I773" s="8">
        <f>Table13[[#This Row],[actual_price]]-Table13[[#This Row],[discounted_price]]</f>
        <v>699.3</v>
      </c>
      <c r="J773" s="9">
        <v>4.3</v>
      </c>
      <c r="K773" s="13">
        <v>20850</v>
      </c>
      <c r="L773" s="14">
        <v>4.1666666666666664E-2</v>
      </c>
      <c r="M773" s="14" t="str">
        <f t="shared" si="25"/>
        <v>Morning</v>
      </c>
      <c r="N773" s="20">
        <v>7</v>
      </c>
      <c r="O773" s="6" t="str">
        <f>VLOOKUP(Table13[[#This Row],[day of the week]],'day of the week'!$A$1:$B$7,2,0)</f>
        <v>Sunday</v>
      </c>
      <c r="P773" s="20" t="s">
        <v>126</v>
      </c>
      <c r="Q773" s="20" t="s">
        <v>2550</v>
      </c>
    </row>
    <row r="774" spans="1:17" x14ac:dyDescent="0.2">
      <c r="A774" s="20" t="s">
        <v>2551</v>
      </c>
      <c r="B774" s="6" t="str">
        <f>VLOOKUP(TRIM(A774), products!$A$2:$C$1352, 2, FALSE)</f>
        <v>HUMBLE Dynamic Lapel Collar Mic Voice Recording Filter Microphone for Singing Youtube SmartPhones, Black</v>
      </c>
      <c r="C774" s="20" t="s">
        <v>2468</v>
      </c>
      <c r="D774" s="6" t="str">
        <f>INDEX(category!$A$1:$A$212, MATCH(Table13[[#This Row],[category]], category!$B$1:$B$212, 0))</f>
        <v>Computers&amp;Accessories|Accessories&amp;Peripherals|Audio&amp;VideoAccessories|PCMicrophones</v>
      </c>
      <c r="E774" s="6" t="str">
        <f t="shared" si="24"/>
        <v>Computers &amp; Accessories</v>
      </c>
      <c r="F774" s="8">
        <v>499</v>
      </c>
      <c r="G774" s="30">
        <v>0.6</v>
      </c>
      <c r="H774" s="8">
        <f>Table13[[#This Row],[actual_price]] - (Table13[[#This Row],[actual_price]] * Table13[[#This Row],[discount_percentage]])</f>
        <v>199.60000000000002</v>
      </c>
      <c r="I774" s="8">
        <f>Table13[[#This Row],[actual_price]]-Table13[[#This Row],[discounted_price]]</f>
        <v>299.39999999999998</v>
      </c>
      <c r="J774" s="9">
        <v>3.3</v>
      </c>
      <c r="K774" s="13">
        <v>2804</v>
      </c>
      <c r="L774" s="14">
        <v>0.83333333333333326</v>
      </c>
      <c r="M774" s="14" t="str">
        <f t="shared" si="25"/>
        <v>Evening</v>
      </c>
      <c r="N774" s="20">
        <v>6</v>
      </c>
      <c r="O774" s="6" t="str">
        <f>VLOOKUP(Table13[[#This Row],[day of the week]],'day of the week'!$A$1:$B$7,2,0)</f>
        <v>Saturday</v>
      </c>
      <c r="P774" s="20" t="s">
        <v>2552</v>
      </c>
      <c r="Q774" s="20" t="s">
        <v>2553</v>
      </c>
    </row>
    <row r="775" spans="1:17" x14ac:dyDescent="0.2">
      <c r="A775" s="20" t="s">
        <v>2554</v>
      </c>
      <c r="B775" s="6" t="str">
        <f>VLOOKUP(TRIM(A775), products!$A$2:$C$1352, 2, FALSE)</f>
        <v>Boult Audio Omega with 30dB ANC+ ENC, 32H Playtime, 45ms Latency Gaming Mode, Quad Mic Zen ENC, 3 Equalizer Modes, ANC, Type-C Fast Charging, IPX5 True Wireless in Ear Bluetooth Earbuds (Black)</v>
      </c>
      <c r="C775" s="20" t="s">
        <v>1212</v>
      </c>
      <c r="D775" s="6" t="str">
        <f>INDEX(category!$A$1:$A$212, MATCH(Table13[[#This Row],[category]], category!$B$1:$B$212, 0))</f>
        <v>Electronics|Headphones,Earbuds&amp;Accessories|Headphones|In-Ear</v>
      </c>
      <c r="E775" s="6" t="str">
        <f t="shared" si="24"/>
        <v>Electronics</v>
      </c>
      <c r="F775" s="8">
        <v>9999</v>
      </c>
      <c r="G775" s="30">
        <v>0.8</v>
      </c>
      <c r="H775" s="8">
        <f>Table13[[#This Row],[actual_price]] - (Table13[[#This Row],[actual_price]] * Table13[[#This Row],[discount_percentage]])</f>
        <v>1999.7999999999993</v>
      </c>
      <c r="I775" s="8">
        <f>Table13[[#This Row],[actual_price]]-Table13[[#This Row],[discounted_price]]</f>
        <v>7999.2000000000007</v>
      </c>
      <c r="J775" s="9">
        <v>3.7</v>
      </c>
      <c r="K775" s="13">
        <v>1986</v>
      </c>
      <c r="L775" s="14">
        <v>0.29166666666666669</v>
      </c>
      <c r="M775" s="14" t="str">
        <f t="shared" si="25"/>
        <v>Morning</v>
      </c>
      <c r="N775" s="20">
        <v>5</v>
      </c>
      <c r="O775" s="6" t="str">
        <f>VLOOKUP(Table13[[#This Row],[day of the week]],'day of the week'!$A$1:$B$7,2,0)</f>
        <v>Friday</v>
      </c>
      <c r="P775" s="20" t="s">
        <v>2555</v>
      </c>
      <c r="Q775" s="20" t="s">
        <v>2556</v>
      </c>
    </row>
    <row r="776" spans="1:17" x14ac:dyDescent="0.2">
      <c r="A776" s="20" t="s">
        <v>2557</v>
      </c>
      <c r="B776" s="6" t="str">
        <f>VLOOKUP(TRIM(A776), products!$A$2:$C$1352, 2, FALSE)</f>
        <v>STRIFF UPH2W Multi Angle Tablet/Mobile Stand. Holder for iPhone, Android, Samsung, OnePlus, Xiaomi. Portable,Foldable Stand.Perfect for Bed,Office, Home,Gift and Desktop (White)</v>
      </c>
      <c r="C776" s="20" t="s">
        <v>1400</v>
      </c>
      <c r="D776" s="6" t="str">
        <f>INDEX(category!$A$1:$A$212, MATCH(Table13[[#This Row],[category]], category!$B$1:$B$212, 0))</f>
        <v>Electronics|Mobiles&amp;Accessories|MobileAccessories|Stands</v>
      </c>
      <c r="E776" s="6" t="str">
        <f t="shared" si="24"/>
        <v>Electronics</v>
      </c>
      <c r="F776" s="8">
        <v>499</v>
      </c>
      <c r="G776" s="30">
        <v>0.8</v>
      </c>
      <c r="H776" s="8">
        <f>Table13[[#This Row],[actual_price]] - (Table13[[#This Row],[actual_price]] * Table13[[#This Row],[discount_percentage]])</f>
        <v>99.799999999999955</v>
      </c>
      <c r="I776" s="8">
        <f>Table13[[#This Row],[actual_price]]-Table13[[#This Row],[discounted_price]]</f>
        <v>399.20000000000005</v>
      </c>
      <c r="J776" s="9">
        <v>4.0999999999999996</v>
      </c>
      <c r="K776" s="13">
        <v>2451</v>
      </c>
      <c r="L776" s="14">
        <v>0.66666666666666663</v>
      </c>
      <c r="M776" s="14" t="str">
        <f t="shared" si="25"/>
        <v>Afternoon</v>
      </c>
      <c r="N776" s="20">
        <v>5</v>
      </c>
      <c r="O776" s="6" t="str">
        <f>VLOOKUP(Table13[[#This Row],[day of the week]],'day of the week'!$A$1:$B$7,2,0)</f>
        <v>Friday</v>
      </c>
      <c r="P776" s="20" t="s">
        <v>2558</v>
      </c>
      <c r="Q776" s="20" t="s">
        <v>2559</v>
      </c>
    </row>
    <row r="777" spans="1:17" x14ac:dyDescent="0.2">
      <c r="A777" s="20" t="s">
        <v>2560</v>
      </c>
      <c r="B777" s="6" t="str">
        <f>VLOOKUP(TRIM(A777), products!$A$2:$C$1352, 2, FALSE)</f>
        <v>Amazon Basics Wireless Mouse | 2.4 GHz Connection, 1600 DPI | Type - C Adapter | Upto 12 Months of Battery Life | Ambidextrous Design | Suitable for PC/Mac/Laptop</v>
      </c>
      <c r="C777" s="20" t="s">
        <v>1958</v>
      </c>
      <c r="D777" s="6" t="str">
        <f>INDEX(category!$A$1:$A$212, MATCH(Table13[[#This Row],[category]], category!$B$1:$B$212, 0))</f>
        <v>Computers&amp;Accessories|Accessories&amp;Peripherals|Keyboards,Mice&amp;InputDevices|Mice</v>
      </c>
      <c r="E777" s="6" t="str">
        <f t="shared" si="24"/>
        <v>Computers &amp; Accessories</v>
      </c>
      <c r="F777" s="8">
        <v>1000</v>
      </c>
      <c r="G777" s="30">
        <v>0.5</v>
      </c>
      <c r="H777" s="8">
        <f>Table13[[#This Row],[actual_price]] - (Table13[[#This Row],[actual_price]] * Table13[[#This Row],[discount_percentage]])</f>
        <v>500</v>
      </c>
      <c r="I777" s="8">
        <f>Table13[[#This Row],[actual_price]]-Table13[[#This Row],[discounted_price]]</f>
        <v>500</v>
      </c>
      <c r="J777" s="9">
        <v>5</v>
      </c>
      <c r="K777" s="13">
        <v>23</v>
      </c>
      <c r="L777" s="14">
        <v>0.70833333333333326</v>
      </c>
      <c r="M777" s="14" t="str">
        <f t="shared" si="25"/>
        <v>Afternoon</v>
      </c>
      <c r="N777" s="20">
        <v>2</v>
      </c>
      <c r="O777" s="6" t="str">
        <f>VLOOKUP(Table13[[#This Row],[day of the week]],'day of the week'!$A$1:$B$7,2,0)</f>
        <v>Tuesday</v>
      </c>
      <c r="P777" s="20" t="s">
        <v>2561</v>
      </c>
      <c r="Q777" s="20" t="s">
        <v>2562</v>
      </c>
    </row>
    <row r="778" spans="1:17" x14ac:dyDescent="0.2">
      <c r="A778" s="20" t="s">
        <v>2563</v>
      </c>
      <c r="B778" s="6" t="str">
        <f>VLOOKUP(TRIM(A778), products!$A$2:$C$1352, 2, FALSE)</f>
        <v>Crucial RAM 8GB DDR4 3200MHz CL22 (or 2933MHz or 2666MHz) Laptop Memory CT8G4SFRA32A</v>
      </c>
      <c r="C778" s="20" t="s">
        <v>2564</v>
      </c>
      <c r="D778" s="6" t="str">
        <f>INDEX(category!$A$1:$A$212, MATCH(Table13[[#This Row],[category]], category!$B$1:$B$212, 0))</f>
        <v>Computers&amp;Accessories|Components|Memory</v>
      </c>
      <c r="E778" s="6" t="str">
        <f t="shared" si="24"/>
        <v>Computers &amp; Accessories</v>
      </c>
      <c r="F778" s="8">
        <v>3500</v>
      </c>
      <c r="G778" s="30">
        <v>0.49</v>
      </c>
      <c r="H778" s="8">
        <f>Table13[[#This Row],[actual_price]] - (Table13[[#This Row],[actual_price]] * Table13[[#This Row],[discount_percentage]])</f>
        <v>1785</v>
      </c>
      <c r="I778" s="8">
        <f>Table13[[#This Row],[actual_price]]-Table13[[#This Row],[discounted_price]]</f>
        <v>1715</v>
      </c>
      <c r="J778" s="9">
        <v>4.5</v>
      </c>
      <c r="K778" s="13">
        <v>26194</v>
      </c>
      <c r="L778" s="14">
        <v>0.54166666666666663</v>
      </c>
      <c r="M778" s="14" t="str">
        <f t="shared" si="25"/>
        <v>Afternoon</v>
      </c>
      <c r="N778" s="20">
        <v>5</v>
      </c>
      <c r="O778" s="6" t="str">
        <f>VLOOKUP(Table13[[#This Row],[day of the week]],'day of the week'!$A$1:$B$7,2,0)</f>
        <v>Friday</v>
      </c>
      <c r="P778" s="20" t="s">
        <v>2565</v>
      </c>
      <c r="Q778" s="20" t="s">
        <v>2566</v>
      </c>
    </row>
    <row r="779" spans="1:17" x14ac:dyDescent="0.2">
      <c r="A779" s="20" t="s">
        <v>2567</v>
      </c>
      <c r="B779" s="6" t="str">
        <f>VLOOKUP(TRIM(A779), products!$A$2:$C$1352, 2, FALSE)</f>
        <v>APC Back-UPS BX600C-IN 600VA / 360W, 230V, UPS System, an Ideal Power Backup &amp; Protection for Home Office, Desktop PC &amp; Home Electronics</v>
      </c>
      <c r="C779" s="20" t="s">
        <v>2568</v>
      </c>
      <c r="D779" s="6" t="str">
        <f>INDEX(category!$A$1:$A$212, MATCH(Table13[[#This Row],[category]], category!$B$1:$B$212, 0))</f>
        <v>Computers&amp;Accessories|Accessories&amp;Peripherals|UninterruptedPowerSupplies</v>
      </c>
      <c r="E779" s="6" t="str">
        <f t="shared" si="24"/>
        <v>Computers &amp; Accessories</v>
      </c>
      <c r="F779" s="8">
        <v>4100</v>
      </c>
      <c r="G779" s="30">
        <v>0.2</v>
      </c>
      <c r="H779" s="8">
        <f>Table13[[#This Row],[actual_price]] - (Table13[[#This Row],[actual_price]] * Table13[[#This Row],[discount_percentage]])</f>
        <v>3280</v>
      </c>
      <c r="I779" s="8">
        <f>Table13[[#This Row],[actual_price]]-Table13[[#This Row],[discounted_price]]</f>
        <v>820</v>
      </c>
      <c r="J779" s="9">
        <v>3.9</v>
      </c>
      <c r="K779" s="13">
        <v>15783</v>
      </c>
      <c r="L779" s="14">
        <v>0.16666666666666666</v>
      </c>
      <c r="M779" s="14" t="str">
        <f t="shared" si="25"/>
        <v>Morning</v>
      </c>
      <c r="N779" s="20">
        <v>5</v>
      </c>
      <c r="O779" s="6" t="str">
        <f>VLOOKUP(Table13[[#This Row],[day of the week]],'day of the week'!$A$1:$B$7,2,0)</f>
        <v>Friday</v>
      </c>
      <c r="P779" s="20" t="s">
        <v>2570</v>
      </c>
      <c r="Q779" s="20" t="s">
        <v>2571</v>
      </c>
    </row>
    <row r="780" spans="1:17" x14ac:dyDescent="0.2">
      <c r="A780" s="20" t="s">
        <v>2572</v>
      </c>
      <c r="B780" s="6" t="str">
        <f>VLOOKUP(TRIM(A780), products!$A$2:$C$1352, 2, FALSE)</f>
        <v>Luxor 5 Subject Single Ruled Notebook - A5 Size, 70 GSM, 300 Pages</v>
      </c>
      <c r="C780" s="20" t="s">
        <v>2517</v>
      </c>
      <c r="D780" s="6" t="str">
        <f>INDEX(category!$A$1:$A$212, MATCH(Table13[[#This Row],[category]], category!$B$1:$B$212, 0))</f>
        <v>OfficeProducts|OfficePaperProducts|Paper|Stationery|Notebooks,WritingPads&amp;Diaries|CompositionNotebooks</v>
      </c>
      <c r="E780" s="6" t="str">
        <f t="shared" si="24"/>
        <v>Office Products</v>
      </c>
      <c r="F780" s="8">
        <v>180</v>
      </c>
      <c r="G780" s="30">
        <v>0.31</v>
      </c>
      <c r="H780" s="8">
        <f>Table13[[#This Row],[actual_price]] - (Table13[[#This Row],[actual_price]] * Table13[[#This Row],[discount_percentage]])</f>
        <v>124.2</v>
      </c>
      <c r="I780" s="8">
        <f>Table13[[#This Row],[actual_price]]-Table13[[#This Row],[discounted_price]]</f>
        <v>55.8</v>
      </c>
      <c r="J780" s="9">
        <v>4.4000000000000004</v>
      </c>
      <c r="K780" s="13">
        <v>8053</v>
      </c>
      <c r="L780" s="14">
        <v>0.33333333333333337</v>
      </c>
      <c r="M780" s="14" t="str">
        <f t="shared" si="25"/>
        <v>Morning</v>
      </c>
      <c r="N780" s="20">
        <v>6</v>
      </c>
      <c r="O780" s="6" t="str">
        <f>VLOOKUP(Table13[[#This Row],[day of the week]],'day of the week'!$A$1:$B$7,2,0)</f>
        <v>Saturday</v>
      </c>
      <c r="P780" s="20" t="s">
        <v>2573</v>
      </c>
      <c r="Q780" s="20" t="s">
        <v>2574</v>
      </c>
    </row>
    <row r="781" spans="1:17" x14ac:dyDescent="0.2">
      <c r="A781" s="20" t="s">
        <v>2575</v>
      </c>
      <c r="B781" s="6" t="str">
        <f>VLOOKUP(TRIM(A781), products!$A$2:$C$1352, 2, FALSE)</f>
        <v>Zebronics Zeb-Jaguar Wireless Mouse, 2.4GHz with USB Nano Receiver, High Precision Optical Tracking, 4 Buttons, Plug &amp; Play, Ambidextrous, for PC/Mac/Laptop (Black+Grey)</v>
      </c>
      <c r="C781" s="20" t="s">
        <v>1958</v>
      </c>
      <c r="D781" s="6" t="str">
        <f>INDEX(category!$A$1:$A$212, MATCH(Table13[[#This Row],[category]], category!$B$1:$B$212, 0))</f>
        <v>Computers&amp;Accessories|Accessories&amp;Peripherals|Keyboards,Mice&amp;InputDevices|Mice</v>
      </c>
      <c r="E781" s="6" t="str">
        <f t="shared" si="24"/>
        <v>Computers &amp; Accessories</v>
      </c>
      <c r="F781" s="8">
        <v>1190</v>
      </c>
      <c r="G781" s="30">
        <v>0.66</v>
      </c>
      <c r="H781" s="8">
        <f>Table13[[#This Row],[actual_price]] - (Table13[[#This Row],[actual_price]] * Table13[[#This Row],[discount_percentage]])</f>
        <v>404.59999999999991</v>
      </c>
      <c r="I781" s="8">
        <f>Table13[[#This Row],[actual_price]]-Table13[[#This Row],[discounted_price]]</f>
        <v>785.40000000000009</v>
      </c>
      <c r="J781" s="9">
        <v>4.0999999999999996</v>
      </c>
      <c r="K781" s="13">
        <v>2809</v>
      </c>
      <c r="L781" s="14">
        <v>8.3333333333333329E-2</v>
      </c>
      <c r="M781" s="14" t="str">
        <f t="shared" si="25"/>
        <v>Morning</v>
      </c>
      <c r="N781" s="20">
        <v>7</v>
      </c>
      <c r="O781" s="6" t="str">
        <f>VLOOKUP(Table13[[#This Row],[day of the week]],'day of the week'!$A$1:$B$7,2,0)</f>
        <v>Sunday</v>
      </c>
      <c r="P781" s="20" t="s">
        <v>2577</v>
      </c>
      <c r="Q781" s="20" t="s">
        <v>2578</v>
      </c>
    </row>
    <row r="782" spans="1:17" x14ac:dyDescent="0.2">
      <c r="A782" s="20" t="s">
        <v>2579</v>
      </c>
      <c r="B782" s="6" t="str">
        <f>VLOOKUP(TRIM(A782), products!$A$2:$C$1352, 2, FALSE)</f>
        <v>Boult Audio Truebuds with 30H Playtime, IPX7 Waterproof, Lightning Boultâ„¢ Type C Fast Charging (10 Min=100Mins), BoomXâ„¢ Tech Rich Bass, Pro+ Calling HD Mic, Touch Controls in Ear Earbuds TWS (Grey)</v>
      </c>
      <c r="C782" s="20" t="s">
        <v>1212</v>
      </c>
      <c r="D782" s="6" t="str">
        <f>INDEX(category!$A$1:$A$212, MATCH(Table13[[#This Row],[category]], category!$B$1:$B$212, 0))</f>
        <v>Electronics|Headphones,Earbuds&amp;Accessories|Headphones|In-Ear</v>
      </c>
      <c r="E782" s="6" t="str">
        <f t="shared" si="24"/>
        <v>Electronics</v>
      </c>
      <c r="F782" s="8">
        <v>7999</v>
      </c>
      <c r="G782" s="30">
        <v>0.85</v>
      </c>
      <c r="H782" s="8">
        <f>Table13[[#This Row],[actual_price]] - (Table13[[#This Row],[actual_price]] * Table13[[#This Row],[discount_percentage]])</f>
        <v>1199.8500000000004</v>
      </c>
      <c r="I782" s="8">
        <f>Table13[[#This Row],[actual_price]]-Table13[[#This Row],[discounted_price]]</f>
        <v>6799.15</v>
      </c>
      <c r="J782" s="9">
        <v>3.6</v>
      </c>
      <c r="K782" s="13">
        <v>25910</v>
      </c>
      <c r="L782" s="14">
        <v>0.20833333333333331</v>
      </c>
      <c r="M782" s="14" t="str">
        <f t="shared" si="25"/>
        <v>Morning</v>
      </c>
      <c r="N782" s="20">
        <v>6</v>
      </c>
      <c r="O782" s="6" t="str">
        <f>VLOOKUP(Table13[[#This Row],[day of the week]],'day of the week'!$A$1:$B$7,2,0)</f>
        <v>Saturday</v>
      </c>
      <c r="P782" s="20" t="s">
        <v>2580</v>
      </c>
      <c r="Q782" s="20" t="s">
        <v>2581</v>
      </c>
    </row>
    <row r="783" spans="1:17" x14ac:dyDescent="0.2">
      <c r="A783" s="20" t="s">
        <v>2582</v>
      </c>
      <c r="B783" s="6" t="str">
        <f>VLOOKUP(TRIM(A783), products!$A$2:$C$1352, 2, FALSE)</f>
        <v>Wembley LCD Writing Pad/Tab | Writing, Drawing, Reusable, Portable Pad with Colorful Letters | 9 Inch Graphic Tablet (Assorted)</v>
      </c>
      <c r="C783" s="20" t="s">
        <v>1963</v>
      </c>
      <c r="D783" s="6" t="str">
        <f>INDEX(category!$A$1:$A$212, MATCH(Table13[[#This Row],[category]], category!$B$1:$B$212, 0))</f>
        <v>Computers&amp;Accessories|Accessories&amp;Peripherals|Keyboards,Mice&amp;InputDevices|GraphicTablets</v>
      </c>
      <c r="E783" s="6" t="str">
        <f t="shared" si="24"/>
        <v>Computers &amp; Accessories</v>
      </c>
      <c r="F783" s="8">
        <v>1599</v>
      </c>
      <c r="G783" s="30">
        <v>0.85</v>
      </c>
      <c r="H783" s="8">
        <f>Table13[[#This Row],[actual_price]] - (Table13[[#This Row],[actual_price]] * Table13[[#This Row],[discount_percentage]])</f>
        <v>239.85000000000014</v>
      </c>
      <c r="I783" s="8">
        <f>Table13[[#This Row],[actual_price]]-Table13[[#This Row],[discounted_price]]</f>
        <v>1359.1499999999999</v>
      </c>
      <c r="J783" s="9">
        <v>3.8</v>
      </c>
      <c r="K783" s="13">
        <v>1173</v>
      </c>
      <c r="L783" s="14">
        <v>0.91666666666666663</v>
      </c>
      <c r="M783" s="14" t="str">
        <f t="shared" si="25"/>
        <v>Evening</v>
      </c>
      <c r="N783" s="20">
        <v>6</v>
      </c>
      <c r="O783" s="6" t="str">
        <f>VLOOKUP(Table13[[#This Row],[day of the week]],'day of the week'!$A$1:$B$7,2,0)</f>
        <v>Saturday</v>
      </c>
      <c r="P783" s="20" t="s">
        <v>2583</v>
      </c>
      <c r="Q783" s="20" t="s">
        <v>2584</v>
      </c>
    </row>
    <row r="784" spans="1:17" x14ac:dyDescent="0.2">
      <c r="A784" s="20" t="s">
        <v>2585</v>
      </c>
      <c r="B784" s="6" t="str">
        <f>VLOOKUP(TRIM(A784), products!$A$2:$C$1352, 2, FALSE)</f>
        <v>Gizga Essentials Multi-Purpose Portable &amp; Foldable Wooden Desk for Bed Tray, Laptop Table, Study Table (Black)</v>
      </c>
      <c r="C784" s="20" t="s">
        <v>1972</v>
      </c>
      <c r="D784" s="6" t="str">
        <f>INDEX(category!$A$1:$A$212, MATCH(Table13[[#This Row],[category]], category!$B$1:$B$212, 0))</f>
        <v>Computers&amp;Accessories|Accessories&amp;Peripherals|LaptopAccessories|Lapdesks</v>
      </c>
      <c r="E784" s="6" t="str">
        <f t="shared" si="24"/>
        <v>Computers &amp; Accessories</v>
      </c>
      <c r="F784" s="8">
        <v>1999</v>
      </c>
      <c r="G784" s="30">
        <v>0.73</v>
      </c>
      <c r="H784" s="8">
        <f>Table13[[#This Row],[actual_price]] - (Table13[[#This Row],[actual_price]] * Table13[[#This Row],[discount_percentage]])</f>
        <v>539.73</v>
      </c>
      <c r="I784" s="8">
        <f>Table13[[#This Row],[actual_price]]-Table13[[#This Row],[discounted_price]]</f>
        <v>1459.27</v>
      </c>
      <c r="J784" s="9">
        <v>3.6</v>
      </c>
      <c r="K784" s="13">
        <v>6422</v>
      </c>
      <c r="L784" s="14">
        <v>0.875</v>
      </c>
      <c r="M784" s="14" t="str">
        <f t="shared" si="25"/>
        <v>Evening</v>
      </c>
      <c r="N784" s="20">
        <v>1</v>
      </c>
      <c r="O784" s="6" t="str">
        <f>VLOOKUP(Table13[[#This Row],[day of the week]],'day of the week'!$A$1:$B$7,2,0)</f>
        <v>Monday</v>
      </c>
      <c r="P784" s="20" t="s">
        <v>2586</v>
      </c>
      <c r="Q784" s="20" t="s">
        <v>2587</v>
      </c>
    </row>
    <row r="785" spans="1:17" x14ac:dyDescent="0.2">
      <c r="A785" s="20" t="s">
        <v>2588</v>
      </c>
      <c r="B785" s="6" t="str">
        <f>VLOOKUP(TRIM(A785), products!$A$2:$C$1352, 2, FALSE)</f>
        <v>E-COSMOS Plug in LED Night Light Mini USB LED Light Flexible USB LED Ambient Light Mini USB LED Light, LED Portable car Bulb, Indoor, Outdoor, Reading, Sleep (4 pcs)</v>
      </c>
      <c r="C785" s="20" t="s">
        <v>2352</v>
      </c>
      <c r="D785" s="6" t="str">
        <f>INDEX(category!$A$1:$A$212, MATCH(Table13[[#This Row],[category]], category!$B$1:$B$212, 0))</f>
        <v>Computers&amp;Accessories|Accessories&amp;Peripherals|USBGadgets|Lamps</v>
      </c>
      <c r="E785" s="6" t="str">
        <f t="shared" si="24"/>
        <v>Computers &amp; Accessories</v>
      </c>
      <c r="F785" s="8">
        <v>99</v>
      </c>
      <c r="G785" s="30">
        <v>0.1</v>
      </c>
      <c r="H785" s="8">
        <f>Table13[[#This Row],[actual_price]] - (Table13[[#This Row],[actual_price]] * Table13[[#This Row],[discount_percentage]])</f>
        <v>89.1</v>
      </c>
      <c r="I785" s="8">
        <f>Table13[[#This Row],[actual_price]]-Table13[[#This Row],[discounted_price]]</f>
        <v>9.9000000000000057</v>
      </c>
      <c r="J785" s="9">
        <v>4.2</v>
      </c>
      <c r="K785" s="13">
        <v>241</v>
      </c>
      <c r="L785" s="14">
        <v>0.45833333333333337</v>
      </c>
      <c r="M785" s="14" t="str">
        <f t="shared" si="25"/>
        <v>Morning</v>
      </c>
      <c r="N785" s="20">
        <v>7</v>
      </c>
      <c r="O785" s="6" t="str">
        <f>VLOOKUP(Table13[[#This Row],[day of the week]],'day of the week'!$A$1:$B$7,2,0)</f>
        <v>Sunday</v>
      </c>
      <c r="P785" s="20" t="s">
        <v>2590</v>
      </c>
      <c r="Q785" s="20" t="s">
        <v>2591</v>
      </c>
    </row>
    <row r="786" spans="1:17" x14ac:dyDescent="0.2">
      <c r="A786" s="20" t="s">
        <v>121</v>
      </c>
      <c r="B786" s="6" t="str">
        <f>VLOOKUP(TRIM(A786), products!$A$2:$C$1352, 2, FALSE)</f>
        <v>Duracell USB C To Lightning Apple Certified (Mfi) Braided Sync &amp; Charge Cable For Iphone, Ipad And Ipod. Fast Charging Lightning Cable, 3.9 Feet (1.2M) - Black</v>
      </c>
      <c r="C786" s="20" t="s">
        <v>12</v>
      </c>
      <c r="D786" s="6" t="str">
        <f>INDEX(category!$A$1:$A$212, MATCH(Table13[[#This Row],[category]], category!$B$1:$B$212, 0))</f>
        <v>Computers&amp;Accessories|Accessories&amp;Peripherals|Cables&amp;Accessories|Cables|USBCables</v>
      </c>
      <c r="E786" s="6" t="str">
        <f t="shared" si="24"/>
        <v>Computers &amp; Accessories</v>
      </c>
      <c r="F786" s="8">
        <v>1999</v>
      </c>
      <c r="G786" s="30">
        <v>0.51</v>
      </c>
      <c r="H786" s="8">
        <f>Table13[[#This Row],[actual_price]] - (Table13[[#This Row],[actual_price]] * Table13[[#This Row],[discount_percentage]])</f>
        <v>979.51</v>
      </c>
      <c r="I786" s="8">
        <f>Table13[[#This Row],[actual_price]]-Table13[[#This Row],[discounted_price]]</f>
        <v>1019.49</v>
      </c>
      <c r="J786" s="9">
        <v>4.4000000000000004</v>
      </c>
      <c r="K786" s="13">
        <v>184</v>
      </c>
      <c r="L786" s="14">
        <v>0.16666666666666666</v>
      </c>
      <c r="M786" s="14" t="str">
        <f t="shared" si="25"/>
        <v>Morning</v>
      </c>
      <c r="N786" s="20">
        <v>5</v>
      </c>
      <c r="O786" s="6" t="str">
        <f>VLOOKUP(Table13[[#This Row],[day of the week]],'day of the week'!$A$1:$B$7,2,0)</f>
        <v>Friday</v>
      </c>
      <c r="P786" s="20" t="s">
        <v>2592</v>
      </c>
      <c r="Q786" s="20" t="s">
        <v>2593</v>
      </c>
    </row>
    <row r="787" spans="1:17" x14ac:dyDescent="0.2">
      <c r="A787" s="20" t="s">
        <v>2594</v>
      </c>
      <c r="B787" s="6" t="str">
        <f>VLOOKUP(TRIM(A787), products!$A$2:$C$1352, 2, FALSE)</f>
        <v>Noise Buds VS201 V2 in-Ear Truly Wireless Earbuds with Dual Equalizer | with Mic | Total 14-Hour Playtime | Full Touch Control | IPX5 Water Resistance and Bluetooth v5.1 (Olive Green)</v>
      </c>
      <c r="C787" s="20" t="s">
        <v>1212</v>
      </c>
      <c r="D787" s="6" t="str">
        <f>INDEX(category!$A$1:$A$212, MATCH(Table13[[#This Row],[category]], category!$B$1:$B$212, 0))</f>
        <v>Electronics|Headphones,Earbuds&amp;Accessories|Headphones|In-Ear</v>
      </c>
      <c r="E787" s="6" t="str">
        <f t="shared" si="24"/>
        <v>Electronics</v>
      </c>
      <c r="F787" s="8">
        <v>2999</v>
      </c>
      <c r="G787" s="30">
        <v>0.56999999999999995</v>
      </c>
      <c r="H787" s="8">
        <f>Table13[[#This Row],[actual_price]] - (Table13[[#This Row],[actual_price]] * Table13[[#This Row],[discount_percentage]])</f>
        <v>1289.5700000000002</v>
      </c>
      <c r="I787" s="8">
        <f>Table13[[#This Row],[actual_price]]-Table13[[#This Row],[discounted_price]]</f>
        <v>1709.4299999999998</v>
      </c>
      <c r="J787" s="9">
        <v>3.8</v>
      </c>
      <c r="K787" s="13">
        <v>14629</v>
      </c>
      <c r="L787" s="14">
        <v>0.83333333333333326</v>
      </c>
      <c r="M787" s="14" t="str">
        <f t="shared" si="25"/>
        <v>Evening</v>
      </c>
      <c r="N787" s="20">
        <v>4</v>
      </c>
      <c r="O787" s="6" t="str">
        <f>VLOOKUP(Table13[[#This Row],[day of the week]],'day of the week'!$A$1:$B$7,2,0)</f>
        <v>Thursday</v>
      </c>
      <c r="P787" s="20" t="s">
        <v>2595</v>
      </c>
      <c r="Q787" s="20" t="s">
        <v>2596</v>
      </c>
    </row>
    <row r="788" spans="1:17" x14ac:dyDescent="0.2">
      <c r="A788" s="20" t="s">
        <v>2597</v>
      </c>
      <c r="B788" s="6" t="str">
        <f>VLOOKUP(TRIM(A788), products!$A$2:$C$1352, 2, FALSE)</f>
        <v>Lapster Gel Mouse pad with Wrist Rest , Gaming Mouse Pad with Lycra Cloth Nonslip for Laptop , Computer, , Home &amp; Office (Black)</v>
      </c>
      <c r="C788" s="20" t="s">
        <v>2169</v>
      </c>
      <c r="D788" s="6" t="str">
        <f>INDEX(category!$A$1:$A$212, MATCH(Table13[[#This Row],[category]], category!$B$1:$B$212, 0))</f>
        <v>Computers&amp;Accessories|Accessories&amp;Peripherals|Keyboards,Mice&amp;InputDevices|Keyboard&amp;MiceAccessories|MousePads</v>
      </c>
      <c r="E788" s="6" t="str">
        <f t="shared" si="24"/>
        <v>Computers &amp; Accessories</v>
      </c>
      <c r="F788" s="8">
        <v>999</v>
      </c>
      <c r="G788" s="30">
        <v>0.77</v>
      </c>
      <c r="H788" s="8">
        <f>Table13[[#This Row],[actual_price]] - (Table13[[#This Row],[actual_price]] * Table13[[#This Row],[discount_percentage]])</f>
        <v>229.76999999999998</v>
      </c>
      <c r="I788" s="8">
        <f>Table13[[#This Row],[actual_price]]-Table13[[#This Row],[discounted_price]]</f>
        <v>769.23</v>
      </c>
      <c r="J788" s="9">
        <v>4.2</v>
      </c>
      <c r="K788" s="13">
        <v>1528</v>
      </c>
      <c r="L788" s="14">
        <v>0.875</v>
      </c>
      <c r="M788" s="14" t="str">
        <f t="shared" si="25"/>
        <v>Evening</v>
      </c>
      <c r="N788" s="20">
        <v>6</v>
      </c>
      <c r="O788" s="6" t="str">
        <f>VLOOKUP(Table13[[#This Row],[day of the week]],'day of the week'!$A$1:$B$7,2,0)</f>
        <v>Saturday</v>
      </c>
      <c r="P788" s="20" t="s">
        <v>2598</v>
      </c>
      <c r="Q788" s="20" t="s">
        <v>2599</v>
      </c>
    </row>
    <row r="789" spans="1:17" x14ac:dyDescent="0.2">
      <c r="A789" s="20" t="s">
        <v>2600</v>
      </c>
      <c r="B789" s="6" t="str">
        <f>VLOOKUP(TRIM(A789), products!$A$2:$C$1352, 2, FALSE)</f>
        <v>Gizga Essentials Earphone Carrying Case, Multi-Purpose Pocket Storage Travel Organizer for Earphones, Headset, Pen Drives, SD Cards, Shock-Proof Ballistic Nylon, Soft Fabric, Mesh Pocket, Green</v>
      </c>
      <c r="C789" s="20" t="s">
        <v>2601</v>
      </c>
      <c r="D789" s="6" t="str">
        <f>INDEX(category!$A$1:$A$212, MATCH(Table13[[#This Row],[category]], category!$B$1:$B$212, 0))</f>
        <v>Electronics|Headphones,Earbuds&amp;Accessories|Cases</v>
      </c>
      <c r="E789" s="6" t="str">
        <f t="shared" si="24"/>
        <v>Electronics</v>
      </c>
      <c r="F789" s="8">
        <v>499</v>
      </c>
      <c r="G789" s="30">
        <v>0.76</v>
      </c>
      <c r="H789" s="8">
        <f>Table13[[#This Row],[actual_price]] - (Table13[[#This Row],[actual_price]] * Table13[[#This Row],[discount_percentage]])</f>
        <v>119.75999999999999</v>
      </c>
      <c r="I789" s="8">
        <f>Table13[[#This Row],[actual_price]]-Table13[[#This Row],[discounted_price]]</f>
        <v>379.24</v>
      </c>
      <c r="J789" s="9">
        <v>4.3</v>
      </c>
      <c r="K789" s="13">
        <v>15032</v>
      </c>
      <c r="L789" s="14">
        <v>0.95833333333333326</v>
      </c>
      <c r="M789" s="14" t="str">
        <f t="shared" si="25"/>
        <v>Evening</v>
      </c>
      <c r="N789" s="20">
        <v>3</v>
      </c>
      <c r="O789" s="6" t="str">
        <f>VLOOKUP(Table13[[#This Row],[day of the week]],'day of the week'!$A$1:$B$7,2,0)</f>
        <v>Wednesday</v>
      </c>
      <c r="P789" s="20" t="s">
        <v>2602</v>
      </c>
      <c r="Q789" s="20" t="s">
        <v>2603</v>
      </c>
    </row>
    <row r="790" spans="1:17" x14ac:dyDescent="0.2">
      <c r="A790" s="20" t="s">
        <v>2604</v>
      </c>
      <c r="B790" s="6" t="str">
        <f>VLOOKUP(TRIM(A790), products!$A$2:$C$1352, 2, FALSE)</f>
        <v>SanDisk Ultra SDHC UHS-I Card 32GB 120MB/s R for DSLR Cameras, for Full HD Recording, 10Y Warranty</v>
      </c>
      <c r="C790" s="20" t="s">
        <v>2605</v>
      </c>
      <c r="D790" s="6" t="str">
        <f>INDEX(category!$A$1:$A$212, MATCH(Table13[[#This Row],[category]], category!$B$1:$B$212, 0))</f>
        <v>Electronics|Accessories|MemoryCards|SecureDigitalCards</v>
      </c>
      <c r="E790" s="6" t="str">
        <f t="shared" si="24"/>
        <v>Electronics</v>
      </c>
      <c r="F790" s="8">
        <v>800</v>
      </c>
      <c r="G790" s="30">
        <v>0.44</v>
      </c>
      <c r="H790" s="8">
        <f>Table13[[#This Row],[actual_price]] - (Table13[[#This Row],[actual_price]] * Table13[[#This Row],[discount_percentage]])</f>
        <v>448</v>
      </c>
      <c r="I790" s="8">
        <f>Table13[[#This Row],[actual_price]]-Table13[[#This Row],[discounted_price]]</f>
        <v>352</v>
      </c>
      <c r="J790" s="9">
        <v>4.4000000000000004</v>
      </c>
      <c r="K790" s="13">
        <v>69585</v>
      </c>
      <c r="L790" s="14">
        <v>0.16666666666666666</v>
      </c>
      <c r="M790" s="14" t="str">
        <f t="shared" si="25"/>
        <v>Morning</v>
      </c>
      <c r="N790" s="20">
        <v>3</v>
      </c>
      <c r="O790" s="6" t="str">
        <f>VLOOKUP(Table13[[#This Row],[day of the week]],'day of the week'!$A$1:$B$7,2,0)</f>
        <v>Wednesday</v>
      </c>
      <c r="P790" s="20" t="s">
        <v>2606</v>
      </c>
      <c r="Q790" s="20" t="s">
        <v>2607</v>
      </c>
    </row>
    <row r="791" spans="1:17" x14ac:dyDescent="0.2">
      <c r="A791" s="20" t="s">
        <v>2608</v>
      </c>
      <c r="B791" s="6" t="str">
        <f>VLOOKUP(TRIM(A791), products!$A$2:$C$1352, 2, FALSE)</f>
        <v>DIGITEKÂ® (DRL-14C) Professional (31cm) Dual Temperature LED Ring Light with Tripod Stand &amp; Mini Tripod for YouTube, Photo-Shoot, Video Shoot, Live Stream, Makeup, Vlogging &amp; More</v>
      </c>
      <c r="C791" s="20" t="s">
        <v>2609</v>
      </c>
      <c r="D791" s="6" t="str">
        <f>INDEX(category!$A$1:$A$212, MATCH(Table13[[#This Row],[category]], category!$B$1:$B$212, 0))</f>
        <v>Electronics|Mobiles&amp;Accessories|MobileAccessories|Photo&amp;VideoAccessories|Flashes&amp;SelfieLights|SelfieLights</v>
      </c>
      <c r="E791" s="6" t="str">
        <f t="shared" si="24"/>
        <v>Electronics</v>
      </c>
      <c r="F791" s="8">
        <v>3495</v>
      </c>
      <c r="G791" s="30">
        <v>0.51</v>
      </c>
      <c r="H791" s="8">
        <f>Table13[[#This Row],[actual_price]] - (Table13[[#This Row],[actual_price]] * Table13[[#This Row],[discount_percentage]])</f>
        <v>1712.55</v>
      </c>
      <c r="I791" s="8">
        <f>Table13[[#This Row],[actual_price]]-Table13[[#This Row],[discounted_price]]</f>
        <v>1782.45</v>
      </c>
      <c r="J791" s="9">
        <v>4.0999999999999996</v>
      </c>
      <c r="K791" s="13">
        <v>14371</v>
      </c>
      <c r="L791" s="14">
        <v>0.33333333333333337</v>
      </c>
      <c r="M791" s="14" t="str">
        <f t="shared" si="25"/>
        <v>Morning</v>
      </c>
      <c r="N791" s="20">
        <v>7</v>
      </c>
      <c r="O791" s="6" t="str">
        <f>VLOOKUP(Table13[[#This Row],[day of the week]],'day of the week'!$A$1:$B$7,2,0)</f>
        <v>Sunday</v>
      </c>
      <c r="P791" s="20" t="s">
        <v>2611</v>
      </c>
      <c r="Q791" s="20" t="s">
        <v>2612</v>
      </c>
    </row>
    <row r="792" spans="1:17" x14ac:dyDescent="0.2">
      <c r="A792" s="20" t="s">
        <v>2613</v>
      </c>
      <c r="B792" s="6" t="str">
        <f>VLOOKUP(TRIM(A792), products!$A$2:$C$1352, 2, FALSE)</f>
        <v>Classmate Long Notebook - 140 Pages, Single Line, 297mm x 210mm (Pack of 12)</v>
      </c>
      <c r="C792" s="20" t="s">
        <v>2517</v>
      </c>
      <c r="D792" s="6" t="str">
        <f>INDEX(category!$A$1:$A$212, MATCH(Table13[[#This Row],[category]], category!$B$1:$B$212, 0))</f>
        <v>OfficeProducts|OfficePaperProducts|Paper|Stationery|Notebooks,WritingPads&amp;Diaries|CompositionNotebooks</v>
      </c>
      <c r="E792" s="6" t="str">
        <f t="shared" si="24"/>
        <v>Office Products</v>
      </c>
      <c r="F792" s="8">
        <v>720</v>
      </c>
      <c r="G792" s="30">
        <v>0.22</v>
      </c>
      <c r="H792" s="8">
        <f>Table13[[#This Row],[actual_price]] - (Table13[[#This Row],[actual_price]] * Table13[[#This Row],[discount_percentage]])</f>
        <v>561.6</v>
      </c>
      <c r="I792" s="8">
        <f>Table13[[#This Row],[actual_price]]-Table13[[#This Row],[discounted_price]]</f>
        <v>158.39999999999998</v>
      </c>
      <c r="J792" s="9">
        <v>4.4000000000000004</v>
      </c>
      <c r="K792" s="13">
        <v>3182</v>
      </c>
      <c r="L792" s="14">
        <v>0.91666666666666663</v>
      </c>
      <c r="M792" s="14" t="str">
        <f t="shared" si="25"/>
        <v>Evening</v>
      </c>
      <c r="N792" s="20">
        <v>7</v>
      </c>
      <c r="O792" s="6" t="str">
        <f>VLOOKUP(Table13[[#This Row],[day of the week]],'day of the week'!$A$1:$B$7,2,0)</f>
        <v>Sunday</v>
      </c>
      <c r="P792" s="20" t="s">
        <v>2615</v>
      </c>
      <c r="Q792" s="20" t="s">
        <v>2616</v>
      </c>
    </row>
    <row r="793" spans="1:17" x14ac:dyDescent="0.2">
      <c r="A793" s="20" t="s">
        <v>2617</v>
      </c>
      <c r="B793" s="6" t="str">
        <f>VLOOKUP(TRIM(A793), products!$A$2:$C$1352, 2, FALSE)</f>
        <v>Lenovo 300 Wired Plug &amp; Play USB Mouse, High Resolution 1600 DPI Optical Sensor, 3-Button Design with clickable Scroll Wheel, Ambidextrous, Ergonomic Mouse for Comfortable All-Day Grip (GX30M39704)</v>
      </c>
      <c r="C793" s="20" t="s">
        <v>1958</v>
      </c>
      <c r="D793" s="6" t="str">
        <f>INDEX(category!$A$1:$A$212, MATCH(Table13[[#This Row],[category]], category!$B$1:$B$212, 0))</f>
        <v>Computers&amp;Accessories|Accessories&amp;Peripherals|Keyboards,Mice&amp;InputDevices|Mice</v>
      </c>
      <c r="E793" s="6" t="str">
        <f t="shared" si="24"/>
        <v>Computers &amp; Accessories</v>
      </c>
      <c r="F793" s="8">
        <v>590</v>
      </c>
      <c r="G793" s="30">
        <v>0.51</v>
      </c>
      <c r="H793" s="8">
        <f>Table13[[#This Row],[actual_price]] - (Table13[[#This Row],[actual_price]] * Table13[[#This Row],[discount_percentage]])</f>
        <v>289.10000000000002</v>
      </c>
      <c r="I793" s="8">
        <f>Table13[[#This Row],[actual_price]]-Table13[[#This Row],[discounted_price]]</f>
        <v>300.89999999999998</v>
      </c>
      <c r="J793" s="9">
        <v>4.4000000000000004</v>
      </c>
      <c r="K793" s="13">
        <v>25886</v>
      </c>
      <c r="L793" s="14">
        <v>0.29166666666666669</v>
      </c>
      <c r="M793" s="14" t="str">
        <f t="shared" si="25"/>
        <v>Morning</v>
      </c>
      <c r="N793" s="20">
        <v>7</v>
      </c>
      <c r="O793" s="6" t="str">
        <f>VLOOKUP(Table13[[#This Row],[day of the week]],'day of the week'!$A$1:$B$7,2,0)</f>
        <v>Sunday</v>
      </c>
      <c r="P793" s="20" t="s">
        <v>2619</v>
      </c>
      <c r="Q793" s="20" t="s">
        <v>2620</v>
      </c>
    </row>
    <row r="794" spans="1:17" x14ac:dyDescent="0.2">
      <c r="A794" s="20" t="s">
        <v>2621</v>
      </c>
      <c r="B794" s="6" t="str">
        <f>VLOOKUP(TRIM(A794), products!$A$2:$C$1352, 2, FALSE)</f>
        <v>Dyazo 6 Angles Adjustable Aluminum Ergonomic Foldable Portable Tabletop Laptop/Desktop Riser Stand Holder Compatible for MacBook, HP, Dell, Lenovo &amp; All Other Notebook (Silver)</v>
      </c>
      <c r="C794" s="20" t="s">
        <v>1984</v>
      </c>
      <c r="D794" s="6" t="str">
        <f>INDEX(category!$A$1:$A$212, MATCH(Table13[[#This Row],[category]], category!$B$1:$B$212, 0))</f>
        <v>Computers&amp;Accessories|Accessories&amp;Peripherals|LaptopAccessories|NotebookComputerStands</v>
      </c>
      <c r="E794" s="6" t="str">
        <f t="shared" si="24"/>
        <v>Computers &amp; Accessories</v>
      </c>
      <c r="F794" s="8">
        <v>1999</v>
      </c>
      <c r="G794" s="30">
        <v>0.7</v>
      </c>
      <c r="H794" s="8">
        <f>Table13[[#This Row],[actual_price]] - (Table13[[#This Row],[actual_price]] * Table13[[#This Row],[discount_percentage]])</f>
        <v>599.70000000000005</v>
      </c>
      <c r="I794" s="8">
        <f>Table13[[#This Row],[actual_price]]-Table13[[#This Row],[discounted_price]]</f>
        <v>1399.3</v>
      </c>
      <c r="J794" s="9">
        <v>4.4000000000000004</v>
      </c>
      <c r="K794" s="13">
        <v>4736</v>
      </c>
      <c r="L794" s="14">
        <v>0.33333333333333337</v>
      </c>
      <c r="M794" s="14" t="str">
        <f t="shared" si="25"/>
        <v>Morning</v>
      </c>
      <c r="N794" s="20">
        <v>5</v>
      </c>
      <c r="O794" s="6" t="str">
        <f>VLOOKUP(Table13[[#This Row],[day of the week]],'day of the week'!$A$1:$B$7,2,0)</f>
        <v>Friday</v>
      </c>
      <c r="P794" s="20" t="s">
        <v>2622</v>
      </c>
      <c r="Q794" s="20" t="s">
        <v>2623</v>
      </c>
    </row>
    <row r="795" spans="1:17" x14ac:dyDescent="0.2">
      <c r="A795" s="20" t="s">
        <v>2624</v>
      </c>
      <c r="B795" s="6" t="str">
        <f>VLOOKUP(TRIM(A795), products!$A$2:$C$1352, 2, FALSE)</f>
        <v>Western Digital WD 2TB My Passport Portable Hard Disk Drive, USB 3.0 withÂ  Automatic Backup, 256 Bit AES Hardware Encryption,Password Protection,Compatible with Windows and Mac, External HDD-Black</v>
      </c>
      <c r="C795" s="20" t="s">
        <v>2073</v>
      </c>
      <c r="D795" s="6" t="str">
        <f>INDEX(category!$A$1:$A$212, MATCH(Table13[[#This Row],[category]], category!$B$1:$B$212, 0))</f>
        <v>Computers&amp;Accessories|ExternalDevices&amp;DataStorage|ExternalHardDisks</v>
      </c>
      <c r="E795" s="6" t="str">
        <f t="shared" si="24"/>
        <v>Computers &amp; Accessories</v>
      </c>
      <c r="F795" s="8">
        <v>7350</v>
      </c>
      <c r="G795" s="30">
        <v>0.24</v>
      </c>
      <c r="H795" s="8">
        <f>Table13[[#This Row],[actual_price]] - (Table13[[#This Row],[actual_price]] * Table13[[#This Row],[discount_percentage]])</f>
        <v>5586</v>
      </c>
      <c r="I795" s="8">
        <f>Table13[[#This Row],[actual_price]]-Table13[[#This Row],[discounted_price]]</f>
        <v>1764</v>
      </c>
      <c r="J795" s="9">
        <v>4.4000000000000004</v>
      </c>
      <c r="K795" s="13">
        <v>73005</v>
      </c>
      <c r="L795" s="14">
        <v>0.58333333333333326</v>
      </c>
      <c r="M795" s="14" t="str">
        <f t="shared" si="25"/>
        <v>Afternoon</v>
      </c>
      <c r="N795" s="20">
        <v>1</v>
      </c>
      <c r="O795" s="6" t="str">
        <f>VLOOKUP(Table13[[#This Row],[day of the week]],'day of the week'!$A$1:$B$7,2,0)</f>
        <v>Monday</v>
      </c>
      <c r="P795" s="20" t="s">
        <v>2626</v>
      </c>
      <c r="Q795" s="20" t="s">
        <v>2627</v>
      </c>
    </row>
    <row r="796" spans="1:17" x14ac:dyDescent="0.2">
      <c r="A796" s="20" t="s">
        <v>2628</v>
      </c>
      <c r="B796" s="6" t="str">
        <f>VLOOKUP(TRIM(A796), products!$A$2:$C$1352, 2, FALSE)</f>
        <v>Logitech C270 Digital HD Webcam with Widescreen HD Video Calling, HD Light Correction, Noise-Reducing Mic, for Skype, FaceTime, Hangouts, WebEx, PC/Mac/Laptop/MacBook/Tablet - (Black, HD 720p/30fps)</v>
      </c>
      <c r="C796" s="20" t="s">
        <v>2629</v>
      </c>
      <c r="D796" s="6" t="str">
        <f>INDEX(category!$A$1:$A$212, MATCH(Table13[[#This Row],[category]], category!$B$1:$B$212, 0))</f>
        <v>Computers&amp;Accessories|Accessories&amp;Peripherals|Audio&amp;VideoAccessories|Webcams&amp;VoIPEquipment|Webcams</v>
      </c>
      <c r="E796" s="6" t="str">
        <f t="shared" si="24"/>
        <v>Computers &amp; Accessories</v>
      </c>
      <c r="F796" s="8">
        <v>2595</v>
      </c>
      <c r="G796" s="30">
        <v>0.23</v>
      </c>
      <c r="H796" s="8">
        <f>Table13[[#This Row],[actual_price]] - (Table13[[#This Row],[actual_price]] * Table13[[#This Row],[discount_percentage]])</f>
        <v>1998.15</v>
      </c>
      <c r="I796" s="8">
        <f>Table13[[#This Row],[actual_price]]-Table13[[#This Row],[discounted_price]]</f>
        <v>596.84999999999991</v>
      </c>
      <c r="J796" s="9">
        <v>4.3</v>
      </c>
      <c r="K796" s="13">
        <v>20398</v>
      </c>
      <c r="L796" s="14">
        <v>0.83333333333333326</v>
      </c>
      <c r="M796" s="14" t="str">
        <f t="shared" si="25"/>
        <v>Evening</v>
      </c>
      <c r="N796" s="20">
        <v>6</v>
      </c>
      <c r="O796" s="6" t="str">
        <f>VLOOKUP(Table13[[#This Row],[day of the week]],'day of the week'!$A$1:$B$7,2,0)</f>
        <v>Saturday</v>
      </c>
      <c r="P796" s="20" t="s">
        <v>2631</v>
      </c>
      <c r="Q796" s="20" t="s">
        <v>2632</v>
      </c>
    </row>
    <row r="797" spans="1:17" x14ac:dyDescent="0.2">
      <c r="A797" s="20" t="s">
        <v>2633</v>
      </c>
      <c r="B797" s="6" t="str">
        <f>VLOOKUP(TRIM(A797), products!$A$2:$C$1352, 2, FALSE)</f>
        <v>Portronics MPORT 31 4 Ports USB Hub (USB A to 4 USB-A Ports 4 in 1 Connector USB HUB(Grey)</v>
      </c>
      <c r="C797" s="20" t="s">
        <v>2455</v>
      </c>
      <c r="D797" s="6" t="str">
        <f>INDEX(category!$A$1:$A$212, MATCH(Table13[[#This Row],[category]], category!$B$1:$B$212, 0))</f>
        <v>Computers&amp;Accessories|Accessories&amp;Peripherals|USBHubs</v>
      </c>
      <c r="E797" s="6" t="str">
        <f t="shared" si="24"/>
        <v>Computers &amp; Accessories</v>
      </c>
      <c r="F797" s="8">
        <v>799</v>
      </c>
      <c r="G797" s="30">
        <v>0.38</v>
      </c>
      <c r="H797" s="8">
        <f>Table13[[#This Row],[actual_price]] - (Table13[[#This Row],[actual_price]] * Table13[[#This Row],[discount_percentage]])</f>
        <v>495.38</v>
      </c>
      <c r="I797" s="8">
        <f>Table13[[#This Row],[actual_price]]-Table13[[#This Row],[discounted_price]]</f>
        <v>303.62</v>
      </c>
      <c r="J797" s="9">
        <v>4.3</v>
      </c>
      <c r="K797" s="13">
        <v>2125</v>
      </c>
      <c r="L797" s="14">
        <v>0.16666666666666666</v>
      </c>
      <c r="M797" s="14" t="str">
        <f t="shared" si="25"/>
        <v>Morning</v>
      </c>
      <c r="N797" s="20">
        <v>4</v>
      </c>
      <c r="O797" s="6" t="str">
        <f>VLOOKUP(Table13[[#This Row],[day of the week]],'day of the week'!$A$1:$B$7,2,0)</f>
        <v>Thursday</v>
      </c>
      <c r="P797" s="20" t="s">
        <v>2634</v>
      </c>
      <c r="Q797" s="20" t="s">
        <v>2635</v>
      </c>
    </row>
    <row r="798" spans="1:17" x14ac:dyDescent="0.2">
      <c r="A798" s="20" t="s">
        <v>2636</v>
      </c>
      <c r="B798" s="6" t="str">
        <f>VLOOKUP(TRIM(A798), products!$A$2:$C$1352, 2, FALSE)</f>
        <v>AirCase Protective Laptop Bag Sleeve fits Upto 15.6" Laptop/ MacBook, Wrinkle Free, Padded, Waterproof Light Neoprene case Cover Pouch, for Men &amp; Women, Black- 6 Months Warranty</v>
      </c>
      <c r="C798" s="20" t="s">
        <v>2490</v>
      </c>
      <c r="D798" s="6" t="str">
        <f>INDEX(category!$A$1:$A$212, MATCH(Table13[[#This Row],[category]], category!$B$1:$B$212, 0))</f>
        <v>Computers&amp;Accessories|Accessories&amp;Peripherals|LaptopAccessories|Bags&amp;Sleeves|LaptopSleeves&amp;Slipcases</v>
      </c>
      <c r="E798" s="6" t="str">
        <f t="shared" si="24"/>
        <v>Computers &amp; Accessories</v>
      </c>
      <c r="F798" s="8">
        <v>999</v>
      </c>
      <c r="G798" s="30">
        <v>0.55000000000000004</v>
      </c>
      <c r="H798" s="8">
        <f>Table13[[#This Row],[actual_price]] - (Table13[[#This Row],[actual_price]] * Table13[[#This Row],[discount_percentage]])</f>
        <v>449.54999999999995</v>
      </c>
      <c r="I798" s="8">
        <f>Table13[[#This Row],[actual_price]]-Table13[[#This Row],[discounted_price]]</f>
        <v>549.45000000000005</v>
      </c>
      <c r="J798" s="9">
        <v>4.3</v>
      </c>
      <c r="K798" s="13">
        <v>11330</v>
      </c>
      <c r="L798" s="14">
        <v>0.45833333333333337</v>
      </c>
      <c r="M798" s="14" t="str">
        <f t="shared" si="25"/>
        <v>Morning</v>
      </c>
      <c r="N798" s="20">
        <v>5</v>
      </c>
      <c r="O798" s="6" t="str">
        <f>VLOOKUP(Table13[[#This Row],[day of the week]],'day of the week'!$A$1:$B$7,2,0)</f>
        <v>Friday</v>
      </c>
      <c r="P798" s="20" t="s">
        <v>2491</v>
      </c>
      <c r="Q798" s="20" t="s">
        <v>2637</v>
      </c>
    </row>
    <row r="799" spans="1:17" x14ac:dyDescent="0.2">
      <c r="A799" s="20" t="s">
        <v>2638</v>
      </c>
      <c r="B799" s="6" t="str">
        <f>VLOOKUP(TRIM(A799), products!$A$2:$C$1352, 2, FALSE)</f>
        <v>Zinq Five Fan Cooling Pad and Laptop Stand with Dual Height Adjustment and Dual USB Port Extension (Black)</v>
      </c>
      <c r="C799" s="20" t="s">
        <v>2639</v>
      </c>
      <c r="D799" s="6" t="str">
        <f>INDEX(category!$A$1:$A$212, MATCH(Table13[[#This Row],[category]], category!$B$1:$B$212, 0))</f>
        <v>Computers&amp;Accessories|Accessories&amp;Peripherals|LaptopAccessories|CoolingPads</v>
      </c>
      <c r="E799" s="6" t="str">
        <f t="shared" si="24"/>
        <v>Computers &amp; Accessories</v>
      </c>
      <c r="F799" s="8">
        <v>1999</v>
      </c>
      <c r="G799" s="30">
        <v>0.5</v>
      </c>
      <c r="H799" s="8">
        <f>Table13[[#This Row],[actual_price]] - (Table13[[#This Row],[actual_price]] * Table13[[#This Row],[discount_percentage]])</f>
        <v>999.5</v>
      </c>
      <c r="I799" s="8">
        <f>Table13[[#This Row],[actual_price]]-Table13[[#This Row],[discounted_price]]</f>
        <v>999.5</v>
      </c>
      <c r="J799" s="9">
        <v>4.2</v>
      </c>
      <c r="K799" s="13">
        <v>27441</v>
      </c>
      <c r="L799" s="14">
        <v>0.875</v>
      </c>
      <c r="M799" s="14" t="str">
        <f t="shared" si="25"/>
        <v>Evening</v>
      </c>
      <c r="N799" s="20">
        <v>2</v>
      </c>
      <c r="O799" s="6" t="str">
        <f>VLOOKUP(Table13[[#This Row],[day of the week]],'day of the week'!$A$1:$B$7,2,0)</f>
        <v>Tuesday</v>
      </c>
      <c r="P799" s="20" t="s">
        <v>2640</v>
      </c>
      <c r="Q799" s="20" t="s">
        <v>2641</v>
      </c>
    </row>
    <row r="800" spans="1:17" x14ac:dyDescent="0.2">
      <c r="A800" s="20" t="s">
        <v>2642</v>
      </c>
      <c r="B800" s="6" t="str">
        <f>VLOOKUP(TRIM(A800), products!$A$2:$C$1352, 2, FALSE)</f>
        <v>Gizga Essentials Webcam Cover, Privacy Protector Webcam Cover Slide, Compatible with Laptop, Desktop, PC, Smartphone, Protect Your Privacy and Security, Strong Adhesive, Set of 3, Black</v>
      </c>
      <c r="C800" s="20" t="s">
        <v>1799</v>
      </c>
      <c r="D800" s="6" t="str">
        <f>INDEX(category!$A$1:$A$212, MATCH(Table13[[#This Row],[category]], category!$B$1:$B$212, 0))</f>
        <v>Computers&amp;Accessories|Accessories&amp;Peripherals|LaptopAccessories|CameraPrivacyCovers</v>
      </c>
      <c r="E800" s="6" t="str">
        <f t="shared" si="24"/>
        <v>Computers &amp; Accessories</v>
      </c>
      <c r="F800" s="8">
        <v>299</v>
      </c>
      <c r="G800" s="30">
        <v>0.77</v>
      </c>
      <c r="H800" s="8">
        <f>Table13[[#This Row],[actual_price]] - (Table13[[#This Row],[actual_price]] * Table13[[#This Row],[discount_percentage]])</f>
        <v>68.769999999999982</v>
      </c>
      <c r="I800" s="8">
        <f>Table13[[#This Row],[actual_price]]-Table13[[#This Row],[discounted_price]]</f>
        <v>230.23000000000002</v>
      </c>
      <c r="J800" s="9">
        <v>4.3</v>
      </c>
      <c r="K800" s="13">
        <v>255</v>
      </c>
      <c r="L800" s="14">
        <v>0.625</v>
      </c>
      <c r="M800" s="14" t="str">
        <f t="shared" si="25"/>
        <v>Afternoon</v>
      </c>
      <c r="N800" s="20">
        <v>7</v>
      </c>
      <c r="O800" s="6" t="str">
        <f>VLOOKUP(Table13[[#This Row],[day of the week]],'day of the week'!$A$1:$B$7,2,0)</f>
        <v>Sunday</v>
      </c>
      <c r="P800" s="20" t="s">
        <v>2643</v>
      </c>
      <c r="Q800" s="20" t="s">
        <v>2644</v>
      </c>
    </row>
    <row r="801" spans="1:17" x14ac:dyDescent="0.2">
      <c r="A801" s="20" t="s">
        <v>2645</v>
      </c>
      <c r="B801" s="6" t="str">
        <f>VLOOKUP(TRIM(A801), products!$A$2:$C$1352, 2, FALSE)</f>
        <v>HP Z3700 Wireless Optical Mouse with USB Receiver and 2.4GHz Wireless Connection/ 1200DPI / 16 Months Long Battery Life /Ambidextrous and Slim Design (Modern Gold)</v>
      </c>
      <c r="C801" s="20" t="s">
        <v>1958</v>
      </c>
      <c r="D801" s="6" t="str">
        <f>INDEX(category!$A$1:$A$212, MATCH(Table13[[#This Row],[category]], category!$B$1:$B$212, 0))</f>
        <v>Computers&amp;Accessories|Accessories&amp;Peripherals|Keyboards,Mice&amp;InputDevices|Mice</v>
      </c>
      <c r="E801" s="6" t="str">
        <f t="shared" si="24"/>
        <v>Computers &amp; Accessories</v>
      </c>
      <c r="F801" s="8">
        <v>1499</v>
      </c>
      <c r="G801" s="30">
        <v>0.4</v>
      </c>
      <c r="H801" s="8">
        <f>Table13[[#This Row],[actual_price]] - (Table13[[#This Row],[actual_price]] * Table13[[#This Row],[discount_percentage]])</f>
        <v>899.4</v>
      </c>
      <c r="I801" s="8">
        <f>Table13[[#This Row],[actual_price]]-Table13[[#This Row],[discounted_price]]</f>
        <v>599.6</v>
      </c>
      <c r="J801" s="9">
        <v>4.2</v>
      </c>
      <c r="K801" s="13">
        <v>23174</v>
      </c>
      <c r="L801" s="14">
        <v>0.83333333333333326</v>
      </c>
      <c r="M801" s="14" t="str">
        <f t="shared" si="25"/>
        <v>Evening</v>
      </c>
      <c r="N801" s="20">
        <v>7</v>
      </c>
      <c r="O801" s="6" t="str">
        <f>VLOOKUP(Table13[[#This Row],[day of the week]],'day of the week'!$A$1:$B$7,2,0)</f>
        <v>Sunday</v>
      </c>
      <c r="P801" s="20" t="s">
        <v>2646</v>
      </c>
      <c r="Q801" s="20" t="s">
        <v>2647</v>
      </c>
    </row>
    <row r="802" spans="1:17" x14ac:dyDescent="0.2">
      <c r="A802" s="20" t="s">
        <v>2648</v>
      </c>
      <c r="B802" s="6" t="str">
        <f>VLOOKUP(TRIM(A802), products!$A$2:$C$1352, 2, FALSE)</f>
        <v>MAONO AU-400 Lavalier Auxiliary Omnidirectional Microphone (Black)</v>
      </c>
      <c r="C802" s="20" t="s">
        <v>2033</v>
      </c>
      <c r="D802" s="6" t="str">
        <f>INDEX(category!$A$1:$A$212, MATCH(Table13[[#This Row],[category]], category!$B$1:$B$212, 0))</f>
        <v>MusicalInstruments|Microphones|Condenser</v>
      </c>
      <c r="E802" s="6" t="str">
        <f t="shared" si="24"/>
        <v>Musical Instruments</v>
      </c>
      <c r="F802" s="8">
        <v>699</v>
      </c>
      <c r="G802" s="30">
        <v>0.32</v>
      </c>
      <c r="H802" s="8">
        <f>Table13[[#This Row],[actual_price]] - (Table13[[#This Row],[actual_price]] * Table13[[#This Row],[discount_percentage]])</f>
        <v>475.32</v>
      </c>
      <c r="I802" s="8">
        <f>Table13[[#This Row],[actual_price]]-Table13[[#This Row],[discounted_price]]</f>
        <v>223.68</v>
      </c>
      <c r="J802" s="9">
        <v>3.8</v>
      </c>
      <c r="K802" s="13">
        <v>20218</v>
      </c>
      <c r="L802" s="14">
        <v>0.33333333333333337</v>
      </c>
      <c r="M802" s="14" t="str">
        <f t="shared" si="25"/>
        <v>Morning</v>
      </c>
      <c r="N802" s="20">
        <v>3</v>
      </c>
      <c r="O802" s="6" t="str">
        <f>VLOOKUP(Table13[[#This Row],[day of the week]],'day of the week'!$A$1:$B$7,2,0)</f>
        <v>Wednesday</v>
      </c>
      <c r="P802" s="20" t="s">
        <v>2649</v>
      </c>
      <c r="Q802" s="20" t="s">
        <v>2650</v>
      </c>
    </row>
    <row r="803" spans="1:17" x14ac:dyDescent="0.2">
      <c r="A803" s="20" t="s">
        <v>2651</v>
      </c>
      <c r="B803" s="6" t="str">
        <f>VLOOKUP(TRIM(A803), products!$A$2:$C$1352, 2, FALSE)</f>
        <v>TABLE MAGIC Multipurpose Laptop Table Mat Finish Top Work at Home Study Table (TM Regular- Black) (Alloy Steel)</v>
      </c>
      <c r="C803" s="20" t="s">
        <v>2652</v>
      </c>
      <c r="D803" s="6" t="str">
        <f>INDEX(category!$A$1:$A$212, MATCH(Table13[[#This Row],[category]], category!$B$1:$B$212, 0))</f>
        <v>Computers&amp;Accessories|Accessories&amp;Peripherals|LaptopAccessories</v>
      </c>
      <c r="E803" s="6" t="str">
        <f t="shared" si="24"/>
        <v>Computers &amp; Accessories</v>
      </c>
      <c r="F803" s="8">
        <v>2490</v>
      </c>
      <c r="G803" s="30">
        <v>0.44</v>
      </c>
      <c r="H803" s="8">
        <f>Table13[[#This Row],[actual_price]] - (Table13[[#This Row],[actual_price]] * Table13[[#This Row],[discount_percentage]])</f>
        <v>1394.4</v>
      </c>
      <c r="I803" s="8">
        <f>Table13[[#This Row],[actual_price]]-Table13[[#This Row],[discounted_price]]</f>
        <v>1095.5999999999999</v>
      </c>
      <c r="J803" s="9">
        <v>4.3</v>
      </c>
      <c r="K803" s="13">
        <v>11074</v>
      </c>
      <c r="L803" s="14">
        <v>0.33333333333333337</v>
      </c>
      <c r="M803" s="14" t="str">
        <f t="shared" si="25"/>
        <v>Morning</v>
      </c>
      <c r="N803" s="20">
        <v>7</v>
      </c>
      <c r="O803" s="6" t="str">
        <f>VLOOKUP(Table13[[#This Row],[day of the week]],'day of the week'!$A$1:$B$7,2,0)</f>
        <v>Sunday</v>
      </c>
      <c r="P803" s="20" t="s">
        <v>2654</v>
      </c>
      <c r="Q803" s="20" t="s">
        <v>2655</v>
      </c>
    </row>
    <row r="804" spans="1:17" x14ac:dyDescent="0.2">
      <c r="A804" s="20" t="s">
        <v>128</v>
      </c>
      <c r="B804" s="6" t="str">
        <f>VLOOKUP(TRIM(A804), products!$A$2:$C$1352, 2, FALSE)</f>
        <v>AmazonBasics USB 2.0 - A-Male to A-Female Extension Cable for Personal Computer, Printer (Black, 9.8 Feet/3 Meters)</v>
      </c>
      <c r="C804" s="20" t="s">
        <v>12</v>
      </c>
      <c r="D804" s="6" t="str">
        <f>INDEX(category!$A$1:$A$212, MATCH(Table13[[#This Row],[category]], category!$B$1:$B$212, 0))</f>
        <v>Computers&amp;Accessories|Accessories&amp;Peripherals|Cables&amp;Accessories|Cables|USBCables</v>
      </c>
      <c r="E804" s="6" t="str">
        <f t="shared" si="24"/>
        <v>Computers &amp; Accessories</v>
      </c>
      <c r="F804" s="8">
        <v>750</v>
      </c>
      <c r="G804" s="30">
        <v>0.73</v>
      </c>
      <c r="H804" s="8">
        <f>Table13[[#This Row],[actual_price]] - (Table13[[#This Row],[actual_price]] * Table13[[#This Row],[discount_percentage]])</f>
        <v>202.5</v>
      </c>
      <c r="I804" s="8">
        <f>Table13[[#This Row],[actual_price]]-Table13[[#This Row],[discounted_price]]</f>
        <v>547.5</v>
      </c>
      <c r="J804" s="9">
        <v>4.5</v>
      </c>
      <c r="K804" s="13">
        <v>74976</v>
      </c>
      <c r="L804" s="14">
        <v>0.75</v>
      </c>
      <c r="M804" s="14" t="str">
        <f t="shared" si="25"/>
        <v>Evening</v>
      </c>
      <c r="N804" s="20">
        <v>6</v>
      </c>
      <c r="O804" s="6" t="str">
        <f>VLOOKUP(Table13[[#This Row],[day of the week]],'day of the week'!$A$1:$B$7,2,0)</f>
        <v>Saturday</v>
      </c>
      <c r="P804" s="20" t="s">
        <v>2656</v>
      </c>
      <c r="Q804" s="20" t="s">
        <v>2657</v>
      </c>
    </row>
    <row r="805" spans="1:17" x14ac:dyDescent="0.2">
      <c r="A805" s="20" t="s">
        <v>2658</v>
      </c>
      <c r="B805" s="6" t="str">
        <f>VLOOKUP(TRIM(A805), products!$A$2:$C$1352, 2, FALSE)</f>
        <v>GIZGA Essentials Portable Tabletop Tablet Stand Mobile Holder, Desktop Stand, Cradle, Dock for iPad, Smartphone, Kindle, E-Reader, Fully Foldable, Adjustable Angle, Anti-Slip Pads, Black</v>
      </c>
      <c r="C805" s="20" t="s">
        <v>2659</v>
      </c>
      <c r="D805" s="6" t="str">
        <f>INDEX(category!$A$1:$A$212, MATCH(Table13[[#This Row],[category]], category!$B$1:$B$212, 0))</f>
        <v>Computers&amp;Accessories|Accessories&amp;Peripherals|TabletAccessories|Stands</v>
      </c>
      <c r="E805" s="6" t="str">
        <f t="shared" si="24"/>
        <v>Computers &amp; Accessories</v>
      </c>
      <c r="F805" s="8">
        <v>499</v>
      </c>
      <c r="G805" s="30">
        <v>0.7</v>
      </c>
      <c r="H805" s="8">
        <f>Table13[[#This Row],[actual_price]] - (Table13[[#This Row],[actual_price]] * Table13[[#This Row],[discount_percentage]])</f>
        <v>149.70000000000005</v>
      </c>
      <c r="I805" s="8">
        <f>Table13[[#This Row],[actual_price]]-Table13[[#This Row],[discounted_price]]</f>
        <v>349.29999999999995</v>
      </c>
      <c r="J805" s="9">
        <v>4.0999999999999996</v>
      </c>
      <c r="K805" s="13">
        <v>25607</v>
      </c>
      <c r="L805" s="14">
        <v>8.3333333333333329E-2</v>
      </c>
      <c r="M805" s="14" t="str">
        <f t="shared" si="25"/>
        <v>Morning</v>
      </c>
      <c r="N805" s="20">
        <v>3</v>
      </c>
      <c r="O805" s="6" t="str">
        <f>VLOOKUP(Table13[[#This Row],[day of the week]],'day of the week'!$A$1:$B$7,2,0)</f>
        <v>Wednesday</v>
      </c>
      <c r="P805" s="20" t="s">
        <v>2660</v>
      </c>
      <c r="Q805" s="20" t="s">
        <v>2661</v>
      </c>
    </row>
    <row r="806" spans="1:17" x14ac:dyDescent="0.2">
      <c r="A806" s="20" t="s">
        <v>2662</v>
      </c>
      <c r="B806" s="6" t="str">
        <f>VLOOKUP(TRIM(A806), products!$A$2:$C$1352, 2, FALSE)</f>
        <v>boAt Stone 650 10W Bluetooth Speaker with Upto 7 Hours Playback, IPX5 and Integrated Controls (Blue)</v>
      </c>
      <c r="C806" s="20" t="s">
        <v>2229</v>
      </c>
      <c r="D806" s="6" t="str">
        <f>INDEX(category!$A$1:$A$212, MATCH(Table13[[#This Row],[category]], category!$B$1:$B$212, 0))</f>
        <v>Electronics|HomeAudio|Speakers|BluetoothSpeakers</v>
      </c>
      <c r="E806" s="6" t="str">
        <f t="shared" si="24"/>
        <v>Electronics</v>
      </c>
      <c r="F806" s="8">
        <v>4990</v>
      </c>
      <c r="G806" s="30">
        <v>0.64</v>
      </c>
      <c r="H806" s="8">
        <f>Table13[[#This Row],[actual_price]] - (Table13[[#This Row],[actual_price]] * Table13[[#This Row],[discount_percentage]])</f>
        <v>1796.4</v>
      </c>
      <c r="I806" s="8">
        <f>Table13[[#This Row],[actual_price]]-Table13[[#This Row],[discounted_price]]</f>
        <v>3193.6</v>
      </c>
      <c r="J806" s="9">
        <v>4.2</v>
      </c>
      <c r="K806" s="13">
        <v>41226</v>
      </c>
      <c r="L806" s="14">
        <v>0.33333333333333337</v>
      </c>
      <c r="M806" s="14" t="str">
        <f t="shared" si="25"/>
        <v>Morning</v>
      </c>
      <c r="N806" s="20">
        <v>5</v>
      </c>
      <c r="O806" s="6" t="str">
        <f>VLOOKUP(Table13[[#This Row],[day of the week]],'day of the week'!$A$1:$B$7,2,0)</f>
        <v>Friday</v>
      </c>
      <c r="P806" s="20" t="s">
        <v>2664</v>
      </c>
      <c r="Q806" s="20" t="s">
        <v>2665</v>
      </c>
    </row>
    <row r="807" spans="1:17" x14ac:dyDescent="0.2">
      <c r="A807" s="20" t="s">
        <v>2666</v>
      </c>
      <c r="B807" s="6" t="str">
        <f>VLOOKUP(TRIM(A807), products!$A$2:$C$1352, 2, FALSE)</f>
        <v>ESnipe Mart Worldwide Travel Adapter with Build in Dual USB Charger Ports with 125V 6A, 250V Protected Electrical Plug for Laptops, Cameras (White)</v>
      </c>
      <c r="C807" s="20" t="s">
        <v>2667</v>
      </c>
      <c r="D807" s="6" t="str">
        <f>INDEX(category!$A$1:$A$212, MATCH(Table13[[#This Row],[category]], category!$B$1:$B$212, 0))</f>
        <v>HomeImprovement|Electrical|Adapters&amp;Multi-Outlets</v>
      </c>
      <c r="E807" s="6" t="str">
        <f t="shared" si="24"/>
        <v>Home Improvement</v>
      </c>
      <c r="F807" s="8">
        <v>999</v>
      </c>
      <c r="G807" s="30">
        <v>0.56999999999999995</v>
      </c>
      <c r="H807" s="8">
        <f>Table13[[#This Row],[actual_price]] - (Table13[[#This Row],[actual_price]] * Table13[[#This Row],[discount_percentage]])</f>
        <v>429.57000000000005</v>
      </c>
      <c r="I807" s="8">
        <f>Table13[[#This Row],[actual_price]]-Table13[[#This Row],[discounted_price]]</f>
        <v>569.42999999999995</v>
      </c>
      <c r="J807" s="9">
        <v>4</v>
      </c>
      <c r="K807" s="13">
        <v>2581</v>
      </c>
      <c r="L807" s="14">
        <v>0.375</v>
      </c>
      <c r="M807" s="14" t="str">
        <f t="shared" si="25"/>
        <v>Morning</v>
      </c>
      <c r="N807" s="20">
        <v>4</v>
      </c>
      <c r="O807" s="6" t="str">
        <f>VLOOKUP(Table13[[#This Row],[day of the week]],'day of the week'!$A$1:$B$7,2,0)</f>
        <v>Thursday</v>
      </c>
      <c r="P807" s="20" t="s">
        <v>2668</v>
      </c>
      <c r="Q807" s="20" t="s">
        <v>2669</v>
      </c>
    </row>
    <row r="808" spans="1:17" x14ac:dyDescent="0.2">
      <c r="A808" s="20" t="s">
        <v>2670</v>
      </c>
      <c r="B808" s="6" t="str">
        <f>VLOOKUP(TRIM(A808), products!$A$2:$C$1352, 2, FALSE)</f>
        <v>boAt Stone 180 5W Bluetooth Speaker with Upto 10 Hours Playback, 1.75" Driver, IPX7 &amp; TWS Feature(Black)</v>
      </c>
      <c r="C808" s="20" t="s">
        <v>2486</v>
      </c>
      <c r="D808" s="6" t="str">
        <f>INDEX(category!$A$1:$A$212, MATCH(Table13[[#This Row],[category]], category!$B$1:$B$212, 0))</f>
        <v>Electronics|HomeAudio|Speakers|OutdoorSpeakers</v>
      </c>
      <c r="E808" s="6" t="str">
        <f t="shared" si="24"/>
        <v>Electronics</v>
      </c>
      <c r="F808" s="8">
        <v>2490</v>
      </c>
      <c r="G808" s="30">
        <v>0.6</v>
      </c>
      <c r="H808" s="8">
        <f>Table13[[#This Row],[actual_price]] - (Table13[[#This Row],[actual_price]] * Table13[[#This Row],[discount_percentage]])</f>
        <v>996</v>
      </c>
      <c r="I808" s="8">
        <f>Table13[[#This Row],[actual_price]]-Table13[[#This Row],[discounted_price]]</f>
        <v>1494</v>
      </c>
      <c r="J808" s="9">
        <v>4.0999999999999996</v>
      </c>
      <c r="K808" s="13">
        <v>18331</v>
      </c>
      <c r="L808" s="14">
        <v>0.29166666666666669</v>
      </c>
      <c r="M808" s="14" t="str">
        <f t="shared" si="25"/>
        <v>Morning</v>
      </c>
      <c r="N808" s="20">
        <v>5</v>
      </c>
      <c r="O808" s="6" t="str">
        <f>VLOOKUP(Table13[[#This Row],[day of the week]],'day of the week'!$A$1:$B$7,2,0)</f>
        <v>Friday</v>
      </c>
      <c r="P808" s="20" t="s">
        <v>2671</v>
      </c>
      <c r="Q808" s="20" t="s">
        <v>2672</v>
      </c>
    </row>
    <row r="809" spans="1:17" x14ac:dyDescent="0.2">
      <c r="A809" s="20" t="s">
        <v>2673</v>
      </c>
      <c r="B809" s="6" t="str">
        <f>VLOOKUP(TRIM(A809), products!$A$2:$C$1352, 2, FALSE)</f>
        <v>Portronics Ruffpad 8.5M Multicolor LCD Writing Pad with Screen 21.5cm (8.5-inch) for Drawing, Playing, Handwriting Gifts for Kids &amp; Adults, India's first notepad to save and share your child's first creatives via Ruffpad app on your Smartphone(Black)</v>
      </c>
      <c r="C809" s="20" t="s">
        <v>1963</v>
      </c>
      <c r="D809" s="6" t="str">
        <f>INDEX(category!$A$1:$A$212, MATCH(Table13[[#This Row],[category]], category!$B$1:$B$212, 0))</f>
        <v>Computers&amp;Accessories|Accessories&amp;Peripherals|Keyboards,Mice&amp;InputDevices|GraphicTablets</v>
      </c>
      <c r="E809" s="6" t="str">
        <f t="shared" si="24"/>
        <v>Computers &amp; Accessories</v>
      </c>
      <c r="F809" s="8">
        <v>999</v>
      </c>
      <c r="G809" s="30">
        <v>0.62</v>
      </c>
      <c r="H809" s="8">
        <f>Table13[[#This Row],[actual_price]] - (Table13[[#This Row],[actual_price]] * Table13[[#This Row],[discount_percentage]])</f>
        <v>379.62</v>
      </c>
      <c r="I809" s="8">
        <f>Table13[[#This Row],[actual_price]]-Table13[[#This Row],[discounted_price]]</f>
        <v>619.38</v>
      </c>
      <c r="J809" s="9">
        <v>4.0999999999999996</v>
      </c>
      <c r="K809" s="13">
        <v>1779</v>
      </c>
      <c r="L809" s="14">
        <v>0.54166666666666663</v>
      </c>
      <c r="M809" s="14" t="str">
        <f t="shared" si="25"/>
        <v>Afternoon</v>
      </c>
      <c r="N809" s="20">
        <v>6</v>
      </c>
      <c r="O809" s="6" t="str">
        <f>VLOOKUP(Table13[[#This Row],[day of the week]],'day of the week'!$A$1:$B$7,2,0)</f>
        <v>Saturday</v>
      </c>
      <c r="P809" s="20" t="s">
        <v>2674</v>
      </c>
      <c r="Q809" s="20" t="s">
        <v>2675</v>
      </c>
    </row>
    <row r="810" spans="1:17" x14ac:dyDescent="0.2">
      <c r="A810" s="20" t="s">
        <v>2676</v>
      </c>
      <c r="B810" s="6" t="str">
        <f>VLOOKUP(TRIM(A810), products!$A$2:$C$1352, 2, FALSE)</f>
        <v>BRUSTRO Copytinta Coloured Craft Paper A4 Size 80 GSM Mixed Bright Colour 40 Sheets Pack (10 cols X 4 Sheets) Double Side Color for Office Printing, Art and Craft.</v>
      </c>
      <c r="C810" s="20" t="s">
        <v>2677</v>
      </c>
      <c r="D810" s="6" t="str">
        <f>INDEX(category!$A$1:$A$212, MATCH(Table13[[#This Row],[category]], category!$B$1:$B$212, 0))</f>
        <v>OfficeProducts|OfficePaperProducts|Paper|Copy&amp;PrintingPaper|ColouredPaper</v>
      </c>
      <c r="E810" s="6" t="str">
        <f t="shared" si="24"/>
        <v>Office Products</v>
      </c>
      <c r="F810" s="8">
        <v>99</v>
      </c>
      <c r="G810" s="30">
        <v>0</v>
      </c>
      <c r="H810" s="8">
        <f>Table13[[#This Row],[actual_price]] - (Table13[[#This Row],[actual_price]] * Table13[[#This Row],[discount_percentage]])</f>
        <v>99</v>
      </c>
      <c r="I810" s="8">
        <f>Table13[[#This Row],[actual_price]]-Table13[[#This Row],[discounted_price]]</f>
        <v>0</v>
      </c>
      <c r="J810" s="9">
        <v>4.3</v>
      </c>
      <c r="K810" s="13">
        <v>388</v>
      </c>
      <c r="L810" s="14">
        <v>0.58333333333333326</v>
      </c>
      <c r="M810" s="14" t="str">
        <f t="shared" si="25"/>
        <v>Afternoon</v>
      </c>
      <c r="N810" s="20">
        <v>5</v>
      </c>
      <c r="O810" s="6" t="str">
        <f>VLOOKUP(Table13[[#This Row],[day of the week]],'day of the week'!$A$1:$B$7,2,0)</f>
        <v>Friday</v>
      </c>
      <c r="P810" s="20" t="s">
        <v>2678</v>
      </c>
      <c r="Q810" s="20" t="s">
        <v>2679</v>
      </c>
    </row>
    <row r="811" spans="1:17" x14ac:dyDescent="0.2">
      <c r="A811" s="20" t="s">
        <v>2680</v>
      </c>
      <c r="B811" s="6" t="str">
        <f>VLOOKUP(TRIM(A811), products!$A$2:$C$1352, 2, FALSE)</f>
        <v>Cuzor 12V Mini ups for WiFi Router | Power Backup up to 4 Hours | Replaceable Battery | Ups for Wi-Fi Router and Modem | Ups for Router up to 2A | ups for uninterrupted wi-fi</v>
      </c>
      <c r="C811" s="20" t="s">
        <v>2204</v>
      </c>
      <c r="D811" s="6" t="str">
        <f>INDEX(category!$A$1:$A$212, MATCH(Table13[[#This Row],[category]], category!$B$1:$B$212, 0))</f>
        <v>Computers&amp;Accessories|NetworkingDevices|Routers</v>
      </c>
      <c r="E811" s="6" t="str">
        <f t="shared" si="24"/>
        <v>Computers &amp; Accessories</v>
      </c>
      <c r="F811" s="8">
        <v>2999</v>
      </c>
      <c r="G811" s="30">
        <v>0.5</v>
      </c>
      <c r="H811" s="8">
        <f>Table13[[#This Row],[actual_price]] - (Table13[[#This Row],[actual_price]] * Table13[[#This Row],[discount_percentage]])</f>
        <v>1499.5</v>
      </c>
      <c r="I811" s="8">
        <f>Table13[[#This Row],[actual_price]]-Table13[[#This Row],[discounted_price]]</f>
        <v>1499.5</v>
      </c>
      <c r="J811" s="9">
        <v>4.5</v>
      </c>
      <c r="K811" s="13">
        <v>8656</v>
      </c>
      <c r="L811" s="14">
        <v>0.16666666666666666</v>
      </c>
      <c r="M811" s="14" t="str">
        <f t="shared" si="25"/>
        <v>Morning</v>
      </c>
      <c r="N811" s="20">
        <v>6</v>
      </c>
      <c r="O811" s="6" t="str">
        <f>VLOOKUP(Table13[[#This Row],[day of the week]],'day of the week'!$A$1:$B$7,2,0)</f>
        <v>Saturday</v>
      </c>
      <c r="P811" s="20" t="s">
        <v>2681</v>
      </c>
      <c r="Q811" s="20" t="s">
        <v>2682</v>
      </c>
    </row>
    <row r="812" spans="1:17" x14ac:dyDescent="0.2">
      <c r="A812" s="20" t="s">
        <v>2683</v>
      </c>
      <c r="B812" s="6" t="str">
        <f>VLOOKUP(TRIM(A812), products!$A$2:$C$1352, 2, FALSE)</f>
        <v>Crucial BX500 240GB 3D NAND SATA 6.35 cm (2.5-inch) SSD (CT240BX500SSD1)</v>
      </c>
      <c r="C812" s="20" t="s">
        <v>2684</v>
      </c>
      <c r="D812" s="6" t="str">
        <f>INDEX(category!$A$1:$A$212, MATCH(Table13[[#This Row],[category]], category!$B$1:$B$212, 0))</f>
        <v>Computers&amp;Accessories|Components|InternalSolidStateDrives</v>
      </c>
      <c r="E812" s="6" t="str">
        <f t="shared" si="24"/>
        <v>Computers &amp; Accessories</v>
      </c>
      <c r="F812" s="8">
        <v>3100</v>
      </c>
      <c r="G812" s="30">
        <v>0.41</v>
      </c>
      <c r="H812" s="8">
        <f>Table13[[#This Row],[actual_price]] - (Table13[[#This Row],[actual_price]] * Table13[[#This Row],[discount_percentage]])</f>
        <v>1829</v>
      </c>
      <c r="I812" s="8">
        <f>Table13[[#This Row],[actual_price]]-Table13[[#This Row],[discounted_price]]</f>
        <v>1271</v>
      </c>
      <c r="J812" s="9">
        <v>4.5</v>
      </c>
      <c r="K812" s="13">
        <v>92925</v>
      </c>
      <c r="L812" s="14">
        <v>0.875</v>
      </c>
      <c r="M812" s="14" t="str">
        <f t="shared" si="25"/>
        <v>Evening</v>
      </c>
      <c r="N812" s="20">
        <v>3</v>
      </c>
      <c r="O812" s="6" t="str">
        <f>VLOOKUP(Table13[[#This Row],[day of the week]],'day of the week'!$A$1:$B$7,2,0)</f>
        <v>Wednesday</v>
      </c>
      <c r="P812" s="20" t="s">
        <v>2685</v>
      </c>
      <c r="Q812" s="20" t="s">
        <v>2686</v>
      </c>
    </row>
    <row r="813" spans="1:17" x14ac:dyDescent="0.2">
      <c r="A813" s="20" t="s">
        <v>2687</v>
      </c>
      <c r="B813" s="6" t="str">
        <f>VLOOKUP(TRIM(A813), products!$A$2:$C$1352, 2, FALSE)</f>
        <v>Classmate Pulse Spiral Notebook - 240 mm x 180 mm, Soft Cover, 200 Pages, Unruled</v>
      </c>
      <c r="C813" s="20" t="s">
        <v>2517</v>
      </c>
      <c r="D813" s="6" t="str">
        <f>INDEX(category!$A$1:$A$212, MATCH(Table13[[#This Row],[category]], category!$B$1:$B$212, 0))</f>
        <v>OfficeProducts|OfficePaperProducts|Paper|Stationery|Notebooks,WritingPads&amp;Diaries|CompositionNotebooks</v>
      </c>
      <c r="E813" s="6" t="str">
        <f t="shared" si="24"/>
        <v>Office Products</v>
      </c>
      <c r="F813" s="8">
        <v>75</v>
      </c>
      <c r="G813" s="30">
        <v>0.11</v>
      </c>
      <c r="H813" s="8">
        <f>Table13[[#This Row],[actual_price]] - (Table13[[#This Row],[actual_price]] * Table13[[#This Row],[discount_percentage]])</f>
        <v>66.75</v>
      </c>
      <c r="I813" s="8">
        <f>Table13[[#This Row],[actual_price]]-Table13[[#This Row],[discounted_price]]</f>
        <v>8.25</v>
      </c>
      <c r="J813" s="9">
        <v>4.0999999999999996</v>
      </c>
      <c r="K813" s="13">
        <v>1269</v>
      </c>
      <c r="L813" s="14">
        <v>0.375</v>
      </c>
      <c r="M813" s="14" t="str">
        <f t="shared" si="25"/>
        <v>Morning</v>
      </c>
      <c r="N813" s="20">
        <v>2</v>
      </c>
      <c r="O813" s="6" t="str">
        <f>VLOOKUP(Table13[[#This Row],[day of the week]],'day of the week'!$A$1:$B$7,2,0)</f>
        <v>Tuesday</v>
      </c>
      <c r="P813" s="20" t="s">
        <v>2689</v>
      </c>
      <c r="Q813" s="20" t="s">
        <v>2690</v>
      </c>
    </row>
    <row r="814" spans="1:17" x14ac:dyDescent="0.2">
      <c r="A814" s="20" t="s">
        <v>2691</v>
      </c>
      <c r="B814" s="6" t="str">
        <f>VLOOKUP(TRIM(A814), products!$A$2:$C$1352, 2, FALSE)</f>
        <v>Portronics My buddy plus Adjustable Laptop cooling Table (Brown)</v>
      </c>
      <c r="C814" s="20" t="s">
        <v>1972</v>
      </c>
      <c r="D814" s="6" t="str">
        <f>INDEX(category!$A$1:$A$212, MATCH(Table13[[#This Row],[category]], category!$B$1:$B$212, 0))</f>
        <v>Computers&amp;Accessories|Accessories&amp;Peripherals|LaptopAccessories|Lapdesks</v>
      </c>
      <c r="E814" s="6" t="str">
        <f t="shared" si="24"/>
        <v>Computers &amp; Accessories</v>
      </c>
      <c r="F814" s="8">
        <v>2699</v>
      </c>
      <c r="G814" s="30">
        <v>0.3</v>
      </c>
      <c r="H814" s="8">
        <f>Table13[[#This Row],[actual_price]] - (Table13[[#This Row],[actual_price]] * Table13[[#This Row],[discount_percentage]])</f>
        <v>1889.3000000000002</v>
      </c>
      <c r="I814" s="8">
        <f>Table13[[#This Row],[actual_price]]-Table13[[#This Row],[discounted_price]]</f>
        <v>809.69999999999982</v>
      </c>
      <c r="J814" s="9">
        <v>4.3</v>
      </c>
      <c r="K814" s="13">
        <v>17394</v>
      </c>
      <c r="L814" s="14">
        <v>0.41666666666666669</v>
      </c>
      <c r="M814" s="14" t="str">
        <f t="shared" si="25"/>
        <v>Morning</v>
      </c>
      <c r="N814" s="20">
        <v>4</v>
      </c>
      <c r="O814" s="6" t="str">
        <f>VLOOKUP(Table13[[#This Row],[day of the week]],'day of the week'!$A$1:$B$7,2,0)</f>
        <v>Thursday</v>
      </c>
      <c r="P814" s="20" t="s">
        <v>2693</v>
      </c>
      <c r="Q814" s="20" t="s">
        <v>2694</v>
      </c>
    </row>
    <row r="815" spans="1:17" x14ac:dyDescent="0.2">
      <c r="A815" s="20" t="s">
        <v>2695</v>
      </c>
      <c r="B815" s="6" t="str">
        <f>VLOOKUP(TRIM(A815), products!$A$2:$C$1352, 2, FALSE)</f>
        <v>ZEBRONICS Zeb-Evolve Wireless in Ear Neckband Earphone with Supporting Bluetooth v5.0, Voice Assistant, Rapid Charge, Call Function &amp; Magnetic Earpiece, with mic (Metallic Blue)</v>
      </c>
      <c r="C815" s="20" t="s">
        <v>1212</v>
      </c>
      <c r="D815" s="6" t="str">
        <f>INDEX(category!$A$1:$A$212, MATCH(Table13[[#This Row],[category]], category!$B$1:$B$212, 0))</f>
        <v>Electronics|Headphones,Earbuds&amp;Accessories|Headphones|In-Ear</v>
      </c>
      <c r="E815" s="6" t="str">
        <f t="shared" si="24"/>
        <v>Electronics</v>
      </c>
      <c r="F815" s="8">
        <v>1499</v>
      </c>
      <c r="G815" s="30">
        <v>0.67</v>
      </c>
      <c r="H815" s="8">
        <f>Table13[[#This Row],[actual_price]] - (Table13[[#This Row],[actual_price]] * Table13[[#This Row],[discount_percentage]])</f>
        <v>494.66999999999996</v>
      </c>
      <c r="I815" s="8">
        <f>Table13[[#This Row],[actual_price]]-Table13[[#This Row],[discounted_price]]</f>
        <v>1004.33</v>
      </c>
      <c r="J815" s="9">
        <v>3.6</v>
      </c>
      <c r="K815" s="13">
        <v>9169</v>
      </c>
      <c r="L815" s="14">
        <v>0.20833333333333331</v>
      </c>
      <c r="M815" s="14" t="str">
        <f t="shared" si="25"/>
        <v>Morning</v>
      </c>
      <c r="N815" s="20">
        <v>4</v>
      </c>
      <c r="O815" s="6" t="str">
        <f>VLOOKUP(Table13[[#This Row],[day of the week]],'day of the week'!$A$1:$B$7,2,0)</f>
        <v>Thursday</v>
      </c>
      <c r="P815" s="20" t="s">
        <v>2696</v>
      </c>
      <c r="Q815" s="20" t="s">
        <v>2697</v>
      </c>
    </row>
    <row r="816" spans="1:17" x14ac:dyDescent="0.2">
      <c r="A816" s="20" t="s">
        <v>2698</v>
      </c>
      <c r="B816" s="6" t="str">
        <f>VLOOKUP(TRIM(A816), products!$A$2:$C$1352, 2, FALSE)</f>
        <v>INOVERA World Map Extended Anti Slip Rubber Gaming Stitched Mouse Pad Desk Mat for Computer Laptop (Black, 900L x 400B x 2H mm)</v>
      </c>
      <c r="C816" s="20" t="s">
        <v>2169</v>
      </c>
      <c r="D816" s="6" t="str">
        <f>INDEX(category!$A$1:$A$212, MATCH(Table13[[#This Row],[category]], category!$B$1:$B$212, 0))</f>
        <v>Computers&amp;Accessories|Accessories&amp;Peripherals|Keyboards,Mice&amp;InputDevices|Keyboard&amp;MiceAccessories|MousePads</v>
      </c>
      <c r="E816" s="6" t="str">
        <f t="shared" si="24"/>
        <v>Computers &amp; Accessories</v>
      </c>
      <c r="F816" s="8">
        <v>999</v>
      </c>
      <c r="G816" s="30">
        <v>0.5</v>
      </c>
      <c r="H816" s="8">
        <f>Table13[[#This Row],[actual_price]] - (Table13[[#This Row],[actual_price]] * Table13[[#This Row],[discount_percentage]])</f>
        <v>499.5</v>
      </c>
      <c r="I816" s="8">
        <f>Table13[[#This Row],[actual_price]]-Table13[[#This Row],[discounted_price]]</f>
        <v>499.5</v>
      </c>
      <c r="J816" s="9">
        <v>4.4000000000000004</v>
      </c>
      <c r="K816" s="13">
        <v>1030</v>
      </c>
      <c r="L816" s="14">
        <v>0.25</v>
      </c>
      <c r="M816" s="14" t="str">
        <f t="shared" si="25"/>
        <v>Morning</v>
      </c>
      <c r="N816" s="20">
        <v>5</v>
      </c>
      <c r="O816" s="6" t="str">
        <f>VLOOKUP(Table13[[#This Row],[day of the week]],'day of the week'!$A$1:$B$7,2,0)</f>
        <v>Friday</v>
      </c>
      <c r="P816" s="20" t="s">
        <v>2699</v>
      </c>
      <c r="Q816" s="20" t="s">
        <v>2700</v>
      </c>
    </row>
    <row r="817" spans="1:17" x14ac:dyDescent="0.2">
      <c r="A817" s="20" t="s">
        <v>2701</v>
      </c>
      <c r="B817" s="6" t="str">
        <f>VLOOKUP(TRIM(A817), products!$A$2:$C$1352, 2, FALSE)</f>
        <v>Seagate One Touch 2TB External HDD with Password Protection â€“ Black, for Windows and Mac, with 3 yr Data Recovery Services, and 4 Months Adobe CC Photography (STKY2000400)</v>
      </c>
      <c r="C817" s="20" t="s">
        <v>2073</v>
      </c>
      <c r="D817" s="6" t="str">
        <f>INDEX(category!$A$1:$A$212, MATCH(Table13[[#This Row],[category]], category!$B$1:$B$212, 0))</f>
        <v>Computers&amp;Accessories|ExternalDevices&amp;DataStorage|ExternalHardDisks</v>
      </c>
      <c r="E817" s="6" t="str">
        <f t="shared" si="24"/>
        <v>Computers &amp; Accessories</v>
      </c>
      <c r="F817" s="8">
        <v>7999</v>
      </c>
      <c r="G817" s="30">
        <v>0.28000000000000003</v>
      </c>
      <c r="H817" s="8">
        <f>Table13[[#This Row],[actual_price]] - (Table13[[#This Row],[actual_price]] * Table13[[#This Row],[discount_percentage]])</f>
        <v>5759.28</v>
      </c>
      <c r="I817" s="8">
        <f>Table13[[#This Row],[actual_price]]-Table13[[#This Row],[discounted_price]]</f>
        <v>2239.7200000000003</v>
      </c>
      <c r="J817" s="9">
        <v>4.5</v>
      </c>
      <c r="K817" s="13">
        <v>50273</v>
      </c>
      <c r="L817" s="14">
        <v>0.45833333333333337</v>
      </c>
      <c r="M817" s="14" t="str">
        <f t="shared" si="25"/>
        <v>Morning</v>
      </c>
      <c r="N817" s="20">
        <v>5</v>
      </c>
      <c r="O817" s="6" t="str">
        <f>VLOOKUP(Table13[[#This Row],[day of the week]],'day of the week'!$A$1:$B$7,2,0)</f>
        <v>Friday</v>
      </c>
      <c r="P817" s="20" t="s">
        <v>2702</v>
      </c>
      <c r="Q817" s="20" t="s">
        <v>2703</v>
      </c>
    </row>
    <row r="818" spans="1:17" x14ac:dyDescent="0.2">
      <c r="A818" s="20" t="s">
        <v>2704</v>
      </c>
      <c r="B818" s="6" t="str">
        <f>VLOOKUP(TRIM(A818), products!$A$2:$C$1352, 2, FALSE)</f>
        <v>ZEBRONICS Zeb-Fame 5watts 2.0 Multi Media Speakers with AUX, USB and Volume Control (Black)</v>
      </c>
      <c r="C818" s="20" t="s">
        <v>2705</v>
      </c>
      <c r="D818" s="6" t="str">
        <f>INDEX(category!$A$1:$A$212, MATCH(Table13[[#This Row],[category]], category!$B$1:$B$212, 0))</f>
        <v>Electronics|HomeAudio|Speakers|MultimediaSpeakerSystems</v>
      </c>
      <c r="E818" s="6" t="str">
        <f t="shared" si="24"/>
        <v>Electronics</v>
      </c>
      <c r="F818" s="8">
        <v>799</v>
      </c>
      <c r="G818" s="30">
        <v>0.38</v>
      </c>
      <c r="H818" s="8">
        <f>Table13[[#This Row],[actual_price]] - (Table13[[#This Row],[actual_price]] * Table13[[#This Row],[discount_percentage]])</f>
        <v>495.38</v>
      </c>
      <c r="I818" s="8">
        <f>Table13[[#This Row],[actual_price]]-Table13[[#This Row],[discounted_price]]</f>
        <v>303.62</v>
      </c>
      <c r="J818" s="9">
        <v>3.9</v>
      </c>
      <c r="K818" s="13">
        <v>6742</v>
      </c>
      <c r="L818" s="14">
        <v>0.70833333333333326</v>
      </c>
      <c r="M818" s="14" t="str">
        <f t="shared" si="25"/>
        <v>Afternoon</v>
      </c>
      <c r="N818" s="20">
        <v>3</v>
      </c>
      <c r="O818" s="6" t="str">
        <f>VLOOKUP(Table13[[#This Row],[day of the week]],'day of the week'!$A$1:$B$7,2,0)</f>
        <v>Wednesday</v>
      </c>
      <c r="P818" s="20" t="s">
        <v>2706</v>
      </c>
      <c r="Q818" s="20" t="s">
        <v>2707</v>
      </c>
    </row>
    <row r="819" spans="1:17" x14ac:dyDescent="0.2">
      <c r="A819" s="20" t="s">
        <v>2708</v>
      </c>
      <c r="B819" s="6" t="str">
        <f>VLOOKUP(TRIM(A819), products!$A$2:$C$1352, 2, FALSE)</f>
        <v>TVARA LCD Writing Tablet 8.5 Inch E-Note Pad LCD Writing Tablet, Kids Drawing Pad 8.5 Inch Doodle Board, Toddler Boy and Girl Learning Gift for 3 4 5 6 Years Old, Black</v>
      </c>
      <c r="C819" s="20" t="s">
        <v>1963</v>
      </c>
      <c r="D819" s="6" t="str">
        <f>INDEX(category!$A$1:$A$212, MATCH(Table13[[#This Row],[category]], category!$B$1:$B$212, 0))</f>
        <v>Computers&amp;Accessories|Accessories&amp;Peripherals|Keyboards,Mice&amp;InputDevices|GraphicTablets</v>
      </c>
      <c r="E819" s="6" t="str">
        <f t="shared" si="24"/>
        <v>Computers &amp; Accessories</v>
      </c>
      <c r="F819" s="8">
        <v>600</v>
      </c>
      <c r="G819" s="30">
        <v>0.59</v>
      </c>
      <c r="H819" s="8">
        <f>Table13[[#This Row],[actual_price]] - (Table13[[#This Row],[actual_price]] * Table13[[#This Row],[discount_percentage]])</f>
        <v>246</v>
      </c>
      <c r="I819" s="8">
        <f>Table13[[#This Row],[actual_price]]-Table13[[#This Row],[discounted_price]]</f>
        <v>354</v>
      </c>
      <c r="J819" s="9">
        <v>4</v>
      </c>
      <c r="K819" s="13">
        <v>1208</v>
      </c>
      <c r="L819" s="14">
        <v>0.5</v>
      </c>
      <c r="M819" s="14" t="str">
        <f t="shared" si="25"/>
        <v>Afternoon</v>
      </c>
      <c r="N819" s="20">
        <v>5</v>
      </c>
      <c r="O819" s="6" t="str">
        <f>VLOOKUP(Table13[[#This Row],[day of the week]],'day of the week'!$A$1:$B$7,2,0)</f>
        <v>Friday</v>
      </c>
      <c r="P819" s="20" t="s">
        <v>2709</v>
      </c>
      <c r="Q819" s="20" t="s">
        <v>2710</v>
      </c>
    </row>
    <row r="820" spans="1:17" x14ac:dyDescent="0.2">
      <c r="A820" s="20" t="s">
        <v>132</v>
      </c>
      <c r="B820" s="6" t="str">
        <f>VLOOKUP(TRIM(A820), products!$A$2:$C$1352, 2, FALSE)</f>
        <v>Ambrane 60W / 3A Type C Fast Charging Unbreakable 1.5m L Shaped Braided Cable, PD Technology, 480Mbps Data Transfer for Smartphones, Tablet, Laptops &amp; other type c devices (ABLC10, Black)</v>
      </c>
      <c r="C820" s="20" t="s">
        <v>12</v>
      </c>
      <c r="D820" s="6" t="str">
        <f>INDEX(category!$A$1:$A$212, MATCH(Table13[[#This Row],[category]], category!$B$1:$B$212, 0))</f>
        <v>Computers&amp;Accessories|Accessories&amp;Peripherals|Cables&amp;Accessories|Cables|USBCables</v>
      </c>
      <c r="E820" s="6" t="str">
        <f t="shared" si="24"/>
        <v>Computers &amp; Accessories</v>
      </c>
      <c r="F820" s="8">
        <v>499</v>
      </c>
      <c r="G820" s="30">
        <v>0.64</v>
      </c>
      <c r="H820" s="8">
        <f>Table13[[#This Row],[actual_price]] - (Table13[[#This Row],[actual_price]] * Table13[[#This Row],[discount_percentage]])</f>
        <v>179.64</v>
      </c>
      <c r="I820" s="8">
        <f>Table13[[#This Row],[actual_price]]-Table13[[#This Row],[discounted_price]]</f>
        <v>319.36</v>
      </c>
      <c r="J820" s="9">
        <v>4</v>
      </c>
      <c r="K820" s="13">
        <v>1933</v>
      </c>
      <c r="L820" s="14">
        <v>0.625</v>
      </c>
      <c r="M820" s="14" t="str">
        <f t="shared" si="25"/>
        <v>Afternoon</v>
      </c>
      <c r="N820" s="20">
        <v>5</v>
      </c>
      <c r="O820" s="6" t="str">
        <f>VLOOKUP(Table13[[#This Row],[day of the week]],'day of the week'!$A$1:$B$7,2,0)</f>
        <v>Friday</v>
      </c>
      <c r="P820" s="20" t="s">
        <v>133</v>
      </c>
      <c r="Q820" s="20" t="s">
        <v>2711</v>
      </c>
    </row>
    <row r="821" spans="1:17" x14ac:dyDescent="0.2">
      <c r="A821" s="20" t="s">
        <v>2712</v>
      </c>
      <c r="B821" s="6" t="str">
        <f>VLOOKUP(TRIM(A821), products!$A$2:$C$1352, 2, FALSE)</f>
        <v>Western Digital WD 1.5TB Elements Portable Hard Disk Drive, USB 3.0, Compatible with PC, PS4 and Xbox, External HDD (WDBU6Y0015BBK-WESN)</v>
      </c>
      <c r="C821" s="20" t="s">
        <v>2073</v>
      </c>
      <c r="D821" s="6" t="str">
        <f>INDEX(category!$A$1:$A$212, MATCH(Table13[[#This Row],[category]], category!$B$1:$B$212, 0))</f>
        <v>Computers&amp;Accessories|ExternalDevices&amp;DataStorage|ExternalHardDisks</v>
      </c>
      <c r="E821" s="6" t="str">
        <f t="shared" si="24"/>
        <v>Computers &amp; Accessories</v>
      </c>
      <c r="F821" s="8">
        <v>5734</v>
      </c>
      <c r="G821" s="30">
        <v>0.22</v>
      </c>
      <c r="H821" s="8">
        <f>Table13[[#This Row],[actual_price]] - (Table13[[#This Row],[actual_price]] * Table13[[#This Row],[discount_percentage]])</f>
        <v>4472.5200000000004</v>
      </c>
      <c r="I821" s="8">
        <f>Table13[[#This Row],[actual_price]]-Table13[[#This Row],[discounted_price]]</f>
        <v>1261.4799999999996</v>
      </c>
      <c r="J821" s="9">
        <v>4.4000000000000004</v>
      </c>
      <c r="K821" s="13">
        <v>25006</v>
      </c>
      <c r="L821" s="14">
        <v>0.95833333333333326</v>
      </c>
      <c r="M821" s="14" t="str">
        <f t="shared" si="25"/>
        <v>Evening</v>
      </c>
      <c r="N821" s="20">
        <v>5</v>
      </c>
      <c r="O821" s="6" t="str">
        <f>VLOOKUP(Table13[[#This Row],[day of the week]],'day of the week'!$A$1:$B$7,2,0)</f>
        <v>Friday</v>
      </c>
      <c r="P821" s="20" t="s">
        <v>2714</v>
      </c>
      <c r="Q821" s="20" t="s">
        <v>2715</v>
      </c>
    </row>
    <row r="822" spans="1:17" x14ac:dyDescent="0.2">
      <c r="A822" s="20" t="s">
        <v>2716</v>
      </c>
      <c r="B822" s="6" t="str">
        <f>VLOOKUP(TRIM(A822), products!$A$2:$C$1352, 2, FALSE)</f>
        <v>Redgear MP35 Speed-Type Gaming Mousepad (Black/Red)</v>
      </c>
      <c r="C822" s="20" t="s">
        <v>2420</v>
      </c>
      <c r="D822" s="6" t="str">
        <f>INDEX(category!$A$1:$A$212, MATCH(Table13[[#This Row],[category]], category!$B$1:$B$212, 0))</f>
        <v>Computers&amp;Accessories|Accessories&amp;Peripherals|PCGamingPeripherals|Gamepads</v>
      </c>
      <c r="E822" s="6" t="str">
        <f t="shared" si="24"/>
        <v>Computers &amp; Accessories</v>
      </c>
      <c r="F822" s="8">
        <v>550</v>
      </c>
      <c r="G822" s="30">
        <v>0.46</v>
      </c>
      <c r="H822" s="8">
        <f>Table13[[#This Row],[actual_price]] - (Table13[[#This Row],[actual_price]] * Table13[[#This Row],[discount_percentage]])</f>
        <v>297</v>
      </c>
      <c r="I822" s="8">
        <f>Table13[[#This Row],[actual_price]]-Table13[[#This Row],[discounted_price]]</f>
        <v>253</v>
      </c>
      <c r="J822" s="9">
        <v>4.5999999999999996</v>
      </c>
      <c r="K822" s="13">
        <v>33434</v>
      </c>
      <c r="L822" s="14">
        <v>4.1666666666666664E-2</v>
      </c>
      <c r="M822" s="14" t="str">
        <f t="shared" si="25"/>
        <v>Morning</v>
      </c>
      <c r="N822" s="20">
        <v>6</v>
      </c>
      <c r="O822" s="6" t="str">
        <f>VLOOKUP(Table13[[#This Row],[day of the week]],'day of the week'!$A$1:$B$7,2,0)</f>
        <v>Saturday</v>
      </c>
      <c r="P822" s="20" t="s">
        <v>2717</v>
      </c>
      <c r="Q822" s="20" t="s">
        <v>2718</v>
      </c>
    </row>
    <row r="823" spans="1:17" x14ac:dyDescent="0.2">
      <c r="A823" s="20" t="s">
        <v>2719</v>
      </c>
      <c r="B823" s="6" t="str">
        <f>VLOOKUP(TRIM(A823), products!$A$2:$C$1352, 2, FALSE)</f>
        <v>Lenovo 400 Wireless Mouse, 1200DPI Optical Sensor, 2.4GHz Wireless Nano USB, 3-Button (Left,Right,Scroll) Upto 8M Left/Right &amp; 100K Scroll clicks &amp; 1yr Battery, Ambidextrous, Ergonomic GY50R91293</v>
      </c>
      <c r="C823" s="20" t="s">
        <v>1958</v>
      </c>
      <c r="D823" s="6" t="str">
        <f>INDEX(category!$A$1:$A$212, MATCH(Table13[[#This Row],[category]], category!$B$1:$B$212, 0))</f>
        <v>Computers&amp;Accessories|Accessories&amp;Peripherals|Keyboards,Mice&amp;InputDevices|Mice</v>
      </c>
      <c r="E823" s="6" t="str">
        <f t="shared" si="24"/>
        <v>Computers &amp; Accessories</v>
      </c>
      <c r="F823" s="8">
        <v>1390</v>
      </c>
      <c r="G823" s="30">
        <v>0.55000000000000004</v>
      </c>
      <c r="H823" s="8">
        <f>Table13[[#This Row],[actual_price]] - (Table13[[#This Row],[actual_price]] * Table13[[#This Row],[discount_percentage]])</f>
        <v>625.49999999999989</v>
      </c>
      <c r="I823" s="8">
        <f>Table13[[#This Row],[actual_price]]-Table13[[#This Row],[discounted_price]]</f>
        <v>764.50000000000011</v>
      </c>
      <c r="J823" s="9">
        <v>4.4000000000000004</v>
      </c>
      <c r="K823" s="13">
        <v>6301</v>
      </c>
      <c r="L823" s="14">
        <v>0.75</v>
      </c>
      <c r="M823" s="14" t="str">
        <f t="shared" si="25"/>
        <v>Evening</v>
      </c>
      <c r="N823" s="20">
        <v>7</v>
      </c>
      <c r="O823" s="6" t="str">
        <f>VLOOKUP(Table13[[#This Row],[day of the week]],'day of the week'!$A$1:$B$7,2,0)</f>
        <v>Sunday</v>
      </c>
      <c r="P823" s="20" t="s">
        <v>2721</v>
      </c>
      <c r="Q823" s="20" t="s">
        <v>2722</v>
      </c>
    </row>
    <row r="824" spans="1:17" x14ac:dyDescent="0.2">
      <c r="A824" s="20" t="s">
        <v>2723</v>
      </c>
      <c r="B824" s="6" t="str">
        <f>VLOOKUP(TRIM(A824), products!$A$2:$C$1352, 2, FALSE)</f>
        <v>Logitech K480 Wireless Multi-Device Keyboard for Windows, macOS, iPadOS, Android or Chrome OS, Bluetooth, Compact, Compatible with PC, Mac, Laptop, Smartphone, Tablet - Black</v>
      </c>
      <c r="C824" s="20" t="s">
        <v>2024</v>
      </c>
      <c r="D824" s="6" t="str">
        <f>INDEX(category!$A$1:$A$212, MATCH(Table13[[#This Row],[category]], category!$B$1:$B$212, 0))</f>
        <v>Computers&amp;Accessories|Accessories&amp;Peripherals|Keyboards,Mice&amp;InputDevices|Keyboards</v>
      </c>
      <c r="E824" s="6" t="str">
        <f t="shared" si="24"/>
        <v>Computers &amp; Accessories</v>
      </c>
      <c r="F824" s="8">
        <v>3295</v>
      </c>
      <c r="G824" s="30">
        <v>0.21</v>
      </c>
      <c r="H824" s="8">
        <f>Table13[[#This Row],[actual_price]] - (Table13[[#This Row],[actual_price]] * Table13[[#This Row],[discount_percentage]])</f>
        <v>2603.0500000000002</v>
      </c>
      <c r="I824" s="8">
        <f>Table13[[#This Row],[actual_price]]-Table13[[#This Row],[discounted_price]]</f>
        <v>691.94999999999982</v>
      </c>
      <c r="J824" s="9">
        <v>4.4000000000000004</v>
      </c>
      <c r="K824" s="13">
        <v>22618</v>
      </c>
      <c r="L824" s="14">
        <v>0.20833333333333331</v>
      </c>
      <c r="M824" s="14" t="str">
        <f t="shared" si="25"/>
        <v>Morning</v>
      </c>
      <c r="N824" s="20">
        <v>2</v>
      </c>
      <c r="O824" s="6" t="str">
        <f>VLOOKUP(Table13[[#This Row],[day of the week]],'day of the week'!$A$1:$B$7,2,0)</f>
        <v>Tuesday</v>
      </c>
      <c r="P824" s="20" t="s">
        <v>2725</v>
      </c>
      <c r="Q824" s="20" t="s">
        <v>2726</v>
      </c>
    </row>
    <row r="825" spans="1:17" x14ac:dyDescent="0.2">
      <c r="A825" s="20" t="s">
        <v>135</v>
      </c>
      <c r="B825" s="6" t="str">
        <f>VLOOKUP(TRIM(A825), products!$A$2:$C$1352, 2, FALSE)</f>
        <v>Zoul USB C 60W Fast Charging 3A 6ft/2M Long Type C Nylon Braided Data Cable Quick Charger Cable QC 3.0 for Samsung Galaxy M31S M30 S10 S9 S20 Plus, Note 10 9 8, A20e A40 A50 A70 (2M, Grey)</v>
      </c>
      <c r="C825" s="20" t="s">
        <v>12</v>
      </c>
      <c r="D825" s="6" t="str">
        <f>INDEX(category!$A$1:$A$212, MATCH(Table13[[#This Row],[category]], category!$B$1:$B$212, 0))</f>
        <v>Computers&amp;Accessories|Accessories&amp;Peripherals|Cables&amp;Accessories|Cables|USBCables</v>
      </c>
      <c r="E825" s="6" t="str">
        <f t="shared" si="24"/>
        <v>Computers &amp; Accessories</v>
      </c>
      <c r="F825" s="8">
        <v>1099</v>
      </c>
      <c r="G825" s="30">
        <v>0.65</v>
      </c>
      <c r="H825" s="8">
        <f>Table13[[#This Row],[actual_price]] - (Table13[[#This Row],[actual_price]] * Table13[[#This Row],[discount_percentage]])</f>
        <v>384.65</v>
      </c>
      <c r="I825" s="8">
        <f>Table13[[#This Row],[actual_price]]-Table13[[#This Row],[discounted_price]]</f>
        <v>714.35</v>
      </c>
      <c r="J825" s="9">
        <v>4.3</v>
      </c>
      <c r="K825" s="13">
        <v>974</v>
      </c>
      <c r="L825" s="14">
        <v>0.125</v>
      </c>
      <c r="M825" s="14" t="str">
        <f t="shared" si="25"/>
        <v>Morning</v>
      </c>
      <c r="N825" s="20">
        <v>6</v>
      </c>
      <c r="O825" s="6" t="str">
        <f>VLOOKUP(Table13[[#This Row],[day of the week]],'day of the week'!$A$1:$B$7,2,0)</f>
        <v>Saturday</v>
      </c>
      <c r="P825" s="20" t="s">
        <v>2727</v>
      </c>
      <c r="Q825" s="20" t="s">
        <v>2728</v>
      </c>
    </row>
    <row r="826" spans="1:17" x14ac:dyDescent="0.2">
      <c r="A826" s="20" t="s">
        <v>2729</v>
      </c>
      <c r="B826" s="6" t="str">
        <f>VLOOKUP(TRIM(A826), products!$A$2:$C$1352, 2, FALSE)</f>
        <v>RESONATE RouterUPS CRU12V2A | Zero Drop | UPS for WiFi Router | Mini UPS | Up to 4 Hours PowerBackup | Battery Replacement Program | Router UPS Compatible with 12V &lt;2A Routers, FTTH, Modem, Set Top Box, Alexa, Mini Camera</v>
      </c>
      <c r="C826" s="20" t="s">
        <v>2204</v>
      </c>
      <c r="D826" s="6" t="str">
        <f>INDEX(category!$A$1:$A$212, MATCH(Table13[[#This Row],[category]], category!$B$1:$B$212, 0))</f>
        <v>Computers&amp;Accessories|NetworkingDevices|Routers</v>
      </c>
      <c r="E826" s="6" t="str">
        <f t="shared" si="24"/>
        <v>Computers &amp; Accessories</v>
      </c>
      <c r="F826" s="8">
        <v>2911</v>
      </c>
      <c r="G826" s="30">
        <v>0.38</v>
      </c>
      <c r="H826" s="8">
        <f>Table13[[#This Row],[actual_price]] - (Table13[[#This Row],[actual_price]] * Table13[[#This Row],[discount_percentage]])</f>
        <v>1804.82</v>
      </c>
      <c r="I826" s="8">
        <f>Table13[[#This Row],[actual_price]]-Table13[[#This Row],[discounted_price]]</f>
        <v>1106.18</v>
      </c>
      <c r="J826" s="9">
        <v>4.3</v>
      </c>
      <c r="K826" s="13">
        <v>20342</v>
      </c>
      <c r="L826" s="14">
        <v>0.25</v>
      </c>
      <c r="M826" s="14" t="str">
        <f t="shared" si="25"/>
        <v>Morning</v>
      </c>
      <c r="N826" s="20">
        <v>5</v>
      </c>
      <c r="O826" s="6" t="str">
        <f>VLOOKUP(Table13[[#This Row],[day of the week]],'day of the week'!$A$1:$B$7,2,0)</f>
        <v>Friday</v>
      </c>
      <c r="P826" s="20" t="s">
        <v>2731</v>
      </c>
      <c r="Q826" s="20" t="s">
        <v>2732</v>
      </c>
    </row>
    <row r="827" spans="1:17" x14ac:dyDescent="0.2">
      <c r="A827" s="20" t="s">
        <v>2733</v>
      </c>
      <c r="B827" s="6" t="str">
        <f>VLOOKUP(TRIM(A827), products!$A$2:$C$1352, 2, FALSE)</f>
        <v>3M Post-it Sticky Note Cube, 200 Sheets (4 Colors x 50 Sheets) | 3" x 3" Size | For notes, reminders, study, school and organizing</v>
      </c>
      <c r="C827" s="20" t="s">
        <v>2325</v>
      </c>
      <c r="D827" s="6" t="str">
        <f>INDEX(category!$A$1:$A$212, MATCH(Table13[[#This Row],[category]], category!$B$1:$B$212, 0))</f>
        <v>OfficeProducts|OfficePaperProducts|Paper|Stationery|Notebooks,WritingPads&amp;Diaries|Notepads&amp;MemoBooks</v>
      </c>
      <c r="E827" s="6" t="str">
        <f t="shared" si="24"/>
        <v>Office Products</v>
      </c>
      <c r="F827" s="8">
        <v>175</v>
      </c>
      <c r="G827" s="30">
        <v>0.49</v>
      </c>
      <c r="H827" s="8">
        <f>Table13[[#This Row],[actual_price]] - (Table13[[#This Row],[actual_price]] * Table13[[#This Row],[discount_percentage]])</f>
        <v>89.25</v>
      </c>
      <c r="I827" s="8">
        <f>Table13[[#This Row],[actual_price]]-Table13[[#This Row],[discounted_price]]</f>
        <v>85.75</v>
      </c>
      <c r="J827" s="9">
        <v>4.4000000000000004</v>
      </c>
      <c r="K827" s="13">
        <v>7429</v>
      </c>
      <c r="L827" s="14">
        <v>0.375</v>
      </c>
      <c r="M827" s="14" t="str">
        <f t="shared" si="25"/>
        <v>Morning</v>
      </c>
      <c r="N827" s="20">
        <v>3</v>
      </c>
      <c r="O827" s="6" t="str">
        <f>VLOOKUP(Table13[[#This Row],[day of the week]],'day of the week'!$A$1:$B$7,2,0)</f>
        <v>Wednesday</v>
      </c>
      <c r="P827" s="20" t="s">
        <v>2735</v>
      </c>
      <c r="Q827" s="20" t="s">
        <v>2736</v>
      </c>
    </row>
    <row r="828" spans="1:17" x14ac:dyDescent="0.2">
      <c r="A828" s="20" t="s">
        <v>2737</v>
      </c>
      <c r="B828" s="6" t="str">
        <f>VLOOKUP(TRIM(A828), products!$A$2:$C$1352, 2, FALSE)</f>
        <v>OFIXO Multi-Purpose Laptop Table/Study Table/Bed Table/Foldable and Portable Wooden/Writing Desk (Wooden)</v>
      </c>
      <c r="C828" s="20" t="s">
        <v>1972</v>
      </c>
      <c r="D828" s="6" t="str">
        <f>INDEX(category!$A$1:$A$212, MATCH(Table13[[#This Row],[category]], category!$B$1:$B$212, 0))</f>
        <v>Computers&amp;Accessories|Accessories&amp;Peripherals|LaptopAccessories|Lapdesks</v>
      </c>
      <c r="E828" s="6" t="str">
        <f t="shared" si="24"/>
        <v>Computers &amp; Accessories</v>
      </c>
      <c r="F828" s="8">
        <v>599</v>
      </c>
      <c r="G828" s="30">
        <v>0</v>
      </c>
      <c r="H828" s="8">
        <f>Table13[[#This Row],[actual_price]] - (Table13[[#This Row],[actual_price]] * Table13[[#This Row],[discount_percentage]])</f>
        <v>599</v>
      </c>
      <c r="I828" s="8">
        <f>Table13[[#This Row],[actual_price]]-Table13[[#This Row],[discounted_price]]</f>
        <v>0</v>
      </c>
      <c r="J828" s="9">
        <v>4</v>
      </c>
      <c r="K828" s="13">
        <v>26423</v>
      </c>
      <c r="L828" s="14">
        <v>0.70833333333333326</v>
      </c>
      <c r="M828" s="14" t="str">
        <f t="shared" si="25"/>
        <v>Afternoon</v>
      </c>
      <c r="N828" s="20">
        <v>7</v>
      </c>
      <c r="O828" s="6" t="str">
        <f>VLOOKUP(Table13[[#This Row],[day of the week]],'day of the week'!$A$1:$B$7,2,0)</f>
        <v>Sunday</v>
      </c>
      <c r="P828" s="20" t="s">
        <v>2738</v>
      </c>
      <c r="Q828" s="20" t="s">
        <v>2739</v>
      </c>
    </row>
    <row r="829" spans="1:17" x14ac:dyDescent="0.2">
      <c r="A829" s="20" t="s">
        <v>2740</v>
      </c>
      <c r="B829" s="6" t="str">
        <f>VLOOKUP(TRIM(A829), products!$A$2:$C$1352, 2, FALSE)</f>
        <v>Fire-Boltt Ninja Calling 1.69" Bluetooth Calling Smart Watch, Dial Pad, Speaker, AI Voice Assistant with 450 NITS Peak Brightness, Wrist Gaming &amp; 100+ Watch Faces with SpO2, HR, Multiple Sports Mode</v>
      </c>
      <c r="C829" s="20" t="s">
        <v>1161</v>
      </c>
      <c r="D829" s="6" t="str">
        <f>INDEX(category!$A$1:$A$212, MATCH(Table13[[#This Row],[category]], category!$B$1:$B$212, 0))</f>
        <v>Electronics|WearableTechnology|SmartWatches</v>
      </c>
      <c r="E829" s="6" t="str">
        <f t="shared" si="24"/>
        <v>Electronics</v>
      </c>
      <c r="F829" s="8">
        <v>7999</v>
      </c>
      <c r="G829" s="30">
        <v>0.75</v>
      </c>
      <c r="H829" s="8">
        <f>Table13[[#This Row],[actual_price]] - (Table13[[#This Row],[actual_price]] * Table13[[#This Row],[discount_percentage]])</f>
        <v>1999.75</v>
      </c>
      <c r="I829" s="8">
        <f>Table13[[#This Row],[actual_price]]-Table13[[#This Row],[discounted_price]]</f>
        <v>5999.25</v>
      </c>
      <c r="J829" s="9">
        <v>4.2</v>
      </c>
      <c r="K829" s="13">
        <v>31305</v>
      </c>
      <c r="L829" s="14">
        <v>0.45833333333333337</v>
      </c>
      <c r="M829" s="14" t="str">
        <f t="shared" si="25"/>
        <v>Morning</v>
      </c>
      <c r="N829" s="20">
        <v>3</v>
      </c>
      <c r="O829" s="6" t="str">
        <f>VLOOKUP(Table13[[#This Row],[day of the week]],'day of the week'!$A$1:$B$7,2,0)</f>
        <v>Wednesday</v>
      </c>
      <c r="P829" s="20" t="s">
        <v>2741</v>
      </c>
      <c r="Q829" s="20" t="s">
        <v>2742</v>
      </c>
    </row>
    <row r="830" spans="1:17" x14ac:dyDescent="0.2">
      <c r="A830" s="20" t="s">
        <v>2743</v>
      </c>
      <c r="B830" s="6" t="str">
        <f>VLOOKUP(TRIM(A830), products!$A$2:$C$1352, 2, FALSE)</f>
        <v>Airtel AMF-311WW Data Card (Black), 4g Hotspot Support with 2300 Mah Battery</v>
      </c>
      <c r="C830" s="20" t="s">
        <v>2744</v>
      </c>
      <c r="D830" s="6" t="str">
        <f>INDEX(category!$A$1:$A$212, MATCH(Table13[[#This Row],[category]], category!$B$1:$B$212, 0))</f>
        <v>Computers&amp;Accessories|NetworkingDevices|DataCards&amp;Dongles</v>
      </c>
      <c r="E830" s="6" t="str">
        <f t="shared" si="24"/>
        <v>Computers &amp; Accessories</v>
      </c>
      <c r="F830" s="8">
        <v>3250</v>
      </c>
      <c r="G830" s="30">
        <v>0.35</v>
      </c>
      <c r="H830" s="8">
        <f>Table13[[#This Row],[actual_price]] - (Table13[[#This Row],[actual_price]] * Table13[[#This Row],[discount_percentage]])</f>
        <v>2112.5</v>
      </c>
      <c r="I830" s="8">
        <f>Table13[[#This Row],[actual_price]]-Table13[[#This Row],[discounted_price]]</f>
        <v>1137.5</v>
      </c>
      <c r="J830" s="9">
        <v>3.8</v>
      </c>
      <c r="K830" s="13">
        <v>11213</v>
      </c>
      <c r="L830" s="14">
        <v>0.75</v>
      </c>
      <c r="M830" s="14" t="str">
        <f t="shared" si="25"/>
        <v>Evening</v>
      </c>
      <c r="N830" s="20">
        <v>3</v>
      </c>
      <c r="O830" s="6" t="str">
        <f>VLOOKUP(Table13[[#This Row],[day of the week]],'day of the week'!$A$1:$B$7,2,0)</f>
        <v>Wednesday</v>
      </c>
      <c r="P830" s="20" t="s">
        <v>2746</v>
      </c>
      <c r="Q830" s="20" t="s">
        <v>2747</v>
      </c>
    </row>
    <row r="831" spans="1:17" x14ac:dyDescent="0.2">
      <c r="A831" s="20" t="s">
        <v>2748</v>
      </c>
      <c r="B831" s="6" t="str">
        <f>VLOOKUP(TRIM(A831), products!$A$2:$C$1352, 2, FALSE)</f>
        <v>Gizga Essentials Laptop Power Cable Cord- 3 Pin Adapter Isi Certified(1 Meter/3.3 Feet)</v>
      </c>
      <c r="C831" s="20" t="s">
        <v>2749</v>
      </c>
      <c r="D831" s="6" t="str">
        <f>INDEX(category!$A$1:$A$212, MATCH(Table13[[#This Row],[category]], category!$B$1:$B$212, 0))</f>
        <v>Computers&amp;Accessories|Accessories&amp;Peripherals|LaptopAccessories|LaptopChargers&amp;PowerSupplies</v>
      </c>
      <c r="E831" s="6" t="str">
        <f t="shared" si="24"/>
        <v>Computers &amp; Accessories</v>
      </c>
      <c r="F831" s="8">
        <v>499</v>
      </c>
      <c r="G831" s="30">
        <v>0.64</v>
      </c>
      <c r="H831" s="8">
        <f>Table13[[#This Row],[actual_price]] - (Table13[[#This Row],[actual_price]] * Table13[[#This Row],[discount_percentage]])</f>
        <v>179.64</v>
      </c>
      <c r="I831" s="8">
        <f>Table13[[#This Row],[actual_price]]-Table13[[#This Row],[discounted_price]]</f>
        <v>319.36</v>
      </c>
      <c r="J831" s="9">
        <v>4.0999999999999996</v>
      </c>
      <c r="K831" s="13">
        <v>10174</v>
      </c>
      <c r="L831" s="14">
        <v>0.125</v>
      </c>
      <c r="M831" s="14" t="str">
        <f t="shared" si="25"/>
        <v>Morning</v>
      </c>
      <c r="N831" s="20">
        <v>5</v>
      </c>
      <c r="O831" s="6" t="str">
        <f>VLOOKUP(Table13[[#This Row],[day of the week]],'day of the week'!$A$1:$B$7,2,0)</f>
        <v>Friday</v>
      </c>
      <c r="P831" s="20" t="s">
        <v>2750</v>
      </c>
      <c r="Q831" s="20" t="s">
        <v>2751</v>
      </c>
    </row>
    <row r="832" spans="1:17" x14ac:dyDescent="0.2">
      <c r="A832" s="20" t="s">
        <v>2752</v>
      </c>
      <c r="B832" s="6" t="str">
        <f>VLOOKUP(TRIM(A832), products!$A$2:$C$1352, 2, FALSE)</f>
        <v>Logitech MK270r USB Wireless Keyboard and Mouse Set for Windows, 2.4 GHz Wireless, Spill-resistant Design, 8 Multimedia &amp; Shortcut Keys, 2-Year Battery Life, PC/Laptop- Black</v>
      </c>
      <c r="C832" s="20" t="s">
        <v>2064</v>
      </c>
      <c r="D832" s="6" t="str">
        <f>INDEX(category!$A$1:$A$212, MATCH(Table13[[#This Row],[category]], category!$B$1:$B$212, 0))</f>
        <v>Computers&amp;Accessories|Accessories&amp;Peripherals|Keyboards,Mice&amp;InputDevices|Keyboard&amp;MouseSets</v>
      </c>
      <c r="E832" s="6" t="str">
        <f t="shared" si="24"/>
        <v>Computers &amp; Accessories</v>
      </c>
      <c r="F832" s="8">
        <v>2295</v>
      </c>
      <c r="G832" s="30">
        <v>0.41</v>
      </c>
      <c r="H832" s="8">
        <f>Table13[[#This Row],[actual_price]] - (Table13[[#This Row],[actual_price]] * Table13[[#This Row],[discount_percentage]])</f>
        <v>1354.0500000000002</v>
      </c>
      <c r="I832" s="8">
        <f>Table13[[#This Row],[actual_price]]-Table13[[#This Row],[discounted_price]]</f>
        <v>940.94999999999982</v>
      </c>
      <c r="J832" s="9">
        <v>4.2</v>
      </c>
      <c r="K832" s="13">
        <v>17413</v>
      </c>
      <c r="L832" s="14">
        <v>0.66666666666666663</v>
      </c>
      <c r="M832" s="14" t="str">
        <f t="shared" si="25"/>
        <v>Afternoon</v>
      </c>
      <c r="N832" s="20">
        <v>6</v>
      </c>
      <c r="O832" s="6" t="str">
        <f>VLOOKUP(Table13[[#This Row],[day of the week]],'day of the week'!$A$1:$B$7,2,0)</f>
        <v>Saturday</v>
      </c>
      <c r="P832" s="20" t="s">
        <v>2754</v>
      </c>
      <c r="Q832" s="20" t="s">
        <v>2755</v>
      </c>
    </row>
    <row r="833" spans="1:17" x14ac:dyDescent="0.2">
      <c r="A833" s="20" t="s">
        <v>2756</v>
      </c>
      <c r="B833" s="6" t="str">
        <f>VLOOKUP(TRIM(A833), products!$A$2:$C$1352, 2, FALSE)</f>
        <v>DIGITEKÂ® (DTR-200MT) (18 CM) Portable &amp; Flexible Mini Tripod with Mobile Holder &amp; 360 Degree Ball Head, For Smart Phones, Compact Cameras, GoPro, Maximum Operating Height: 7.87 Inch, Maximum Load Upto: 1 kgs</v>
      </c>
      <c r="C833" s="20" t="s">
        <v>2124</v>
      </c>
      <c r="D833" s="6" t="str">
        <f>INDEX(category!$A$1:$A$212, MATCH(Table13[[#This Row],[category]], category!$B$1:$B$212, 0))</f>
        <v>Electronics|Cameras&amp;Photography|Accessories|Tripods&amp;Monopods|TripodLegs</v>
      </c>
      <c r="E833" s="6" t="str">
        <f t="shared" si="24"/>
        <v>Electronics</v>
      </c>
      <c r="F833" s="8">
        <v>995</v>
      </c>
      <c r="G833" s="30">
        <v>0.65</v>
      </c>
      <c r="H833" s="8">
        <f>Table13[[#This Row],[actual_price]] - (Table13[[#This Row],[actual_price]] * Table13[[#This Row],[discount_percentage]])</f>
        <v>348.25</v>
      </c>
      <c r="I833" s="8">
        <f>Table13[[#This Row],[actual_price]]-Table13[[#This Row],[discounted_price]]</f>
        <v>646.75</v>
      </c>
      <c r="J833" s="9">
        <v>4.2</v>
      </c>
      <c r="K833" s="13">
        <v>6676</v>
      </c>
      <c r="L833" s="14">
        <v>0.29166666666666669</v>
      </c>
      <c r="M833" s="14" t="str">
        <f t="shared" si="25"/>
        <v>Morning</v>
      </c>
      <c r="N833" s="20">
        <v>1</v>
      </c>
      <c r="O833" s="6" t="str">
        <f>VLOOKUP(Table13[[#This Row],[day of the week]],'day of the week'!$A$1:$B$7,2,0)</f>
        <v>Monday</v>
      </c>
      <c r="P833" s="20" t="s">
        <v>2757</v>
      </c>
      <c r="Q833" s="20" t="s">
        <v>2758</v>
      </c>
    </row>
    <row r="834" spans="1:17" x14ac:dyDescent="0.2">
      <c r="A834" s="20" t="s">
        <v>2759</v>
      </c>
      <c r="B834" s="6" t="str">
        <f>VLOOKUP(TRIM(A834), products!$A$2:$C$1352, 2, FALSE)</f>
        <v>FEDUS Cat6 Ethernet Cable, 10 Meter High Speed 550MHZ / 10 Gigabit Speed UTP LAN Cable, Network Cable Internet Cable RJ45 Cable LAN Wire, Patch Computer Cord Gigabit Category 6 Wires for Modem, Router</v>
      </c>
      <c r="C834" s="20" t="s">
        <v>2543</v>
      </c>
      <c r="D834" s="6" t="str">
        <f>INDEX(category!$A$1:$A$212, MATCH(Table13[[#This Row],[category]], category!$B$1:$B$212, 0))</f>
        <v>Computers&amp;Accessories|Accessories&amp;Peripherals|Cables&amp;Accessories|Cables|EthernetCables</v>
      </c>
      <c r="E834" s="6" t="str">
        <f t="shared" ref="E834:E897" si="26">IF(ISNUMBER(SEARCH("Computers&amp;Accessories",D834)),"Computers &amp; Accessories",
IF(ISNUMBER(SEARCH("Electronics",D834)),"Electronics",
IF(ISNUMBER(SEARCH("MusicalInstruments",D834)),"Musical Instruments",
IF(ISNUMBER(SEARCH("OfficeProducts",D834)),"Office Products",
IF(ISNUMBER(SEARCH("Home&amp;Kitchen",D834)),"Home &amp; Kitchen",
IF(ISNUMBER(SEARCH("Car&amp;Motorbike",D834)),"Car &amp; Motorbike",
IF(ISNUMBER(SEARCH("HomeImprovement",D834)),"Home Improvement",
IF(ISNUMBER(SEARCH("Health&amp;PersonalCare",D834)),"Health &amp; Personal Care",
IF(ISNUMBER(SEARCH("Toys&amp;Games",D834)),"Toys &amp; Games","Unknown")))))))))</f>
        <v>Computers &amp; Accessories</v>
      </c>
      <c r="F834" s="8">
        <v>499</v>
      </c>
      <c r="G834" s="30">
        <v>0.42</v>
      </c>
      <c r="H834" s="8">
        <f>Table13[[#This Row],[actual_price]] - (Table13[[#This Row],[actual_price]] * Table13[[#This Row],[discount_percentage]])</f>
        <v>289.42</v>
      </c>
      <c r="I834" s="8">
        <f>Table13[[#This Row],[actual_price]]-Table13[[#This Row],[discounted_price]]</f>
        <v>209.57999999999998</v>
      </c>
      <c r="J834" s="9">
        <v>4.4000000000000004</v>
      </c>
      <c r="K834" s="13">
        <v>8076</v>
      </c>
      <c r="L834" s="14">
        <v>0.375</v>
      </c>
      <c r="M834" s="14" t="str">
        <f t="shared" ref="M834:M897" si="27">IF(L834&lt;TIME(12,0,0),"Morning",IF(L834&lt;TIME(18,0,0),"Afternoon","Evening"))</f>
        <v>Morning</v>
      </c>
      <c r="N834" s="20">
        <v>5</v>
      </c>
      <c r="O834" s="6" t="str">
        <f>VLOOKUP(Table13[[#This Row],[day of the week]],'day of the week'!$A$1:$B$7,2,0)</f>
        <v>Friday</v>
      </c>
      <c r="P834" s="20" t="s">
        <v>2760</v>
      </c>
      <c r="Q834" s="20" t="s">
        <v>2761</v>
      </c>
    </row>
    <row r="835" spans="1:17" x14ac:dyDescent="0.2">
      <c r="A835" s="20" t="s">
        <v>138</v>
      </c>
      <c r="B835" s="6" t="str">
        <f>VLOOKUP(TRIM(A835), products!$A$2:$C$1352, 2, FALSE)</f>
        <v>Samsung Original Type C to C Cable - 3.28 Feet (1 Meter), White</v>
      </c>
      <c r="C835" s="20" t="s">
        <v>12</v>
      </c>
      <c r="D835" s="6" t="str">
        <f>INDEX(category!$A$1:$A$212, MATCH(Table13[[#This Row],[category]], category!$B$1:$B$212, 0))</f>
        <v>Computers&amp;Accessories|Accessories&amp;Peripherals|Cables&amp;Accessories|Cables|USBCables</v>
      </c>
      <c r="E835" s="6" t="str">
        <f t="shared" si="26"/>
        <v>Computers &amp; Accessories</v>
      </c>
      <c r="F835" s="8">
        <v>599</v>
      </c>
      <c r="G835" s="30">
        <v>0</v>
      </c>
      <c r="H835" s="8">
        <f>Table13[[#This Row],[actual_price]] - (Table13[[#This Row],[actual_price]] * Table13[[#This Row],[discount_percentage]])</f>
        <v>599</v>
      </c>
      <c r="I835" s="8">
        <f>Table13[[#This Row],[actual_price]]-Table13[[#This Row],[discounted_price]]</f>
        <v>0</v>
      </c>
      <c r="J835" s="9">
        <v>4.3</v>
      </c>
      <c r="K835" s="13">
        <v>355</v>
      </c>
      <c r="L835" s="14">
        <v>0.83333333333333326</v>
      </c>
      <c r="M835" s="14" t="str">
        <f t="shared" si="27"/>
        <v>Evening</v>
      </c>
      <c r="N835" s="20">
        <v>7</v>
      </c>
      <c r="O835" s="6" t="str">
        <f>VLOOKUP(Table13[[#This Row],[day of the week]],'day of the week'!$A$1:$B$7,2,0)</f>
        <v>Sunday</v>
      </c>
      <c r="P835" s="20" t="s">
        <v>2762</v>
      </c>
      <c r="Q835" s="20" t="s">
        <v>2763</v>
      </c>
    </row>
    <row r="836" spans="1:17" x14ac:dyDescent="0.2">
      <c r="A836" s="20" t="s">
        <v>2764</v>
      </c>
      <c r="B836" s="6" t="str">
        <f>VLOOKUP(TRIM(A836), products!$A$2:$C$1352, 2, FALSE)</f>
        <v>Kingston DataTraveler Exodia DTX/32 GB Pen Drive USB 3.2 Gen 1 (Multicolor)</v>
      </c>
      <c r="C836" s="20" t="s">
        <v>1953</v>
      </c>
      <c r="D836" s="6" t="str">
        <f>INDEX(category!$A$1:$A$212, MATCH(Table13[[#This Row],[category]], category!$B$1:$B$212, 0))</f>
        <v>Computers&amp;Accessories|ExternalDevices&amp;DataStorage|PenDrives</v>
      </c>
      <c r="E836" s="6" t="str">
        <f t="shared" si="26"/>
        <v>Computers &amp; Accessories</v>
      </c>
      <c r="F836" s="8">
        <v>450</v>
      </c>
      <c r="G836" s="30">
        <v>0.22</v>
      </c>
      <c r="H836" s="8">
        <f>Table13[[#This Row],[actual_price]] - (Table13[[#This Row],[actual_price]] * Table13[[#This Row],[discount_percentage]])</f>
        <v>351</v>
      </c>
      <c r="I836" s="8">
        <f>Table13[[#This Row],[actual_price]]-Table13[[#This Row],[discounted_price]]</f>
        <v>99</v>
      </c>
      <c r="J836" s="9">
        <v>4.0999999999999996</v>
      </c>
      <c r="K836" s="13">
        <v>18656</v>
      </c>
      <c r="L836" s="14">
        <v>0.875</v>
      </c>
      <c r="M836" s="14" t="str">
        <f t="shared" si="27"/>
        <v>Evening</v>
      </c>
      <c r="N836" s="20">
        <v>5</v>
      </c>
      <c r="O836" s="6" t="str">
        <f>VLOOKUP(Table13[[#This Row],[day of the week]],'day of the week'!$A$1:$B$7,2,0)</f>
        <v>Friday</v>
      </c>
      <c r="P836" s="20" t="s">
        <v>2766</v>
      </c>
      <c r="Q836" s="20" t="s">
        <v>2767</v>
      </c>
    </row>
    <row r="837" spans="1:17" x14ac:dyDescent="0.2">
      <c r="A837" s="20" t="s">
        <v>2768</v>
      </c>
      <c r="B837" s="6" t="str">
        <f>VLOOKUP(TRIM(A837), products!$A$2:$C$1352, 2, FALSE)</f>
        <v>Duracell Rechargeable AA 2500mAh Batteries, 4 Pcs</v>
      </c>
      <c r="C837" s="20" t="s">
        <v>2040</v>
      </c>
      <c r="D837" s="6" t="str">
        <f>INDEX(category!$A$1:$A$212, MATCH(Table13[[#This Row],[category]], category!$B$1:$B$212, 0))</f>
        <v>Electronics|GeneralPurposeBatteries&amp;BatteryChargers|DisposableBatteries</v>
      </c>
      <c r="E837" s="6" t="str">
        <f t="shared" si="26"/>
        <v>Electronics</v>
      </c>
      <c r="F837" s="8">
        <v>1109</v>
      </c>
      <c r="G837" s="30">
        <v>0.21</v>
      </c>
      <c r="H837" s="8">
        <f>Table13[[#This Row],[actual_price]] - (Table13[[#This Row],[actual_price]] * Table13[[#This Row],[discount_percentage]])</f>
        <v>876.11</v>
      </c>
      <c r="I837" s="8">
        <f>Table13[[#This Row],[actual_price]]-Table13[[#This Row],[discounted_price]]</f>
        <v>232.89</v>
      </c>
      <c r="J837" s="9">
        <v>4.4000000000000004</v>
      </c>
      <c r="K837" s="13">
        <v>31599</v>
      </c>
      <c r="L837" s="14">
        <v>0.20833333333333331</v>
      </c>
      <c r="M837" s="14" t="str">
        <f t="shared" si="27"/>
        <v>Morning</v>
      </c>
      <c r="N837" s="20">
        <v>5</v>
      </c>
      <c r="O837" s="6" t="str">
        <f>VLOOKUP(Table13[[#This Row],[day of the week]],'day of the week'!$A$1:$B$7,2,0)</f>
        <v>Friday</v>
      </c>
      <c r="P837" s="20" t="s">
        <v>2770</v>
      </c>
      <c r="Q837" s="20" t="s">
        <v>2771</v>
      </c>
    </row>
    <row r="838" spans="1:17" x14ac:dyDescent="0.2">
      <c r="A838" s="20" t="s">
        <v>142</v>
      </c>
      <c r="B838" s="6" t="str">
        <f>VLOOKUP(TRIM(A838), products!$A$2:$C$1352, 2, FALSE)</f>
        <v>pTron Solero T351 3.5Amps Fast Charging Type-C to Type-C PD Data &amp; Charging USB Cable, Made in India, 480Mbps Data Sync, Durable 1 Meter Long Cable for Type-C Smartphones, Tablets &amp; Laptops (Black)</v>
      </c>
      <c r="C838" s="20" t="s">
        <v>12</v>
      </c>
      <c r="D838" s="6" t="str">
        <f>INDEX(category!$A$1:$A$212, MATCH(Table13[[#This Row],[category]], category!$B$1:$B$212, 0))</f>
        <v>Computers&amp;Accessories|Accessories&amp;Peripherals|Cables&amp;Accessories|Cables|USBCables</v>
      </c>
      <c r="E838" s="6" t="str">
        <f t="shared" si="26"/>
        <v>Computers &amp; Accessories</v>
      </c>
      <c r="F838" s="8">
        <v>999</v>
      </c>
      <c r="G838" s="30">
        <v>0.8</v>
      </c>
      <c r="H838" s="8">
        <f>Table13[[#This Row],[actual_price]] - (Table13[[#This Row],[actual_price]] * Table13[[#This Row],[discount_percentage]])</f>
        <v>199.79999999999995</v>
      </c>
      <c r="I838" s="8">
        <f>Table13[[#This Row],[actual_price]]-Table13[[#This Row],[discounted_price]]</f>
        <v>799.2</v>
      </c>
      <c r="J838" s="9">
        <v>3.9</v>
      </c>
      <c r="K838" s="13">
        <v>1075</v>
      </c>
      <c r="L838" s="14">
        <v>0.20833333333333331</v>
      </c>
      <c r="M838" s="14" t="str">
        <f t="shared" si="27"/>
        <v>Morning</v>
      </c>
      <c r="N838" s="20">
        <v>7</v>
      </c>
      <c r="O838" s="6" t="str">
        <f>VLOOKUP(Table13[[#This Row],[day of the week]],'day of the week'!$A$1:$B$7,2,0)</f>
        <v>Sunday</v>
      </c>
      <c r="P838" s="20" t="s">
        <v>143</v>
      </c>
      <c r="Q838" s="20" t="s">
        <v>2772</v>
      </c>
    </row>
    <row r="839" spans="1:17" x14ac:dyDescent="0.2">
      <c r="A839" s="20" t="s">
        <v>2773</v>
      </c>
      <c r="B839" s="6" t="str">
        <f>VLOOKUP(TRIM(A839), products!$A$2:$C$1352, 2, FALSE)</f>
        <v>ENVIEÂ® (AA10004PLNi-CD) AA Rechargeable Batteries, Low Self Discharge, AA 1000mAh Ni-CD (Pack of 4)</v>
      </c>
      <c r="C839" s="20" t="s">
        <v>2282</v>
      </c>
      <c r="D839" s="6" t="str">
        <f>INDEX(category!$A$1:$A$212, MATCH(Table13[[#This Row],[category]], category!$B$1:$B$212, 0))</f>
        <v>Electronics|GeneralPurposeBatteries&amp;BatteryChargers|RechargeableBatteries</v>
      </c>
      <c r="E839" s="6" t="str">
        <f t="shared" si="26"/>
        <v>Electronics</v>
      </c>
      <c r="F839" s="8">
        <v>250</v>
      </c>
      <c r="G839" s="30">
        <v>0</v>
      </c>
      <c r="H839" s="8">
        <f>Table13[[#This Row],[actual_price]] - (Table13[[#This Row],[actual_price]] * Table13[[#This Row],[discount_percentage]])</f>
        <v>250</v>
      </c>
      <c r="I839" s="8">
        <f>Table13[[#This Row],[actual_price]]-Table13[[#This Row],[discounted_price]]</f>
        <v>0</v>
      </c>
      <c r="J839" s="9">
        <v>3.9</v>
      </c>
      <c r="K839" s="13">
        <v>13971</v>
      </c>
      <c r="L839" s="14">
        <v>0.25</v>
      </c>
      <c r="M839" s="14" t="str">
        <f t="shared" si="27"/>
        <v>Morning</v>
      </c>
      <c r="N839" s="20">
        <v>6</v>
      </c>
      <c r="O839" s="6" t="str">
        <f>VLOOKUP(Table13[[#This Row],[day of the week]],'day of the week'!$A$1:$B$7,2,0)</f>
        <v>Saturday</v>
      </c>
      <c r="P839" s="20" t="s">
        <v>2774</v>
      </c>
      <c r="Q839" s="20" t="s">
        <v>2775</v>
      </c>
    </row>
    <row r="840" spans="1:17" x14ac:dyDescent="0.2">
      <c r="A840" s="20" t="s">
        <v>2776</v>
      </c>
      <c r="B840" s="6" t="str">
        <f>VLOOKUP(TRIM(A840), products!$A$2:$C$1352, 2, FALSE)</f>
        <v>ZEBRONICS Zeb-Buds 30 3.5Mm Stereo Wired in Ear Earphones with Mic for Calling, Volume Control, Multifunction Button, 14Mm Drivers, Stylish Eartip,1.2 Meter Durable Cable and Lightweight Design(Red)</v>
      </c>
      <c r="C840" s="20" t="s">
        <v>1212</v>
      </c>
      <c r="D840" s="6" t="str">
        <f>INDEX(category!$A$1:$A$212, MATCH(Table13[[#This Row],[category]], category!$B$1:$B$212, 0))</f>
        <v>Electronics|Headphones,Earbuds&amp;Accessories|Headphones|In-Ear</v>
      </c>
      <c r="E840" s="6" t="str">
        <f t="shared" si="26"/>
        <v>Electronics</v>
      </c>
      <c r="F840" s="8">
        <v>499</v>
      </c>
      <c r="G840" s="30">
        <v>0.6</v>
      </c>
      <c r="H840" s="8">
        <f>Table13[[#This Row],[actual_price]] - (Table13[[#This Row],[actual_price]] * Table13[[#This Row],[discount_percentage]])</f>
        <v>199.60000000000002</v>
      </c>
      <c r="I840" s="8">
        <f>Table13[[#This Row],[actual_price]]-Table13[[#This Row],[discounted_price]]</f>
        <v>299.39999999999998</v>
      </c>
      <c r="J840" s="9">
        <v>3.6</v>
      </c>
      <c r="K840" s="13">
        <v>2492</v>
      </c>
      <c r="L840" s="14">
        <v>0.16666666666666666</v>
      </c>
      <c r="M840" s="14" t="str">
        <f t="shared" si="27"/>
        <v>Morning</v>
      </c>
      <c r="N840" s="20">
        <v>5</v>
      </c>
      <c r="O840" s="6" t="str">
        <f>VLOOKUP(Table13[[#This Row],[day of the week]],'day of the week'!$A$1:$B$7,2,0)</f>
        <v>Friday</v>
      </c>
      <c r="P840" s="20" t="s">
        <v>2777</v>
      </c>
      <c r="Q840" s="20" t="s">
        <v>2778</v>
      </c>
    </row>
    <row r="841" spans="1:17" x14ac:dyDescent="0.2">
      <c r="A841" s="20" t="s">
        <v>149</v>
      </c>
      <c r="B841" s="6" t="str">
        <f>VLOOKUP(TRIM(A841), products!$A$2:$C$1352, 2, FALSE)</f>
        <v>Amazonbasics Nylon Braided Usb-C To Lightning Cable, Fast Charging Mfi Certified Smartphone, Iphone Charger (6-Foot, Dark Grey)</v>
      </c>
      <c r="C841" s="20" t="s">
        <v>12</v>
      </c>
      <c r="D841" s="6" t="str">
        <f>INDEX(category!$A$1:$A$212, MATCH(Table13[[#This Row],[category]], category!$B$1:$B$212, 0))</f>
        <v>Computers&amp;Accessories|Accessories&amp;Peripherals|Cables&amp;Accessories|Cables|USBCables</v>
      </c>
      <c r="E841" s="6" t="str">
        <f t="shared" si="26"/>
        <v>Computers &amp; Accessories</v>
      </c>
      <c r="F841" s="8">
        <v>1900</v>
      </c>
      <c r="G841" s="30">
        <v>0.53</v>
      </c>
      <c r="H841" s="8">
        <f>Table13[[#This Row],[actual_price]] - (Table13[[#This Row],[actual_price]] * Table13[[#This Row],[discount_percentage]])</f>
        <v>893</v>
      </c>
      <c r="I841" s="8">
        <f>Table13[[#This Row],[actual_price]]-Table13[[#This Row],[discounted_price]]</f>
        <v>1007</v>
      </c>
      <c r="J841" s="9">
        <v>4.4000000000000004</v>
      </c>
      <c r="K841" s="13">
        <v>13552</v>
      </c>
      <c r="L841" s="14">
        <v>0.70833333333333326</v>
      </c>
      <c r="M841" s="14" t="str">
        <f t="shared" si="27"/>
        <v>Afternoon</v>
      </c>
      <c r="N841" s="20">
        <v>6</v>
      </c>
      <c r="O841" s="6" t="str">
        <f>VLOOKUP(Table13[[#This Row],[day of the week]],'day of the week'!$A$1:$B$7,2,0)</f>
        <v>Saturday</v>
      </c>
      <c r="P841" s="20" t="s">
        <v>2779</v>
      </c>
      <c r="Q841" s="20" t="s">
        <v>2780</v>
      </c>
    </row>
    <row r="842" spans="1:17" x14ac:dyDescent="0.2">
      <c r="A842" s="20" t="s">
        <v>153</v>
      </c>
      <c r="B842" s="6" t="str">
        <f>VLOOKUP(TRIM(A842), products!$A$2:$C$1352, 2, FALSE)</f>
        <v>Sounce 65W OnePlus Dash Warp Charge Cable, 6.5A Type-C to USB C PD Data Sync Fast Charging Cable Compatible with One Plus 8T/ 9/ 9R/ 9 pro/ 9RT/ 10R/ Nord &amp; for All Type C Devices â€“ Red, 1 Meter</v>
      </c>
      <c r="C842" s="20" t="s">
        <v>12</v>
      </c>
      <c r="D842" s="6" t="str">
        <f>INDEX(category!$A$1:$A$212, MATCH(Table13[[#This Row],[category]], category!$B$1:$B$212, 0))</f>
        <v>Computers&amp;Accessories|Accessories&amp;Peripherals|Cables&amp;Accessories|Cables|USBCables</v>
      </c>
      <c r="E842" s="6" t="str">
        <f t="shared" si="26"/>
        <v>Computers &amp; Accessories</v>
      </c>
      <c r="F842" s="8">
        <v>999</v>
      </c>
      <c r="G842" s="30">
        <v>0.8</v>
      </c>
      <c r="H842" s="8">
        <f>Table13[[#This Row],[actual_price]] - (Table13[[#This Row],[actual_price]] * Table13[[#This Row],[discount_percentage]])</f>
        <v>199.79999999999995</v>
      </c>
      <c r="I842" s="8">
        <f>Table13[[#This Row],[actual_price]]-Table13[[#This Row],[discounted_price]]</f>
        <v>799.2</v>
      </c>
      <c r="J842" s="9">
        <v>4</v>
      </c>
      <c r="K842" s="13">
        <v>575</v>
      </c>
      <c r="L842" s="14">
        <v>0.16666666666666666</v>
      </c>
      <c r="M842" s="14" t="str">
        <f t="shared" si="27"/>
        <v>Morning</v>
      </c>
      <c r="N842" s="20">
        <v>7</v>
      </c>
      <c r="O842" s="6" t="str">
        <f>VLOOKUP(Table13[[#This Row],[day of the week]],'day of the week'!$A$1:$B$7,2,0)</f>
        <v>Sunday</v>
      </c>
      <c r="P842" s="20" t="s">
        <v>2781</v>
      </c>
      <c r="Q842" s="20" t="s">
        <v>2782</v>
      </c>
    </row>
    <row r="843" spans="1:17" x14ac:dyDescent="0.2">
      <c r="A843" s="20" t="s">
        <v>2783</v>
      </c>
      <c r="B843" s="6" t="str">
        <f>VLOOKUP(TRIM(A843), products!$A$2:$C$1352, 2, FALSE)</f>
        <v>LAPSTER Accessories Power Cable Cord 2 Pin Laptop Adapter and Tape Recorder 1.5M</v>
      </c>
      <c r="C843" s="20" t="s">
        <v>2749</v>
      </c>
      <c r="D843" s="6" t="str">
        <f>INDEX(category!$A$1:$A$212, MATCH(Table13[[#This Row],[category]], category!$B$1:$B$212, 0))</f>
        <v>Computers&amp;Accessories|Accessories&amp;Peripherals|LaptopAccessories|LaptopChargers&amp;PowerSupplies</v>
      </c>
      <c r="E843" s="6" t="str">
        <f t="shared" si="26"/>
        <v>Computers &amp; Accessories</v>
      </c>
      <c r="F843" s="8">
        <v>999</v>
      </c>
      <c r="G843" s="30">
        <v>0.85</v>
      </c>
      <c r="H843" s="8">
        <f>Table13[[#This Row],[actual_price]] - (Table13[[#This Row],[actual_price]] * Table13[[#This Row],[discount_percentage]])</f>
        <v>149.85000000000002</v>
      </c>
      <c r="I843" s="8">
        <f>Table13[[#This Row],[actual_price]]-Table13[[#This Row],[discounted_price]]</f>
        <v>849.15</v>
      </c>
      <c r="J843" s="9">
        <v>3.5</v>
      </c>
      <c r="K843" s="13">
        <v>2523</v>
      </c>
      <c r="L843" s="14">
        <v>0.91666666666666663</v>
      </c>
      <c r="M843" s="14" t="str">
        <f t="shared" si="27"/>
        <v>Evening</v>
      </c>
      <c r="N843" s="20">
        <v>7</v>
      </c>
      <c r="O843" s="6" t="str">
        <f>VLOOKUP(Table13[[#This Row],[day of the week]],'day of the week'!$A$1:$B$7,2,0)</f>
        <v>Sunday</v>
      </c>
      <c r="P843" s="20" t="s">
        <v>2784</v>
      </c>
      <c r="Q843" s="20" t="s">
        <v>2785</v>
      </c>
    </row>
    <row r="844" spans="1:17" x14ac:dyDescent="0.2">
      <c r="A844" s="20" t="s">
        <v>2786</v>
      </c>
      <c r="B844" s="6" t="str">
        <f>VLOOKUP(TRIM(A844), products!$A$2:$C$1352, 2, FALSE)</f>
        <v>Portronics Ruffpad 12E Re-Writable LCD Writing Pad with 30.4cm (12 inch) Writing Area, Single Tap Erase, Smart Lock, Long Battery Life, India's first notepad to save and share your child's first creatives via Ruffpad app on your Smartphone(Black)</v>
      </c>
      <c r="C844" s="20" t="s">
        <v>1963</v>
      </c>
      <c r="D844" s="6" t="str">
        <f>INDEX(category!$A$1:$A$212, MATCH(Table13[[#This Row],[category]], category!$B$1:$B$212, 0))</f>
        <v>Computers&amp;Accessories|Accessories&amp;Peripherals|Keyboards,Mice&amp;InputDevices|GraphicTablets</v>
      </c>
      <c r="E844" s="6" t="str">
        <f t="shared" si="26"/>
        <v>Computers &amp; Accessories</v>
      </c>
      <c r="F844" s="8">
        <v>1499</v>
      </c>
      <c r="G844" s="30">
        <v>0.69</v>
      </c>
      <c r="H844" s="8">
        <f>Table13[[#This Row],[actual_price]] - (Table13[[#This Row],[actual_price]] * Table13[[#This Row],[discount_percentage]])</f>
        <v>464.69000000000005</v>
      </c>
      <c r="I844" s="8">
        <f>Table13[[#This Row],[actual_price]]-Table13[[#This Row],[discounted_price]]</f>
        <v>1034.31</v>
      </c>
      <c r="J844" s="9">
        <v>4.0999999999999996</v>
      </c>
      <c r="K844" s="13">
        <v>352</v>
      </c>
      <c r="L844" s="14">
        <v>8.3333333333333329E-2</v>
      </c>
      <c r="M844" s="14" t="str">
        <f t="shared" si="27"/>
        <v>Morning</v>
      </c>
      <c r="N844" s="20">
        <v>4</v>
      </c>
      <c r="O844" s="6" t="str">
        <f>VLOOKUP(Table13[[#This Row],[day of the week]],'day of the week'!$A$1:$B$7,2,0)</f>
        <v>Thursday</v>
      </c>
      <c r="P844" s="20" t="s">
        <v>2787</v>
      </c>
      <c r="Q844" s="20" t="s">
        <v>2788</v>
      </c>
    </row>
    <row r="845" spans="1:17" x14ac:dyDescent="0.2">
      <c r="A845" s="20" t="s">
        <v>2789</v>
      </c>
      <c r="B845" s="6" t="str">
        <f>VLOOKUP(TRIM(A845), products!$A$2:$C$1352, 2, FALSE)</f>
        <v>VeriluxÂ® USB C Hub Multiport Adapter- 6 in 1 Portable Aluminum Type C Hub with 4K HDMI Output, USB 2.0/3.0 Ports, SD/Micro SD Card Reader Compatible for MacBook Pro 2016-2020, MacBook Air 2018-2020, Type-C Devices</v>
      </c>
      <c r="C845" s="20" t="s">
        <v>2455</v>
      </c>
      <c r="D845" s="6" t="str">
        <f>INDEX(category!$A$1:$A$212, MATCH(Table13[[#This Row],[category]], category!$B$1:$B$212, 0))</f>
        <v>Computers&amp;Accessories|Accessories&amp;Peripherals|USBHubs</v>
      </c>
      <c r="E845" s="6" t="str">
        <f t="shared" si="26"/>
        <v>Computers &amp; Accessories</v>
      </c>
      <c r="F845" s="8">
        <v>1929</v>
      </c>
      <c r="G845" s="30">
        <v>0.38</v>
      </c>
      <c r="H845" s="8">
        <f>Table13[[#This Row],[actual_price]] - (Table13[[#This Row],[actual_price]] * Table13[[#This Row],[discount_percentage]])</f>
        <v>1195.98</v>
      </c>
      <c r="I845" s="8">
        <f>Table13[[#This Row],[actual_price]]-Table13[[#This Row],[discounted_price]]</f>
        <v>733.02</v>
      </c>
      <c r="J845" s="9">
        <v>4.0999999999999996</v>
      </c>
      <c r="K845" s="13">
        <v>1662</v>
      </c>
      <c r="L845" s="14">
        <v>0.79166666666666663</v>
      </c>
      <c r="M845" s="14" t="str">
        <f t="shared" si="27"/>
        <v>Evening</v>
      </c>
      <c r="N845" s="20">
        <v>5</v>
      </c>
      <c r="O845" s="6" t="str">
        <f>VLOOKUP(Table13[[#This Row],[day of the week]],'day of the week'!$A$1:$B$7,2,0)</f>
        <v>Friday</v>
      </c>
      <c r="P845" s="20" t="s">
        <v>2791</v>
      </c>
      <c r="Q845" s="20" t="s">
        <v>2792</v>
      </c>
    </row>
    <row r="846" spans="1:17" x14ac:dyDescent="0.2">
      <c r="A846" s="20" t="s">
        <v>2793</v>
      </c>
      <c r="B846" s="6" t="str">
        <f>VLOOKUP(TRIM(A846), products!$A$2:$C$1352, 2, FALSE)</f>
        <v>Zebronics Zeb Wonderbar 10 USB Powered 2.0 Computer Speaker with RGB Lights</v>
      </c>
      <c r="C846" s="20" t="s">
        <v>2794</v>
      </c>
      <c r="D846" s="6" t="str">
        <f>INDEX(category!$A$1:$A$212, MATCH(Table13[[#This Row],[category]], category!$B$1:$B$212, 0))</f>
        <v>Computers&amp;Accessories|Accessories&amp;Peripherals|Audio&amp;VideoAccessories|PCSpeakers</v>
      </c>
      <c r="E846" s="6" t="str">
        <f t="shared" si="26"/>
        <v>Computers &amp; Accessories</v>
      </c>
      <c r="F846" s="8">
        <v>1499</v>
      </c>
      <c r="G846" s="30">
        <v>0.43</v>
      </c>
      <c r="H846" s="8">
        <f>Table13[[#This Row],[actual_price]] - (Table13[[#This Row],[actual_price]] * Table13[[#This Row],[discount_percentage]])</f>
        <v>854.43000000000006</v>
      </c>
      <c r="I846" s="8">
        <f>Table13[[#This Row],[actual_price]]-Table13[[#This Row],[discounted_price]]</f>
        <v>644.56999999999994</v>
      </c>
      <c r="J846" s="9">
        <v>4</v>
      </c>
      <c r="K846" s="13">
        <v>7352</v>
      </c>
      <c r="L846" s="14">
        <v>0.875</v>
      </c>
      <c r="M846" s="14" t="str">
        <f t="shared" si="27"/>
        <v>Evening</v>
      </c>
      <c r="N846" s="20">
        <v>7</v>
      </c>
      <c r="O846" s="6" t="str">
        <f>VLOOKUP(Table13[[#This Row],[day of the week]],'day of the week'!$A$1:$B$7,2,0)</f>
        <v>Sunday</v>
      </c>
      <c r="P846" s="20" t="s">
        <v>2795</v>
      </c>
      <c r="Q846" s="20" t="s">
        <v>2796</v>
      </c>
    </row>
    <row r="847" spans="1:17" x14ac:dyDescent="0.2">
      <c r="A847" s="20" t="s">
        <v>2797</v>
      </c>
      <c r="B847" s="6" t="str">
        <f>VLOOKUP(TRIM(A847), products!$A$2:$C$1352, 2, FALSE)</f>
        <v>HP Wired Mouse 100 with 1600 DPI Optical Sensor, USB Plug-and -Play,ambidextrous Design, Built-in Scrolling and 3 Handy Buttons. 3-Years Warranty (6VY96AA)</v>
      </c>
      <c r="C847" s="20" t="s">
        <v>1958</v>
      </c>
      <c r="D847" s="6" t="str">
        <f>INDEX(category!$A$1:$A$212, MATCH(Table13[[#This Row],[category]], category!$B$1:$B$212, 0))</f>
        <v>Computers&amp;Accessories|Accessories&amp;Peripherals|Keyboards,Mice&amp;InputDevices|Mice</v>
      </c>
      <c r="E847" s="6" t="str">
        <f t="shared" si="26"/>
        <v>Computers &amp; Accessories</v>
      </c>
      <c r="F847" s="8">
        <v>399</v>
      </c>
      <c r="G847" s="30">
        <v>0.18</v>
      </c>
      <c r="H847" s="8">
        <f>Table13[[#This Row],[actual_price]] - (Table13[[#This Row],[actual_price]] * Table13[[#This Row],[discount_percentage]])</f>
        <v>327.18</v>
      </c>
      <c r="I847" s="8">
        <f>Table13[[#This Row],[actual_price]]-Table13[[#This Row],[discounted_price]]</f>
        <v>71.819999999999993</v>
      </c>
      <c r="J847" s="9">
        <v>4.0999999999999996</v>
      </c>
      <c r="K847" s="13">
        <v>3441</v>
      </c>
      <c r="L847" s="14">
        <v>0.16666666666666666</v>
      </c>
      <c r="M847" s="14" t="str">
        <f t="shared" si="27"/>
        <v>Morning</v>
      </c>
      <c r="N847" s="20">
        <v>6</v>
      </c>
      <c r="O847" s="6" t="str">
        <f>VLOOKUP(Table13[[#This Row],[day of the week]],'day of the week'!$A$1:$B$7,2,0)</f>
        <v>Saturday</v>
      </c>
      <c r="P847" s="20" t="s">
        <v>2798</v>
      </c>
      <c r="Q847" s="20" t="s">
        <v>2799</v>
      </c>
    </row>
    <row r="848" spans="1:17" x14ac:dyDescent="0.2">
      <c r="A848" s="20" t="s">
        <v>2800</v>
      </c>
      <c r="B848" s="6" t="str">
        <f>VLOOKUP(TRIM(A848), products!$A$2:$C$1352, 2, FALSE)</f>
        <v>Anjaney Enterprise Smart Multipurpose Foldable Laptop Table with Cup Holder, Study Table, Bed Table, Breakfast Table, Foldable and Portable/Ergonomic &amp; Rounded Edges/Non-Slip (Black)</v>
      </c>
      <c r="C848" s="20" t="s">
        <v>1972</v>
      </c>
      <c r="D848" s="6" t="str">
        <f>INDEX(category!$A$1:$A$212, MATCH(Table13[[#This Row],[category]], category!$B$1:$B$212, 0))</f>
        <v>Computers&amp;Accessories|Accessories&amp;Peripherals|LaptopAccessories|Lapdesks</v>
      </c>
      <c r="E848" s="6" t="str">
        <f t="shared" si="26"/>
        <v>Computers &amp; Accessories</v>
      </c>
      <c r="F848" s="8">
        <v>699</v>
      </c>
      <c r="G848" s="30">
        <v>0.62</v>
      </c>
      <c r="H848" s="8">
        <f>Table13[[#This Row],[actual_price]] - (Table13[[#This Row],[actual_price]] * Table13[[#This Row],[discount_percentage]])</f>
        <v>265.62</v>
      </c>
      <c r="I848" s="8">
        <f>Table13[[#This Row],[actual_price]]-Table13[[#This Row],[discounted_price]]</f>
        <v>433.38</v>
      </c>
      <c r="J848" s="9">
        <v>4</v>
      </c>
      <c r="K848" s="13">
        <v>93</v>
      </c>
      <c r="L848" s="14">
        <v>4.1666666666666664E-2</v>
      </c>
      <c r="M848" s="14" t="str">
        <f t="shared" si="27"/>
        <v>Morning</v>
      </c>
      <c r="N848" s="20">
        <v>6</v>
      </c>
      <c r="O848" s="6" t="str">
        <f>VLOOKUP(Table13[[#This Row],[day of the week]],'day of the week'!$A$1:$B$7,2,0)</f>
        <v>Saturday</v>
      </c>
      <c r="P848" s="20" t="s">
        <v>2801</v>
      </c>
      <c r="Q848" s="20" t="s">
        <v>2802</v>
      </c>
    </row>
    <row r="849" spans="1:17" x14ac:dyDescent="0.2">
      <c r="A849" s="20" t="s">
        <v>2803</v>
      </c>
      <c r="B849" s="6" t="str">
        <f>VLOOKUP(TRIM(A849), products!$A$2:$C$1352, 2, FALSE)</f>
        <v>ENVIE ECR-20 Charger for AA &amp; AAA Rechargeable Batteries</v>
      </c>
      <c r="C849" s="20" t="s">
        <v>2804</v>
      </c>
      <c r="D849" s="6" t="str">
        <f>INDEX(category!$A$1:$A$212, MATCH(Table13[[#This Row],[category]], category!$B$1:$B$212, 0))</f>
        <v>Electronics|Cameras&amp;Photography|Accessories|Batteries&amp;Chargers|BatteryChargers</v>
      </c>
      <c r="E849" s="6" t="str">
        <f t="shared" si="26"/>
        <v>Electronics</v>
      </c>
      <c r="F849" s="8">
        <v>400</v>
      </c>
      <c r="G849" s="30">
        <v>0.25</v>
      </c>
      <c r="H849" s="8">
        <f>Table13[[#This Row],[actual_price]] - (Table13[[#This Row],[actual_price]] * Table13[[#This Row],[discount_percentage]])</f>
        <v>300</v>
      </c>
      <c r="I849" s="8">
        <f>Table13[[#This Row],[actual_price]]-Table13[[#This Row],[discounted_price]]</f>
        <v>100</v>
      </c>
      <c r="J849" s="9">
        <v>3.8</v>
      </c>
      <c r="K849" s="13">
        <v>40895</v>
      </c>
      <c r="L849" s="14">
        <v>0.70833333333333326</v>
      </c>
      <c r="M849" s="14" t="str">
        <f t="shared" si="27"/>
        <v>Afternoon</v>
      </c>
      <c r="N849" s="20">
        <v>6</v>
      </c>
      <c r="O849" s="6" t="str">
        <f>VLOOKUP(Table13[[#This Row],[day of the week]],'day of the week'!$A$1:$B$7,2,0)</f>
        <v>Saturday</v>
      </c>
      <c r="P849" s="20" t="s">
        <v>2806</v>
      </c>
      <c r="Q849" s="20" t="s">
        <v>2807</v>
      </c>
    </row>
    <row r="850" spans="1:17" x14ac:dyDescent="0.2">
      <c r="A850" s="20" t="s">
        <v>2808</v>
      </c>
      <c r="B850" s="6" t="str">
        <f>VLOOKUP(TRIM(A850), products!$A$2:$C$1352, 2, FALSE)</f>
        <v>ProElite Faux Leather Smart Flip Case Cover for Apple iPad 10.2" 9th Gen (2021) / 8th Gen / 7th Gen with Stylus Pen, Black</v>
      </c>
      <c r="C850" s="20" t="s">
        <v>2809</v>
      </c>
      <c r="D850" s="6" t="str">
        <f>INDEX(category!$A$1:$A$212, MATCH(Table13[[#This Row],[category]], category!$B$1:$B$212, 0))</f>
        <v>Computers&amp;Accessories|Accessories&amp;Peripherals|TabletAccessories|Bags,Cases&amp;Sleeves|Cases</v>
      </c>
      <c r="E850" s="6" t="str">
        <f t="shared" si="26"/>
        <v>Computers &amp; Accessories</v>
      </c>
      <c r="F850" s="8">
        <v>1499</v>
      </c>
      <c r="G850" s="30">
        <v>0.63</v>
      </c>
      <c r="H850" s="8">
        <f>Table13[[#This Row],[actual_price]] - (Table13[[#This Row],[actual_price]] * Table13[[#This Row],[discount_percentage]])</f>
        <v>554.63</v>
      </c>
      <c r="I850" s="8">
        <f>Table13[[#This Row],[actual_price]]-Table13[[#This Row],[discounted_price]]</f>
        <v>944.37</v>
      </c>
      <c r="J850" s="9">
        <v>4.3</v>
      </c>
      <c r="K850" s="13">
        <v>11006</v>
      </c>
      <c r="L850" s="14">
        <v>0.66666666666666663</v>
      </c>
      <c r="M850" s="14" t="str">
        <f t="shared" si="27"/>
        <v>Afternoon</v>
      </c>
      <c r="N850" s="20">
        <v>1</v>
      </c>
      <c r="O850" s="6" t="str">
        <f>VLOOKUP(Table13[[#This Row],[day of the week]],'day of the week'!$A$1:$B$7,2,0)</f>
        <v>Monday</v>
      </c>
      <c r="P850" s="20" t="s">
        <v>2810</v>
      </c>
      <c r="Q850" s="20" t="s">
        <v>2811</v>
      </c>
    </row>
    <row r="851" spans="1:17" x14ac:dyDescent="0.2">
      <c r="A851" s="20" t="s">
        <v>2812</v>
      </c>
      <c r="B851" s="6" t="str">
        <f>VLOOKUP(TRIM(A851), products!$A$2:$C$1352, 2, FALSE)</f>
        <v>Classmate Pulse 6 Subject Notebook - Unruled, 300 Pages, Spiral Binding, 240mm*180mm</v>
      </c>
      <c r="C851" s="20" t="s">
        <v>2272</v>
      </c>
      <c r="D851" s="6" t="str">
        <f>INDEX(category!$A$1:$A$212, MATCH(Table13[[#This Row],[category]], category!$B$1:$B$212, 0))</f>
        <v>OfficeProducts|OfficePaperProducts|Paper|Stationery|Notebooks,WritingPads&amp;Diaries|WireboundNotebooks</v>
      </c>
      <c r="E851" s="6" t="str">
        <f t="shared" si="26"/>
        <v>Office Products</v>
      </c>
      <c r="F851" s="8">
        <v>120</v>
      </c>
      <c r="G851" s="30">
        <v>0.05</v>
      </c>
      <c r="H851" s="8">
        <f>Table13[[#This Row],[actual_price]] - (Table13[[#This Row],[actual_price]] * Table13[[#This Row],[discount_percentage]])</f>
        <v>114</v>
      </c>
      <c r="I851" s="8">
        <f>Table13[[#This Row],[actual_price]]-Table13[[#This Row],[discounted_price]]</f>
        <v>6</v>
      </c>
      <c r="J851" s="9">
        <v>4.2</v>
      </c>
      <c r="K851" s="13">
        <v>8938</v>
      </c>
      <c r="L851" s="14">
        <v>0.70833333333333326</v>
      </c>
      <c r="M851" s="14" t="str">
        <f t="shared" si="27"/>
        <v>Afternoon</v>
      </c>
      <c r="N851" s="20">
        <v>6</v>
      </c>
      <c r="O851" s="6" t="str">
        <f>VLOOKUP(Table13[[#This Row],[day of the week]],'day of the week'!$A$1:$B$7,2,0)</f>
        <v>Saturday</v>
      </c>
      <c r="P851" s="20" t="s">
        <v>2814</v>
      </c>
      <c r="Q851" s="20" t="s">
        <v>2815</v>
      </c>
    </row>
    <row r="852" spans="1:17" x14ac:dyDescent="0.2">
      <c r="A852" s="20" t="s">
        <v>2816</v>
      </c>
      <c r="B852" s="6" t="str">
        <f>VLOOKUP(TRIM(A852), products!$A$2:$C$1352, 2, FALSE)</f>
        <v>Pentonic Multicolor Ball Point Pen, Pack of 10</v>
      </c>
      <c r="C852" s="20" t="s">
        <v>2817</v>
      </c>
      <c r="D852" s="6" t="str">
        <f>INDEX(category!$A$1:$A$212, MATCH(Table13[[#This Row],[category]], category!$B$1:$B$212, 0))</f>
        <v>OfficeProducts|OfficePaperProducts|Paper|Stationery|Pens,Pencils&amp;WritingSupplies|Pens&amp;Refills|StickBallpointPens</v>
      </c>
      <c r="E852" s="6" t="str">
        <f t="shared" si="26"/>
        <v>Office Products</v>
      </c>
      <c r="F852" s="8">
        <v>120</v>
      </c>
      <c r="G852" s="30">
        <v>0</v>
      </c>
      <c r="H852" s="8">
        <f>Table13[[#This Row],[actual_price]] - (Table13[[#This Row],[actual_price]] * Table13[[#This Row],[discount_percentage]])</f>
        <v>120</v>
      </c>
      <c r="I852" s="8">
        <f>Table13[[#This Row],[actual_price]]-Table13[[#This Row],[discounted_price]]</f>
        <v>0</v>
      </c>
      <c r="J852" s="9">
        <v>4.0999999999999996</v>
      </c>
      <c r="K852" s="13">
        <v>4308</v>
      </c>
      <c r="L852" s="14">
        <v>0.75</v>
      </c>
      <c r="M852" s="14" t="str">
        <f t="shared" si="27"/>
        <v>Evening</v>
      </c>
      <c r="N852" s="20">
        <v>6</v>
      </c>
      <c r="O852" s="6" t="str">
        <f>VLOOKUP(Table13[[#This Row],[day of the week]],'day of the week'!$A$1:$B$7,2,0)</f>
        <v>Saturday</v>
      </c>
      <c r="P852" s="20" t="s">
        <v>2818</v>
      </c>
      <c r="Q852" s="20" t="s">
        <v>2819</v>
      </c>
    </row>
    <row r="853" spans="1:17" x14ac:dyDescent="0.2">
      <c r="A853" s="20" t="s">
        <v>160</v>
      </c>
      <c r="B853" s="6" t="str">
        <f>VLOOKUP(TRIM(A853), products!$A$2:$C$1352, 2, FALSE)</f>
        <v>Duracell Type C To Type C 5A (100W) Braided Sync &amp; Fast Charging Cable, 3.9 Feet (1.2M). USB C to C Cable, Supports PD &amp; QC 3.0 Charging, 5 GBPS Data Transmission â€“ Black</v>
      </c>
      <c r="C853" s="20" t="s">
        <v>12</v>
      </c>
      <c r="D853" s="6" t="str">
        <f>INDEX(category!$A$1:$A$212, MATCH(Table13[[#This Row],[category]], category!$B$1:$B$212, 0))</f>
        <v>Computers&amp;Accessories|Accessories&amp;Peripherals|Cables&amp;Accessories|Cables|USBCables</v>
      </c>
      <c r="E853" s="6" t="str">
        <f t="shared" si="26"/>
        <v>Computers &amp; Accessories</v>
      </c>
      <c r="F853" s="8">
        <v>1999</v>
      </c>
      <c r="G853" s="30">
        <v>0.51</v>
      </c>
      <c r="H853" s="8">
        <f>Table13[[#This Row],[actual_price]] - (Table13[[#This Row],[actual_price]] * Table13[[#This Row],[discount_percentage]])</f>
        <v>979.51</v>
      </c>
      <c r="I853" s="8">
        <f>Table13[[#This Row],[actual_price]]-Table13[[#This Row],[discounted_price]]</f>
        <v>1019.49</v>
      </c>
      <c r="J853" s="9">
        <v>4.2</v>
      </c>
      <c r="K853" s="13">
        <v>462</v>
      </c>
      <c r="L853" s="14">
        <v>0.83333333333333326</v>
      </c>
      <c r="M853" s="14" t="str">
        <f t="shared" si="27"/>
        <v>Evening</v>
      </c>
      <c r="N853" s="20">
        <v>6</v>
      </c>
      <c r="O853" s="6" t="str">
        <f>VLOOKUP(Table13[[#This Row],[day of the week]],'day of the week'!$A$1:$B$7,2,0)</f>
        <v>Saturday</v>
      </c>
      <c r="P853" s="20" t="s">
        <v>2820</v>
      </c>
      <c r="Q853" s="20" t="s">
        <v>2821</v>
      </c>
    </row>
    <row r="854" spans="1:17" x14ac:dyDescent="0.2">
      <c r="A854" s="20" t="s">
        <v>163</v>
      </c>
      <c r="B854" s="6" t="str">
        <f>VLOOKUP(TRIM(A854), products!$A$2:$C$1352, 2, FALSE)</f>
        <v>AmazonBasics USB 2.0 Cable - A-Male to B-Male - for Personal Computer, Printer- 6 Feet (1.8 Meters), Black</v>
      </c>
      <c r="C854" s="20" t="s">
        <v>12</v>
      </c>
      <c r="D854" s="6" t="str">
        <f>INDEX(category!$A$1:$A$212, MATCH(Table13[[#This Row],[category]], category!$B$1:$B$212, 0))</f>
        <v>Computers&amp;Accessories|Accessories&amp;Peripherals|Cables&amp;Accessories|Cables|USBCables</v>
      </c>
      <c r="E854" s="6" t="str">
        <f t="shared" si="26"/>
        <v>Computers &amp; Accessories</v>
      </c>
      <c r="F854" s="8">
        <v>695</v>
      </c>
      <c r="G854" s="30">
        <v>0.7</v>
      </c>
      <c r="H854" s="8">
        <f>Table13[[#This Row],[actual_price]] - (Table13[[#This Row],[actual_price]] * Table13[[#This Row],[discount_percentage]])</f>
        <v>208.50000000000006</v>
      </c>
      <c r="I854" s="8">
        <f>Table13[[#This Row],[actual_price]]-Table13[[#This Row],[discounted_price]]</f>
        <v>486.49999999999994</v>
      </c>
      <c r="J854" s="9">
        <v>4.5</v>
      </c>
      <c r="K854" s="13">
        <v>107686</v>
      </c>
      <c r="L854" s="14">
        <v>0.95833333333333326</v>
      </c>
      <c r="M854" s="14" t="str">
        <f t="shared" si="27"/>
        <v>Evening</v>
      </c>
      <c r="N854" s="20">
        <v>5</v>
      </c>
      <c r="O854" s="6" t="str">
        <f>VLOOKUP(Table13[[#This Row],[day of the week]],'day of the week'!$A$1:$B$7,2,0)</f>
        <v>Friday</v>
      </c>
      <c r="P854" s="20" t="s">
        <v>166</v>
      </c>
      <c r="Q854" s="20" t="s">
        <v>2823</v>
      </c>
    </row>
    <row r="855" spans="1:17" x14ac:dyDescent="0.2">
      <c r="A855" s="20" t="s">
        <v>2824</v>
      </c>
      <c r="B855" s="6" t="str">
        <f>VLOOKUP(TRIM(A855), products!$A$2:$C$1352, 2, FALSE)</f>
        <v>Logitech Pebble M350 Wireless Mouse with Bluetooth or USB - Silent, Slim Computer Mouse with Quiet Click for Laptop, Notebook, PC and Mac - Graphite</v>
      </c>
      <c r="C855" s="20" t="s">
        <v>1958</v>
      </c>
      <c r="D855" s="6" t="str">
        <f>INDEX(category!$A$1:$A$212, MATCH(Table13[[#This Row],[category]], category!$B$1:$B$212, 0))</f>
        <v>Computers&amp;Accessories|Accessories&amp;Peripherals|Keyboards,Mice&amp;InputDevices|Mice</v>
      </c>
      <c r="E855" s="6" t="str">
        <f t="shared" si="26"/>
        <v>Computers &amp; Accessories</v>
      </c>
      <c r="F855" s="8">
        <v>2295</v>
      </c>
      <c r="G855" s="30">
        <v>0.35</v>
      </c>
      <c r="H855" s="8">
        <f>Table13[[#This Row],[actual_price]] - (Table13[[#This Row],[actual_price]] * Table13[[#This Row],[discount_percentage]])</f>
        <v>1491.75</v>
      </c>
      <c r="I855" s="8">
        <f>Table13[[#This Row],[actual_price]]-Table13[[#This Row],[discounted_price]]</f>
        <v>803.25</v>
      </c>
      <c r="J855" s="9">
        <v>4.5999999999999996</v>
      </c>
      <c r="K855" s="13">
        <v>10652</v>
      </c>
      <c r="L855" s="14">
        <v>0.33333333333333337</v>
      </c>
      <c r="M855" s="14" t="str">
        <f t="shared" si="27"/>
        <v>Morning</v>
      </c>
      <c r="N855" s="20">
        <v>5</v>
      </c>
      <c r="O855" s="6" t="str">
        <f>VLOOKUP(Table13[[#This Row],[day of the week]],'day of the week'!$A$1:$B$7,2,0)</f>
        <v>Friday</v>
      </c>
      <c r="P855" s="20" t="s">
        <v>2825</v>
      </c>
      <c r="Q855" s="20" t="s">
        <v>2826</v>
      </c>
    </row>
    <row r="856" spans="1:17" x14ac:dyDescent="0.2">
      <c r="A856" s="20" t="s">
        <v>2827</v>
      </c>
      <c r="B856" s="6" t="str">
        <f>VLOOKUP(TRIM(A856), products!$A$2:$C$1352, 2, FALSE)</f>
        <v>Apsara Platinum Pencils Value Pack - Pack of 20</v>
      </c>
      <c r="C856" s="20" t="s">
        <v>2828</v>
      </c>
      <c r="D856" s="6" t="str">
        <f>INDEX(category!$A$1:$A$212, MATCH(Table13[[#This Row],[category]], category!$B$1:$B$212, 0))</f>
        <v>Home&amp;Kitchen|CraftMaterials|DrawingMaterials|DrawingMedia|Pencils|WoodenPencils</v>
      </c>
      <c r="E856" s="6" t="str">
        <f t="shared" si="26"/>
        <v>Home &amp; Kitchen</v>
      </c>
      <c r="F856" s="8">
        <v>99</v>
      </c>
      <c r="G856" s="30">
        <v>0</v>
      </c>
      <c r="H856" s="8">
        <f>Table13[[#This Row],[actual_price]] - (Table13[[#This Row],[actual_price]] * Table13[[#This Row],[discount_percentage]])</f>
        <v>99</v>
      </c>
      <c r="I856" s="8">
        <f>Table13[[#This Row],[actual_price]]-Table13[[#This Row],[discounted_price]]</f>
        <v>0</v>
      </c>
      <c r="J856" s="9">
        <v>4.3</v>
      </c>
      <c r="K856" s="13">
        <v>5036</v>
      </c>
      <c r="L856" s="14">
        <v>0.54166666666666663</v>
      </c>
      <c r="M856" s="14" t="str">
        <f t="shared" si="27"/>
        <v>Afternoon</v>
      </c>
      <c r="N856" s="20">
        <v>2</v>
      </c>
      <c r="O856" s="6" t="str">
        <f>VLOOKUP(Table13[[#This Row],[day of the week]],'day of the week'!$A$1:$B$7,2,0)</f>
        <v>Tuesday</v>
      </c>
      <c r="P856" s="20" t="s">
        <v>2829</v>
      </c>
      <c r="Q856" s="20" t="s">
        <v>2830</v>
      </c>
    </row>
    <row r="857" spans="1:17" x14ac:dyDescent="0.2">
      <c r="A857" s="20" t="s">
        <v>2831</v>
      </c>
      <c r="B857" s="6" t="str">
        <f>VLOOKUP(TRIM(A857), products!$A$2:$C$1352, 2, FALSE)</f>
        <v>Zebronics Zeb-Power Wired USB Mouse, 3-Button, 1200 DPI Optical Sensor, Plug &amp; Play, for Windows/Mac</v>
      </c>
      <c r="C857" s="20" t="s">
        <v>1958</v>
      </c>
      <c r="D857" s="6" t="str">
        <f>INDEX(category!$A$1:$A$212, MATCH(Table13[[#This Row],[category]], category!$B$1:$B$212, 0))</f>
        <v>Computers&amp;Accessories|Accessories&amp;Peripherals|Keyboards,Mice&amp;InputDevices|Mice</v>
      </c>
      <c r="E857" s="6" t="str">
        <f t="shared" si="26"/>
        <v>Computers &amp; Accessories</v>
      </c>
      <c r="F857" s="8">
        <v>249</v>
      </c>
      <c r="G857" s="30">
        <v>0.4</v>
      </c>
      <c r="H857" s="8">
        <f>Table13[[#This Row],[actual_price]] - (Table13[[#This Row],[actual_price]] * Table13[[#This Row],[discount_percentage]])</f>
        <v>149.39999999999998</v>
      </c>
      <c r="I857" s="8">
        <f>Table13[[#This Row],[actual_price]]-Table13[[#This Row],[discounted_price]]</f>
        <v>99.600000000000023</v>
      </c>
      <c r="J857" s="9">
        <v>4</v>
      </c>
      <c r="K857" s="13">
        <v>5057</v>
      </c>
      <c r="L857" s="14">
        <v>0.58333333333333326</v>
      </c>
      <c r="M857" s="14" t="str">
        <f t="shared" si="27"/>
        <v>Afternoon</v>
      </c>
      <c r="N857" s="20">
        <v>5</v>
      </c>
      <c r="O857" s="6" t="str">
        <f>VLOOKUP(Table13[[#This Row],[day of the week]],'day of the week'!$A$1:$B$7,2,0)</f>
        <v>Friday</v>
      </c>
      <c r="P857" s="20" t="s">
        <v>2832</v>
      </c>
      <c r="Q857" s="20" t="s">
        <v>2833</v>
      </c>
    </row>
    <row r="858" spans="1:17" x14ac:dyDescent="0.2">
      <c r="A858" s="20" t="s">
        <v>2834</v>
      </c>
      <c r="B858" s="6" t="str">
        <f>VLOOKUP(TRIM(A858), products!$A$2:$C$1352, 2, FALSE)</f>
        <v>Ant Esports GM320 RGB Optical Wired Gaming Mouse | 8 Programmable Buttons | 12800 DPI</v>
      </c>
      <c r="C858" s="20" t="s">
        <v>2160</v>
      </c>
      <c r="D858" s="6" t="str">
        <f>INDEX(category!$A$1:$A$212, MATCH(Table13[[#This Row],[category]], category!$B$1:$B$212, 0))</f>
        <v>Computers&amp;Accessories|Accessories&amp;Peripherals|PCGamingPeripherals|GamingMice</v>
      </c>
      <c r="E858" s="6" t="str">
        <f t="shared" si="26"/>
        <v>Computers &amp; Accessories</v>
      </c>
      <c r="F858" s="8">
        <v>2799</v>
      </c>
      <c r="G858" s="30">
        <v>0.79</v>
      </c>
      <c r="H858" s="8">
        <f>Table13[[#This Row],[actual_price]] - (Table13[[#This Row],[actual_price]] * Table13[[#This Row],[discount_percentage]])</f>
        <v>587.79</v>
      </c>
      <c r="I858" s="8">
        <f>Table13[[#This Row],[actual_price]]-Table13[[#This Row],[discounted_price]]</f>
        <v>2211.21</v>
      </c>
      <c r="J858" s="9">
        <v>4.2</v>
      </c>
      <c r="K858" s="13">
        <v>8537</v>
      </c>
      <c r="L858" s="14">
        <v>0.16666666666666666</v>
      </c>
      <c r="M858" s="14" t="str">
        <f t="shared" si="27"/>
        <v>Morning</v>
      </c>
      <c r="N858" s="20">
        <v>6</v>
      </c>
      <c r="O858" s="6" t="str">
        <f>VLOOKUP(Table13[[#This Row],[day of the week]],'day of the week'!$A$1:$B$7,2,0)</f>
        <v>Saturday</v>
      </c>
      <c r="P858" s="20" t="s">
        <v>2836</v>
      </c>
      <c r="Q858" s="20" t="s">
        <v>2837</v>
      </c>
    </row>
    <row r="859" spans="1:17" x14ac:dyDescent="0.2">
      <c r="A859" s="20" t="s">
        <v>182</v>
      </c>
      <c r="B859" s="6" t="str">
        <f>VLOOKUP(TRIM(A859), products!$A$2:$C$1352, 2, FALSE)</f>
        <v>Wecool Nylon Braided Multifunction Fast Charging Cable For Android Smartphone, Ios And Type C Usb Devices, 3 In 1 Charging Cable, 3A, (3 Feet) (Black)</v>
      </c>
      <c r="C859" s="20" t="s">
        <v>12</v>
      </c>
      <c r="D859" s="6" t="str">
        <f>INDEX(category!$A$1:$A$212, MATCH(Table13[[#This Row],[category]], category!$B$1:$B$212, 0))</f>
        <v>Computers&amp;Accessories|Accessories&amp;Peripherals|Cables&amp;Accessories|Cables|USBCables</v>
      </c>
      <c r="E859" s="6" t="str">
        <f t="shared" si="26"/>
        <v>Computers &amp; Accessories</v>
      </c>
      <c r="F859" s="8">
        <v>999</v>
      </c>
      <c r="G859" s="30">
        <v>0.67</v>
      </c>
      <c r="H859" s="8">
        <f>Table13[[#This Row],[actual_price]] - (Table13[[#This Row],[actual_price]] * Table13[[#This Row],[discount_percentage]])</f>
        <v>329.66999999999996</v>
      </c>
      <c r="I859" s="8">
        <f>Table13[[#This Row],[actual_price]]-Table13[[#This Row],[discounted_price]]</f>
        <v>669.33</v>
      </c>
      <c r="J859" s="9">
        <v>3.3</v>
      </c>
      <c r="K859" s="13">
        <v>9792</v>
      </c>
      <c r="L859" s="14">
        <v>0.33333333333333337</v>
      </c>
      <c r="M859" s="14" t="str">
        <f t="shared" si="27"/>
        <v>Morning</v>
      </c>
      <c r="N859" s="20">
        <v>5</v>
      </c>
      <c r="O859" s="6" t="str">
        <f>VLOOKUP(Table13[[#This Row],[day of the week]],'day of the week'!$A$1:$B$7,2,0)</f>
        <v>Friday</v>
      </c>
      <c r="P859" s="20" t="s">
        <v>183</v>
      </c>
      <c r="Q859" s="20" t="s">
        <v>2838</v>
      </c>
    </row>
    <row r="860" spans="1:17" x14ac:dyDescent="0.2">
      <c r="A860" s="20" t="s">
        <v>2839</v>
      </c>
      <c r="B860" s="6" t="str">
        <f>VLOOKUP(TRIM(A860), products!$A$2:$C$1352, 2, FALSE)</f>
        <v>Pilot V7 Liquid Ink Roller Ball Pen (2 Blue + 1 Black)</v>
      </c>
      <c r="C860" s="20" t="s">
        <v>2532</v>
      </c>
      <c r="D860" s="6" t="str">
        <f>INDEX(category!$A$1:$A$212, MATCH(Table13[[#This Row],[category]], category!$B$1:$B$212, 0))</f>
        <v>OfficeProducts|OfficePaperProducts|Paper|Stationery|Pens,Pencils&amp;WritingSupplies|Pens&amp;Refills|RetractableBallpointPens</v>
      </c>
      <c r="E860" s="6" t="str">
        <f t="shared" si="26"/>
        <v>Office Products</v>
      </c>
      <c r="F860" s="8">
        <v>210</v>
      </c>
      <c r="G860" s="30">
        <v>0.15</v>
      </c>
      <c r="H860" s="8">
        <f>Table13[[#This Row],[actual_price]] - (Table13[[#This Row],[actual_price]] * Table13[[#This Row],[discount_percentage]])</f>
        <v>178.5</v>
      </c>
      <c r="I860" s="8">
        <f>Table13[[#This Row],[actual_price]]-Table13[[#This Row],[discounted_price]]</f>
        <v>31.5</v>
      </c>
      <c r="J860" s="9">
        <v>4.3</v>
      </c>
      <c r="K860" s="13">
        <v>2450</v>
      </c>
      <c r="L860" s="14">
        <v>0.79166666666666663</v>
      </c>
      <c r="M860" s="14" t="str">
        <f t="shared" si="27"/>
        <v>Evening</v>
      </c>
      <c r="N860" s="20">
        <v>5</v>
      </c>
      <c r="O860" s="6" t="str">
        <f>VLOOKUP(Table13[[#This Row],[day of the week]],'day of the week'!$A$1:$B$7,2,0)</f>
        <v>Friday</v>
      </c>
      <c r="P860" s="20" t="s">
        <v>2841</v>
      </c>
      <c r="Q860" s="20" t="s">
        <v>2842</v>
      </c>
    </row>
    <row r="861" spans="1:17" x14ac:dyDescent="0.2">
      <c r="A861" s="20" t="s">
        <v>2843</v>
      </c>
      <c r="B861" s="6" t="str">
        <f>VLOOKUP(TRIM(A861), products!$A$2:$C$1352, 2, FALSE)</f>
        <v>boAt Airdopes 191G True Wireless Earbuds with ENxâ„¢ Tech Equipped Quad Mics, Beastâ„¢ Mode(Low Latency- 65ms) for Gaming, 2x6mm Dual Drivers, 30H Playtime, IPX5, IWPâ„¢, Appealing Case LEDs(Sport Blue)</v>
      </c>
      <c r="C861" s="20" t="s">
        <v>1212</v>
      </c>
      <c r="D861" s="6" t="str">
        <f>INDEX(category!$A$1:$A$212, MATCH(Table13[[#This Row],[category]], category!$B$1:$B$212, 0))</f>
        <v>Electronics|Headphones,Earbuds&amp;Accessories|Headphones|In-Ear</v>
      </c>
      <c r="E861" s="6" t="str">
        <f t="shared" si="26"/>
        <v>Electronics</v>
      </c>
      <c r="F861" s="8">
        <v>3490</v>
      </c>
      <c r="G861" s="30">
        <v>0.54</v>
      </c>
      <c r="H861" s="8">
        <f>Table13[[#This Row],[actual_price]] - (Table13[[#This Row],[actual_price]] * Table13[[#This Row],[discount_percentage]])</f>
        <v>1605.3999999999999</v>
      </c>
      <c r="I861" s="8">
        <f>Table13[[#This Row],[actual_price]]-Table13[[#This Row],[discounted_price]]</f>
        <v>1884.6000000000001</v>
      </c>
      <c r="J861" s="9">
        <v>3.7</v>
      </c>
      <c r="K861" s="13">
        <v>676</v>
      </c>
      <c r="L861" s="14">
        <v>0.58333333333333326</v>
      </c>
      <c r="M861" s="14" t="str">
        <f t="shared" si="27"/>
        <v>Afternoon</v>
      </c>
      <c r="N861" s="20">
        <v>4</v>
      </c>
      <c r="O861" s="6" t="str">
        <f>VLOOKUP(Table13[[#This Row],[day of the week]],'day of the week'!$A$1:$B$7,2,0)</f>
        <v>Thursday</v>
      </c>
      <c r="P861" s="20" t="s">
        <v>2844</v>
      </c>
      <c r="Q861" s="20" t="s">
        <v>2845</v>
      </c>
    </row>
    <row r="862" spans="1:17" x14ac:dyDescent="0.2">
      <c r="A862" s="20" t="s">
        <v>2846</v>
      </c>
      <c r="B862" s="6" t="str">
        <f>VLOOKUP(TRIM(A862), products!$A$2:$C$1352, 2, FALSE)</f>
        <v>Boult Audio BassBuds Oak in-Ear Wired Earphones with 10mm Extra Bass Driver and HD Sound with mic(Brown)</v>
      </c>
      <c r="C862" s="20" t="s">
        <v>1212</v>
      </c>
      <c r="D862" s="6" t="str">
        <f>INDEX(category!$A$1:$A$212, MATCH(Table13[[#This Row],[category]], category!$B$1:$B$212, 0))</f>
        <v>Electronics|Headphones,Earbuds&amp;Accessories|Headphones|In-Ear</v>
      </c>
      <c r="E862" s="6" t="str">
        <f t="shared" si="26"/>
        <v>Electronics</v>
      </c>
      <c r="F862" s="8">
        <v>1299</v>
      </c>
      <c r="G862" s="30">
        <v>0.62</v>
      </c>
      <c r="H862" s="8">
        <f>Table13[[#This Row],[actual_price]] - (Table13[[#This Row],[actual_price]] * Table13[[#This Row],[discount_percentage]])</f>
        <v>493.62</v>
      </c>
      <c r="I862" s="8">
        <f>Table13[[#This Row],[actual_price]]-Table13[[#This Row],[discounted_price]]</f>
        <v>805.38</v>
      </c>
      <c r="J862" s="9">
        <v>3.9</v>
      </c>
      <c r="K862" s="13">
        <v>1173</v>
      </c>
      <c r="L862" s="14">
        <v>0.125</v>
      </c>
      <c r="M862" s="14" t="str">
        <f t="shared" si="27"/>
        <v>Morning</v>
      </c>
      <c r="N862" s="20">
        <v>5</v>
      </c>
      <c r="O862" s="6" t="str">
        <f>VLOOKUP(Table13[[#This Row],[day of the week]],'day of the week'!$A$1:$B$7,2,0)</f>
        <v>Friday</v>
      </c>
      <c r="P862" s="20" t="s">
        <v>2847</v>
      </c>
      <c r="Q862" s="20" t="s">
        <v>2848</v>
      </c>
    </row>
    <row r="863" spans="1:17" x14ac:dyDescent="0.2">
      <c r="A863" s="20" t="s">
        <v>2849</v>
      </c>
      <c r="B863" s="6" t="str">
        <f>VLOOKUP(TRIM(A863), products!$A$2:$C$1352, 2, FALSE)</f>
        <v>IT2M Designer Mouse Pad for Laptop/Computer (9.2 X 7.6 Inches, 12788)</v>
      </c>
      <c r="C863" s="20" t="s">
        <v>2169</v>
      </c>
      <c r="D863" s="6" t="str">
        <f>INDEX(category!$A$1:$A$212, MATCH(Table13[[#This Row],[category]], category!$B$1:$B$212, 0))</f>
        <v>Computers&amp;Accessories|Accessories&amp;Peripherals|Keyboards,Mice&amp;InputDevices|Keyboard&amp;MiceAccessories|MousePads</v>
      </c>
      <c r="E863" s="6" t="str">
        <f t="shared" si="26"/>
        <v>Computers &amp; Accessories</v>
      </c>
      <c r="F863" s="8">
        <v>499</v>
      </c>
      <c r="G863" s="30">
        <v>0.6</v>
      </c>
      <c r="H863" s="8">
        <f>Table13[[#This Row],[actual_price]] - (Table13[[#This Row],[actual_price]] * Table13[[#This Row],[discount_percentage]])</f>
        <v>199.60000000000002</v>
      </c>
      <c r="I863" s="8">
        <f>Table13[[#This Row],[actual_price]]-Table13[[#This Row],[discounted_price]]</f>
        <v>299.39999999999998</v>
      </c>
      <c r="J863" s="9">
        <v>4.3</v>
      </c>
      <c r="K863" s="13">
        <v>9998</v>
      </c>
      <c r="L863" s="14">
        <v>0.20833333333333331</v>
      </c>
      <c r="M863" s="14" t="str">
        <f t="shared" si="27"/>
        <v>Morning</v>
      </c>
      <c r="N863" s="20">
        <v>5</v>
      </c>
      <c r="O863" s="6" t="str">
        <f>VLOOKUP(Table13[[#This Row],[day of the week]],'day of the week'!$A$1:$B$7,2,0)</f>
        <v>Friday</v>
      </c>
      <c r="P863" s="20" t="s">
        <v>2850</v>
      </c>
      <c r="Q863" s="20" t="s">
        <v>2851</v>
      </c>
    </row>
    <row r="864" spans="1:17" x14ac:dyDescent="0.2">
      <c r="A864" s="20" t="s">
        <v>2852</v>
      </c>
      <c r="B864" s="6" t="str">
        <f>VLOOKUP(TRIM(A864), products!$A$2:$C$1352, 2, FALSE)</f>
        <v>Noise ColorFit Ultra Buzz Bluetooth Calling Smart Watch with 1.75" HD Display, 320x385 px Resolution, 100 Sports Modes, Stock Market Info Smartwatch for Men &amp; Women (Olive Green)</v>
      </c>
      <c r="C864" s="20" t="s">
        <v>1161</v>
      </c>
      <c r="D864" s="6" t="str">
        <f>INDEX(category!$A$1:$A$212, MATCH(Table13[[#This Row],[category]], category!$B$1:$B$212, 0))</f>
        <v>Electronics|WearableTechnology|SmartWatches</v>
      </c>
      <c r="E864" s="6" t="str">
        <f t="shared" si="26"/>
        <v>Electronics</v>
      </c>
      <c r="F864" s="8">
        <v>5999</v>
      </c>
      <c r="G864" s="30">
        <v>0.57999999999999996</v>
      </c>
      <c r="H864" s="8">
        <f>Table13[[#This Row],[actual_price]] - (Table13[[#This Row],[actual_price]] * Table13[[#This Row],[discount_percentage]])</f>
        <v>2519.5800000000004</v>
      </c>
      <c r="I864" s="8">
        <f>Table13[[#This Row],[actual_price]]-Table13[[#This Row],[discounted_price]]</f>
        <v>3479.4199999999996</v>
      </c>
      <c r="J864" s="9">
        <v>4.0999999999999996</v>
      </c>
      <c r="K864" s="13">
        <v>5852</v>
      </c>
      <c r="L864" s="14">
        <v>0.25</v>
      </c>
      <c r="M864" s="14" t="str">
        <f t="shared" si="27"/>
        <v>Morning</v>
      </c>
      <c r="N864" s="20">
        <v>5</v>
      </c>
      <c r="O864" s="6" t="str">
        <f>VLOOKUP(Table13[[#This Row],[day of the week]],'day of the week'!$A$1:$B$7,2,0)</f>
        <v>Friday</v>
      </c>
      <c r="P864" s="20" t="s">
        <v>2853</v>
      </c>
      <c r="Q864" s="20" t="s">
        <v>2854</v>
      </c>
    </row>
    <row r="865" spans="1:17" x14ac:dyDescent="0.2">
      <c r="A865" s="20" t="s">
        <v>2855</v>
      </c>
      <c r="B865" s="6" t="str">
        <f>VLOOKUP(TRIM(A865), products!$A$2:$C$1352, 2, FALSE)</f>
        <v>Lapster Caddy for ssd and HDD, Optical Bay 2nd Hard Drive Caddy, Caddy 9.5mm for Laptop</v>
      </c>
      <c r="C865" s="20" t="s">
        <v>2856</v>
      </c>
      <c r="D865" s="6" t="str">
        <f>INDEX(category!$A$1:$A$212, MATCH(Table13[[#This Row],[category]], category!$B$1:$B$212, 0))</f>
        <v>Computers&amp;Accessories|Components|InternalHardDrives</v>
      </c>
      <c r="E865" s="6" t="str">
        <f t="shared" si="26"/>
        <v>Computers &amp; Accessories</v>
      </c>
      <c r="F865" s="8">
        <v>999</v>
      </c>
      <c r="G865" s="30">
        <v>0.8</v>
      </c>
      <c r="H865" s="8">
        <f>Table13[[#This Row],[actual_price]] - (Table13[[#This Row],[actual_price]] * Table13[[#This Row],[discount_percentage]])</f>
        <v>199.79999999999995</v>
      </c>
      <c r="I865" s="8">
        <f>Table13[[#This Row],[actual_price]]-Table13[[#This Row],[discounted_price]]</f>
        <v>799.2</v>
      </c>
      <c r="J865" s="9">
        <v>4.2</v>
      </c>
      <c r="K865" s="13">
        <v>362</v>
      </c>
      <c r="L865" s="14">
        <v>0.91666666666666663</v>
      </c>
      <c r="M865" s="14" t="str">
        <f t="shared" si="27"/>
        <v>Evening</v>
      </c>
      <c r="N865" s="20">
        <v>1</v>
      </c>
      <c r="O865" s="6" t="str">
        <f>VLOOKUP(Table13[[#This Row],[day of the week]],'day of the week'!$A$1:$B$7,2,0)</f>
        <v>Monday</v>
      </c>
      <c r="P865" s="20" t="s">
        <v>2857</v>
      </c>
      <c r="Q865" s="20" t="s">
        <v>2858</v>
      </c>
    </row>
    <row r="866" spans="1:17" x14ac:dyDescent="0.2">
      <c r="A866" s="20" t="s">
        <v>2859</v>
      </c>
      <c r="B866" s="6" t="str">
        <f>VLOOKUP(TRIM(A866), products!$A$2:$C$1352, 2, FALSE)</f>
        <v>SanDisk Extreme SD UHS I 64GB Card for 4K Video for DSLR and Mirrorless Cameras 170MB/s Read &amp; 80MB/s Write</v>
      </c>
      <c r="C866" s="20" t="s">
        <v>1196</v>
      </c>
      <c r="D866" s="6" t="str">
        <f>INDEX(category!$A$1:$A$212, MATCH(Table13[[#This Row],[category]], category!$B$1:$B$212, 0))</f>
        <v>Electronics|Accessories|MemoryCards|MicroSD</v>
      </c>
      <c r="E866" s="6" t="str">
        <f t="shared" si="26"/>
        <v>Electronics</v>
      </c>
      <c r="F866" s="8">
        <v>1800</v>
      </c>
      <c r="G866" s="30">
        <v>0.48</v>
      </c>
      <c r="H866" s="8">
        <f>Table13[[#This Row],[actual_price]] - (Table13[[#This Row],[actual_price]] * Table13[[#This Row],[discount_percentage]])</f>
        <v>936</v>
      </c>
      <c r="I866" s="8">
        <f>Table13[[#This Row],[actual_price]]-Table13[[#This Row],[discounted_price]]</f>
        <v>864</v>
      </c>
      <c r="J866" s="9">
        <v>4.5</v>
      </c>
      <c r="K866" s="13">
        <v>205052</v>
      </c>
      <c r="L866" s="14">
        <v>4.1666666666666664E-2</v>
      </c>
      <c r="M866" s="14" t="str">
        <f t="shared" si="27"/>
        <v>Morning</v>
      </c>
      <c r="N866" s="20">
        <v>6</v>
      </c>
      <c r="O866" s="6" t="str">
        <f>VLOOKUP(Table13[[#This Row],[day of the week]],'day of the week'!$A$1:$B$7,2,0)</f>
        <v>Saturday</v>
      </c>
      <c r="P866" s="20" t="s">
        <v>2861</v>
      </c>
      <c r="Q866" s="20" t="s">
        <v>2862</v>
      </c>
    </row>
    <row r="867" spans="1:17" x14ac:dyDescent="0.2">
      <c r="A867" s="20" t="s">
        <v>2863</v>
      </c>
      <c r="B867" s="6" t="str">
        <f>VLOOKUP(TRIM(A867), products!$A$2:$C$1352, 2, FALSE)</f>
        <v>Fire-Boltt Ring Pro Bluetooth Calling, 1.75â€ 320*385px High Res, IP68 &amp; SpO2 Monitoring, Pin Code Locking Functionality &amp; Split Screen Access, Built in Mic &amp; Speaker for HD Calls, Black, Free Size</v>
      </c>
      <c r="C867" s="20" t="s">
        <v>1161</v>
      </c>
      <c r="D867" s="6" t="str">
        <f>INDEX(category!$A$1:$A$212, MATCH(Table13[[#This Row],[category]], category!$B$1:$B$212, 0))</f>
        <v>Electronics|WearableTechnology|SmartWatches</v>
      </c>
      <c r="E867" s="6" t="str">
        <f t="shared" si="26"/>
        <v>Electronics</v>
      </c>
      <c r="F867" s="8">
        <v>9999</v>
      </c>
      <c r="G867" s="30">
        <v>0.75</v>
      </c>
      <c r="H867" s="8">
        <f>Table13[[#This Row],[actual_price]] - (Table13[[#This Row],[actual_price]] * Table13[[#This Row],[discount_percentage]])</f>
        <v>2499.75</v>
      </c>
      <c r="I867" s="8">
        <f>Table13[[#This Row],[actual_price]]-Table13[[#This Row],[discounted_price]]</f>
        <v>7499.25</v>
      </c>
      <c r="J867" s="9">
        <v>4</v>
      </c>
      <c r="K867" s="13">
        <v>9090</v>
      </c>
      <c r="L867" s="14">
        <v>8.3333333333333329E-2</v>
      </c>
      <c r="M867" s="14" t="str">
        <f t="shared" si="27"/>
        <v>Morning</v>
      </c>
      <c r="N867" s="20">
        <v>1</v>
      </c>
      <c r="O867" s="6" t="str">
        <f>VLOOKUP(Table13[[#This Row],[day of the week]],'day of the week'!$A$1:$B$7,2,0)</f>
        <v>Monday</v>
      </c>
      <c r="P867" s="20" t="s">
        <v>2864</v>
      </c>
      <c r="Q867" s="20" t="s">
        <v>2865</v>
      </c>
    </row>
    <row r="868" spans="1:17" x14ac:dyDescent="0.2">
      <c r="A868" s="20" t="s">
        <v>2866</v>
      </c>
      <c r="B868" s="6" t="str">
        <f>VLOOKUP(TRIM(A868), products!$A$2:$C$1352, 2, FALSE)</f>
        <v>Lenovo 600 Bluetooth 5.0 Silent Mouse: Compact, Portable, Dongle-Free Multi-Device connectivity with Microsoft Swift Pair | 3-Level Adjustable DPI up to 2400 | Battery Life: up to 1 yr</v>
      </c>
      <c r="C868" s="20" t="s">
        <v>1958</v>
      </c>
      <c r="D868" s="6" t="str">
        <f>INDEX(category!$A$1:$A$212, MATCH(Table13[[#This Row],[category]], category!$B$1:$B$212, 0))</f>
        <v>Computers&amp;Accessories|Accessories&amp;Peripherals|Keyboards,Mice&amp;InputDevices|Mice</v>
      </c>
      <c r="E868" s="6" t="str">
        <f t="shared" si="26"/>
        <v>Computers &amp; Accessories</v>
      </c>
      <c r="F868" s="8">
        <v>2890</v>
      </c>
      <c r="G868" s="30">
        <v>0.5</v>
      </c>
      <c r="H868" s="8">
        <f>Table13[[#This Row],[actual_price]] - (Table13[[#This Row],[actual_price]] * Table13[[#This Row],[discount_percentage]])</f>
        <v>1445</v>
      </c>
      <c r="I868" s="8">
        <f>Table13[[#This Row],[actual_price]]-Table13[[#This Row],[discounted_price]]</f>
        <v>1445</v>
      </c>
      <c r="J868" s="9">
        <v>4.5</v>
      </c>
      <c r="K868" s="13">
        <v>4099</v>
      </c>
      <c r="L868" s="14">
        <v>0.25</v>
      </c>
      <c r="M868" s="14" t="str">
        <f t="shared" si="27"/>
        <v>Morning</v>
      </c>
      <c r="N868" s="20">
        <v>6</v>
      </c>
      <c r="O868" s="6" t="str">
        <f>VLOOKUP(Table13[[#This Row],[day of the week]],'day of the week'!$A$1:$B$7,2,0)</f>
        <v>Saturday</v>
      </c>
      <c r="P868" s="20" t="s">
        <v>2868</v>
      </c>
      <c r="Q868" s="20" t="s">
        <v>2869</v>
      </c>
    </row>
    <row r="869" spans="1:17" x14ac:dyDescent="0.2">
      <c r="A869" s="20" t="s">
        <v>2870</v>
      </c>
      <c r="B869" s="6" t="str">
        <f>VLOOKUP(TRIM(A869), products!$A$2:$C$1352, 2, FALSE)</f>
        <v>Boult Audio Airbass Propods X TWS Bluetooth Truly Wireless in Ear Earbuds with Mic, 32H Playtime, Fast Charging Type-C, Ipx5 Water Resistant, Touch Controls and Voice Assistant (Red)</v>
      </c>
      <c r="C869" s="20" t="s">
        <v>1212</v>
      </c>
      <c r="D869" s="6" t="str">
        <f>INDEX(category!$A$1:$A$212, MATCH(Table13[[#This Row],[category]], category!$B$1:$B$212, 0))</f>
        <v>Electronics|Headphones,Earbuds&amp;Accessories|Headphones|In-Ear</v>
      </c>
      <c r="E869" s="6" t="str">
        <f t="shared" si="26"/>
        <v>Electronics</v>
      </c>
      <c r="F869" s="8">
        <v>5999</v>
      </c>
      <c r="G869" s="30">
        <v>0.82</v>
      </c>
      <c r="H869" s="8">
        <f>Table13[[#This Row],[actual_price]] - (Table13[[#This Row],[actual_price]] * Table13[[#This Row],[discount_percentage]])</f>
        <v>1079.8200000000006</v>
      </c>
      <c r="I869" s="8">
        <f>Table13[[#This Row],[actual_price]]-Table13[[#This Row],[discounted_price]]</f>
        <v>4919.1799999999994</v>
      </c>
      <c r="J869" s="9">
        <v>3.5</v>
      </c>
      <c r="K869" s="13">
        <v>12966</v>
      </c>
      <c r="L869" s="14">
        <v>0.125</v>
      </c>
      <c r="M869" s="14" t="str">
        <f t="shared" si="27"/>
        <v>Morning</v>
      </c>
      <c r="N869" s="20">
        <v>5</v>
      </c>
      <c r="O869" s="6" t="str">
        <f>VLOOKUP(Table13[[#This Row],[day of the week]],'day of the week'!$A$1:$B$7,2,0)</f>
        <v>Friday</v>
      </c>
      <c r="P869" s="20" t="s">
        <v>2871</v>
      </c>
      <c r="Q869" s="20" t="s">
        <v>2872</v>
      </c>
    </row>
    <row r="870" spans="1:17" x14ac:dyDescent="0.2">
      <c r="A870" s="20" t="s">
        <v>2873</v>
      </c>
      <c r="B870" s="6" t="str">
        <f>VLOOKUP(TRIM(A870), products!$A$2:$C$1352, 2, FALSE)</f>
        <v>Classmate Soft Cover 6 Subject Spiral Binding Notebook, Unruled, 300 Pages</v>
      </c>
      <c r="C870" s="20" t="s">
        <v>2272</v>
      </c>
      <c r="D870" s="6" t="str">
        <f>INDEX(category!$A$1:$A$212, MATCH(Table13[[#This Row],[category]], category!$B$1:$B$212, 0))</f>
        <v>OfficeProducts|OfficePaperProducts|Paper|Stationery|Notebooks,WritingPads&amp;Diaries|WireboundNotebooks</v>
      </c>
      <c r="E870" s="6" t="str">
        <f t="shared" si="26"/>
        <v>Office Products</v>
      </c>
      <c r="F870" s="8">
        <v>160</v>
      </c>
      <c r="G870" s="30">
        <v>0.02</v>
      </c>
      <c r="H870" s="8">
        <f>Table13[[#This Row],[actual_price]] - (Table13[[#This Row],[actual_price]] * Table13[[#This Row],[discount_percentage]])</f>
        <v>156.80000000000001</v>
      </c>
      <c r="I870" s="8">
        <f>Table13[[#This Row],[actual_price]]-Table13[[#This Row],[discounted_price]]</f>
        <v>3.1999999999999886</v>
      </c>
      <c r="J870" s="9">
        <v>4.5</v>
      </c>
      <c r="K870" s="13">
        <v>4428</v>
      </c>
      <c r="L870" s="14">
        <v>0.75</v>
      </c>
      <c r="M870" s="14" t="str">
        <f t="shared" si="27"/>
        <v>Evening</v>
      </c>
      <c r="N870" s="20">
        <v>7</v>
      </c>
      <c r="O870" s="6" t="str">
        <f>VLOOKUP(Table13[[#This Row],[day of the week]],'day of the week'!$A$1:$B$7,2,0)</f>
        <v>Sunday</v>
      </c>
      <c r="P870" s="20" t="s">
        <v>2874</v>
      </c>
      <c r="Q870" s="20" t="s">
        <v>2875</v>
      </c>
    </row>
    <row r="871" spans="1:17" x14ac:dyDescent="0.2">
      <c r="A871" s="20" t="s">
        <v>175</v>
      </c>
      <c r="B871" s="6" t="str">
        <f>VLOOKUP(TRIM(A871), products!$A$2:$C$1352, 2, FALSE)</f>
        <v>TP-Link Nano AC600 USB Wi-Fi Adapter(Archer T2U Nano)- 2.4G/5G Dual Band Wireless Network Adapter for PC Desktop Laptop, Mini Travel Size, Supports Windows 11,10, 8.1, 8, 7, XP/Mac OS 10.9-10.15</v>
      </c>
      <c r="C871" s="20" t="s">
        <v>45</v>
      </c>
      <c r="D871" s="6" t="str">
        <f>INDEX(category!$A$1:$A$212, MATCH(Table13[[#This Row],[category]], category!$B$1:$B$212, 0))</f>
        <v>Computers&amp;Accessories|NetworkingDevices|NetworkAdapters|WirelessUSBAdapters</v>
      </c>
      <c r="E871" s="6" t="str">
        <f t="shared" si="26"/>
        <v>Computers &amp; Accessories</v>
      </c>
      <c r="F871" s="8">
        <v>1599</v>
      </c>
      <c r="G871" s="30">
        <v>0.38</v>
      </c>
      <c r="H871" s="8">
        <f>Table13[[#This Row],[actual_price]] - (Table13[[#This Row],[actual_price]] * Table13[[#This Row],[discount_percentage]])</f>
        <v>991.38</v>
      </c>
      <c r="I871" s="8">
        <f>Table13[[#This Row],[actual_price]]-Table13[[#This Row],[discounted_price]]</f>
        <v>607.62</v>
      </c>
      <c r="J871" s="9">
        <v>4.3</v>
      </c>
      <c r="K871" s="13">
        <v>12093</v>
      </c>
      <c r="L871" s="14">
        <v>0.45833333333333337</v>
      </c>
      <c r="M871" s="14" t="str">
        <f t="shared" si="27"/>
        <v>Morning</v>
      </c>
      <c r="N871" s="20">
        <v>5</v>
      </c>
      <c r="O871" s="6" t="str">
        <f>VLOOKUP(Table13[[#This Row],[day of the week]],'day of the week'!$A$1:$B$7,2,0)</f>
        <v>Friday</v>
      </c>
      <c r="P871" s="20" t="s">
        <v>2876</v>
      </c>
      <c r="Q871" s="20" t="s">
        <v>2877</v>
      </c>
    </row>
    <row r="872" spans="1:17" x14ac:dyDescent="0.2">
      <c r="A872" s="20" t="s">
        <v>2878</v>
      </c>
      <c r="B872" s="6" t="str">
        <f>VLOOKUP(TRIM(A872), products!$A$2:$C$1352, 2, FALSE)</f>
        <v>LS LAPSTER Quality Assured Universal Silicone 15.6" Keyboard Protector Skin|| Keyboard Dust Cover|| Keyboard Skin for 15.6" Laptop| 15.6" Keyguard| (3.93 x 11.81 x 0.39 inches)</v>
      </c>
      <c r="C872" s="20" t="s">
        <v>2139</v>
      </c>
      <c r="D872" s="6" t="str">
        <f>INDEX(category!$A$1:$A$212, MATCH(Table13[[#This Row],[category]], category!$B$1:$B$212, 0))</f>
        <v>Computers&amp;Accessories|Accessories&amp;Peripherals|Keyboards,Mice&amp;InputDevices|Keyboard&amp;MiceAccessories|DustCovers</v>
      </c>
      <c r="E872" s="6" t="str">
        <f t="shared" si="26"/>
        <v>Computers &amp; Accessories</v>
      </c>
      <c r="F872" s="8">
        <v>999</v>
      </c>
      <c r="G872" s="30">
        <v>0.88</v>
      </c>
      <c r="H872" s="8">
        <f>Table13[[#This Row],[actual_price]] - (Table13[[#This Row],[actual_price]] * Table13[[#This Row],[discount_percentage]])</f>
        <v>119.88</v>
      </c>
      <c r="I872" s="8">
        <f>Table13[[#This Row],[actual_price]]-Table13[[#This Row],[discounted_price]]</f>
        <v>879.12</v>
      </c>
      <c r="J872" s="9">
        <v>3.3</v>
      </c>
      <c r="K872" s="13">
        <v>5692</v>
      </c>
      <c r="L872" s="14">
        <v>0.75</v>
      </c>
      <c r="M872" s="14" t="str">
        <f t="shared" si="27"/>
        <v>Evening</v>
      </c>
      <c r="N872" s="20">
        <v>6</v>
      </c>
      <c r="O872" s="6" t="str">
        <f>VLOOKUP(Table13[[#This Row],[day of the week]],'day of the week'!$A$1:$B$7,2,0)</f>
        <v>Saturday</v>
      </c>
      <c r="P872" s="20" t="s">
        <v>2879</v>
      </c>
      <c r="Q872" s="20" t="s">
        <v>2880</v>
      </c>
    </row>
    <row r="873" spans="1:17" x14ac:dyDescent="0.2">
      <c r="A873" s="20" t="s">
        <v>2881</v>
      </c>
      <c r="B873" s="6" t="str">
        <f>VLOOKUP(TRIM(A873), products!$A$2:$C$1352, 2, FALSE)</f>
        <v>KLAM LCD Writing Tablet Screenwriting Toys Board Smart Digital E-Note Pad 8.5 Inch Light Weight Magic Slate for Drawing Playing Noting by Kids and Adults Best Birthday Gift Girls Boys, Multicolor</v>
      </c>
      <c r="C873" s="20" t="s">
        <v>1963</v>
      </c>
      <c r="D873" s="6" t="str">
        <f>INDEX(category!$A$1:$A$212, MATCH(Table13[[#This Row],[category]], category!$B$1:$B$212, 0))</f>
        <v>Computers&amp;Accessories|Accessories&amp;Peripherals|Keyboards,Mice&amp;InputDevices|GraphicTablets</v>
      </c>
      <c r="E873" s="6" t="str">
        <f t="shared" si="26"/>
        <v>Computers &amp; Accessories</v>
      </c>
      <c r="F873" s="8">
        <v>499</v>
      </c>
      <c r="G873" s="30">
        <v>0.65</v>
      </c>
      <c r="H873" s="8">
        <f>Table13[[#This Row],[actual_price]] - (Table13[[#This Row],[actual_price]] * Table13[[#This Row],[discount_percentage]])</f>
        <v>174.64999999999998</v>
      </c>
      <c r="I873" s="8">
        <f>Table13[[#This Row],[actual_price]]-Table13[[#This Row],[discounted_price]]</f>
        <v>324.35000000000002</v>
      </c>
      <c r="J873" s="9">
        <v>4.0999999999999996</v>
      </c>
      <c r="K873" s="13">
        <v>21</v>
      </c>
      <c r="L873" s="14">
        <v>0.95833333333333326</v>
      </c>
      <c r="M873" s="14" t="str">
        <f t="shared" si="27"/>
        <v>Evening</v>
      </c>
      <c r="N873" s="20">
        <v>6</v>
      </c>
      <c r="O873" s="6" t="str">
        <f>VLOOKUP(Table13[[#This Row],[day of the week]],'day of the week'!$A$1:$B$7,2,0)</f>
        <v>Saturday</v>
      </c>
      <c r="P873" s="20" t="s">
        <v>2882</v>
      </c>
      <c r="Q873" s="20" t="s">
        <v>2883</v>
      </c>
    </row>
    <row r="874" spans="1:17" x14ac:dyDescent="0.2">
      <c r="A874" s="20" t="s">
        <v>2884</v>
      </c>
      <c r="B874" s="6" t="str">
        <f>VLOOKUP(TRIM(A874), products!$A$2:$C$1352, 2, FALSE)</f>
        <v>CP PLUS 2MP Full HD Smart Wi-fi CCTV Security Camera | 360Â° with Pan Tilt | Two Way Talk | Cloud Monitor | Motion Detect | Night Vision | Supports SD Card (Up to 128 GB) | Alexa &amp; Ok Google | CP-E21A</v>
      </c>
      <c r="C874" s="20" t="s">
        <v>2380</v>
      </c>
      <c r="D874" s="6" t="str">
        <f>INDEX(category!$A$1:$A$212, MATCH(Table13[[#This Row],[category]], category!$B$1:$B$212, 0))</f>
        <v>Electronics|Cameras&amp;Photography|SecurityCameras|DomeCameras</v>
      </c>
      <c r="E874" s="6" t="str">
        <f t="shared" si="26"/>
        <v>Electronics</v>
      </c>
      <c r="F874" s="8">
        <v>4700</v>
      </c>
      <c r="G874" s="30">
        <v>0.56999999999999995</v>
      </c>
      <c r="H874" s="8">
        <f>Table13[[#This Row],[actual_price]] - (Table13[[#This Row],[actual_price]] * Table13[[#This Row],[discount_percentage]])</f>
        <v>2021.0000000000005</v>
      </c>
      <c r="I874" s="8">
        <f>Table13[[#This Row],[actual_price]]-Table13[[#This Row],[discounted_price]]</f>
        <v>2678.9999999999995</v>
      </c>
      <c r="J874" s="9">
        <v>3.8</v>
      </c>
      <c r="K874" s="13">
        <v>1880</v>
      </c>
      <c r="L874" s="14">
        <v>0.70833333333333326</v>
      </c>
      <c r="M874" s="14" t="str">
        <f t="shared" si="27"/>
        <v>Afternoon</v>
      </c>
      <c r="N874" s="20">
        <v>7</v>
      </c>
      <c r="O874" s="6" t="str">
        <f>VLOOKUP(Table13[[#This Row],[day of the week]],'day of the week'!$A$1:$B$7,2,0)</f>
        <v>Sunday</v>
      </c>
      <c r="P874" s="20" t="s">
        <v>2886</v>
      </c>
      <c r="Q874" s="20" t="s">
        <v>2887</v>
      </c>
    </row>
    <row r="875" spans="1:17" x14ac:dyDescent="0.2">
      <c r="A875" s="20" t="s">
        <v>2888</v>
      </c>
      <c r="B875" s="6" t="str">
        <f>VLOOKUP(TRIM(A875), products!$A$2:$C$1352, 2, FALSE)</f>
        <v>HP Deskjet 2331 Colour Printer, Scanner and Copier for Home/Small Office, Compact Size, Reliable, Easy Set-Up Through Smart App On Your Pc Connected Through USB, Ideal for Home.</v>
      </c>
      <c r="C875" s="20" t="s">
        <v>2889</v>
      </c>
      <c r="D875" s="6" t="str">
        <f>INDEX(category!$A$1:$A$212, MATCH(Table13[[#This Row],[category]], category!$B$1:$B$212, 0))</f>
        <v>Computers&amp;Accessories|Printers,Inks&amp;Accessories|Printers</v>
      </c>
      <c r="E875" s="6" t="str">
        <f t="shared" si="26"/>
        <v>Computers &amp; Accessories</v>
      </c>
      <c r="F875" s="8">
        <v>4332.96</v>
      </c>
      <c r="G875" s="30">
        <v>0.08</v>
      </c>
      <c r="H875" s="8">
        <f>Table13[[#This Row],[actual_price]] - (Table13[[#This Row],[actual_price]] * Table13[[#This Row],[discount_percentage]])</f>
        <v>3986.3231999999998</v>
      </c>
      <c r="I875" s="8">
        <f>Table13[[#This Row],[actual_price]]-Table13[[#This Row],[discounted_price]]</f>
        <v>346.63680000000022</v>
      </c>
      <c r="J875" s="9">
        <v>3.5</v>
      </c>
      <c r="K875" s="13">
        <v>21762</v>
      </c>
      <c r="L875" s="14">
        <v>0.70833333333333326</v>
      </c>
      <c r="M875" s="14" t="str">
        <f t="shared" si="27"/>
        <v>Afternoon</v>
      </c>
      <c r="N875" s="20">
        <v>7</v>
      </c>
      <c r="O875" s="6" t="str">
        <f>VLOOKUP(Table13[[#This Row],[day of the week]],'day of the week'!$A$1:$B$7,2,0)</f>
        <v>Sunday</v>
      </c>
      <c r="P875" s="20" t="s">
        <v>2891</v>
      </c>
      <c r="Q875" s="20" t="s">
        <v>2892</v>
      </c>
    </row>
    <row r="876" spans="1:17" x14ac:dyDescent="0.2">
      <c r="A876" s="20" t="s">
        <v>2893</v>
      </c>
      <c r="B876" s="6" t="str">
        <f>VLOOKUP(TRIM(A876), products!$A$2:$C$1352, 2, FALSE)</f>
        <v>D-Link DIR-615 Wi-fi Ethernet-N300 Single_band 300Mbps Router, Mobile App Support, Router | AP | Repeater | Client Modes(Black)</v>
      </c>
      <c r="C876" s="20" t="s">
        <v>2204</v>
      </c>
      <c r="D876" s="6" t="str">
        <f>INDEX(category!$A$1:$A$212, MATCH(Table13[[#This Row],[category]], category!$B$1:$B$212, 0))</f>
        <v>Computers&amp;Accessories|NetworkingDevices|Routers</v>
      </c>
      <c r="E876" s="6" t="str">
        <f t="shared" si="26"/>
        <v>Computers &amp; Accessories</v>
      </c>
      <c r="F876" s="8">
        <v>1800</v>
      </c>
      <c r="G876" s="30">
        <v>0.5</v>
      </c>
      <c r="H876" s="8">
        <f>Table13[[#This Row],[actual_price]] - (Table13[[#This Row],[actual_price]] * Table13[[#This Row],[discount_percentage]])</f>
        <v>900</v>
      </c>
      <c r="I876" s="8">
        <f>Table13[[#This Row],[actual_price]]-Table13[[#This Row],[discounted_price]]</f>
        <v>900</v>
      </c>
      <c r="J876" s="9">
        <v>4.0999999999999996</v>
      </c>
      <c r="K876" s="13">
        <v>22375</v>
      </c>
      <c r="L876" s="14">
        <v>0.66666666666666663</v>
      </c>
      <c r="M876" s="14" t="str">
        <f t="shared" si="27"/>
        <v>Afternoon</v>
      </c>
      <c r="N876" s="20">
        <v>4</v>
      </c>
      <c r="O876" s="6" t="str">
        <f>VLOOKUP(Table13[[#This Row],[day of the week]],'day of the week'!$A$1:$B$7,2,0)</f>
        <v>Thursday</v>
      </c>
      <c r="P876" s="20" t="s">
        <v>2894</v>
      </c>
      <c r="Q876" s="20" t="s">
        <v>2895</v>
      </c>
    </row>
    <row r="877" spans="1:17" x14ac:dyDescent="0.2">
      <c r="A877" s="20" t="s">
        <v>2896</v>
      </c>
      <c r="B877" s="6" t="str">
        <f>VLOOKUP(TRIM(A877), products!$A$2:$C$1352, 2, FALSE)</f>
        <v>RPM Euro Games Gaming Mousepad Speed Type Extended Large (Size - 800 mm x 300 mm x 3 mm)</v>
      </c>
      <c r="C877" s="20" t="s">
        <v>2169</v>
      </c>
      <c r="D877" s="6" t="str">
        <f>INDEX(category!$A$1:$A$212, MATCH(Table13[[#This Row],[category]], category!$B$1:$B$212, 0))</f>
        <v>Computers&amp;Accessories|Accessories&amp;Peripherals|Keyboards,Mice&amp;InputDevices|Keyboard&amp;MiceAccessories|MousePads</v>
      </c>
      <c r="E877" s="6" t="str">
        <f t="shared" si="26"/>
        <v>Computers &amp; Accessories</v>
      </c>
      <c r="F877" s="8">
        <v>990</v>
      </c>
      <c r="G877" s="30">
        <v>0.7</v>
      </c>
      <c r="H877" s="8">
        <f>Table13[[#This Row],[actual_price]] - (Table13[[#This Row],[actual_price]] * Table13[[#This Row],[discount_percentage]])</f>
        <v>297</v>
      </c>
      <c r="I877" s="8">
        <f>Table13[[#This Row],[actual_price]]-Table13[[#This Row],[discounted_price]]</f>
        <v>693</v>
      </c>
      <c r="J877" s="9">
        <v>4.5</v>
      </c>
      <c r="K877" s="13">
        <v>2453</v>
      </c>
      <c r="L877" s="14">
        <v>0.20833333333333331</v>
      </c>
      <c r="M877" s="14" t="str">
        <f t="shared" si="27"/>
        <v>Morning</v>
      </c>
      <c r="N877" s="20">
        <v>5</v>
      </c>
      <c r="O877" s="6" t="str">
        <f>VLOOKUP(Table13[[#This Row],[day of the week]],'day of the week'!$A$1:$B$7,2,0)</f>
        <v>Friday</v>
      </c>
      <c r="P877" s="20" t="s">
        <v>2898</v>
      </c>
      <c r="Q877" s="20" t="s">
        <v>2899</v>
      </c>
    </row>
    <row r="878" spans="1:17" x14ac:dyDescent="0.2">
      <c r="A878" s="20" t="s">
        <v>2900</v>
      </c>
      <c r="B878" s="6" t="str">
        <f>VLOOKUP(TRIM(A878), products!$A$2:$C$1352, 2, FALSE)</f>
        <v>Wacom One by CTL-472/K0-CX Digital Drawing Graphics Pen Tablet (Red &amp; Black) Small (6-inch x 3.5-inch)(15x8cm) | Battery Free Cordless Pen with 2048 Pressure Level</v>
      </c>
      <c r="C878" s="20" t="s">
        <v>1963</v>
      </c>
      <c r="D878" s="6" t="str">
        <f>INDEX(category!$A$1:$A$212, MATCH(Table13[[#This Row],[category]], category!$B$1:$B$212, 0))</f>
        <v>Computers&amp;Accessories|Accessories&amp;Peripherals|Keyboards,Mice&amp;InputDevices|GraphicTablets</v>
      </c>
      <c r="E878" s="6" t="str">
        <f t="shared" si="26"/>
        <v>Computers &amp; Accessories</v>
      </c>
      <c r="F878" s="8">
        <v>4699</v>
      </c>
      <c r="G878" s="30">
        <v>0.3</v>
      </c>
      <c r="H878" s="8">
        <f>Table13[[#This Row],[actual_price]] - (Table13[[#This Row],[actual_price]] * Table13[[#This Row],[discount_percentage]])</f>
        <v>3289.3</v>
      </c>
      <c r="I878" s="8">
        <f>Table13[[#This Row],[actual_price]]-Table13[[#This Row],[discounted_price]]</f>
        <v>1409.6999999999998</v>
      </c>
      <c r="J878" s="9">
        <v>4.4000000000000004</v>
      </c>
      <c r="K878" s="13">
        <v>13544</v>
      </c>
      <c r="L878" s="14">
        <v>0.75</v>
      </c>
      <c r="M878" s="14" t="str">
        <f t="shared" si="27"/>
        <v>Evening</v>
      </c>
      <c r="N878" s="20">
        <v>5</v>
      </c>
      <c r="O878" s="6" t="str">
        <f>VLOOKUP(Table13[[#This Row],[day of the week]],'day of the week'!$A$1:$B$7,2,0)</f>
        <v>Friday</v>
      </c>
      <c r="P878" s="20" t="s">
        <v>2901</v>
      </c>
      <c r="Q878" s="20" t="s">
        <v>2902</v>
      </c>
    </row>
    <row r="879" spans="1:17" x14ac:dyDescent="0.2">
      <c r="A879" s="20" t="s">
        <v>2903</v>
      </c>
      <c r="B879" s="6" t="str">
        <f>VLOOKUP(TRIM(A879), products!$A$2:$C$1352, 2, FALSE)</f>
        <v>Lenovo 300 FHD Webcam with Full Stereo Dual Built-in mics | FHD 1080P 2.1 Megapixel CMOS Camera |Privacy Shutter | Ultra-Wide 95 Lens | 360 Rotation | Flexible Mount, Plug-n-Play | Cloud Grey</v>
      </c>
      <c r="C879" s="20" t="s">
        <v>2629</v>
      </c>
      <c r="D879" s="6" t="str">
        <f>INDEX(category!$A$1:$A$212, MATCH(Table13[[#This Row],[category]], category!$B$1:$B$212, 0))</f>
        <v>Computers&amp;Accessories|Accessories&amp;Peripherals|Audio&amp;VideoAccessories|Webcams&amp;VoIPEquipment|Webcams</v>
      </c>
      <c r="E879" s="6" t="str">
        <f t="shared" si="26"/>
        <v>Computers &amp; Accessories</v>
      </c>
      <c r="F879" s="8">
        <v>5490</v>
      </c>
      <c r="G879" s="30">
        <v>0.66</v>
      </c>
      <c r="H879" s="8">
        <f>Table13[[#This Row],[actual_price]] - (Table13[[#This Row],[actual_price]] * Table13[[#This Row],[discount_percentage]])</f>
        <v>1866.6</v>
      </c>
      <c r="I879" s="8">
        <f>Table13[[#This Row],[actual_price]]-Table13[[#This Row],[discounted_price]]</f>
        <v>3623.4</v>
      </c>
      <c r="J879" s="9">
        <v>4.0999999999999996</v>
      </c>
      <c r="K879" s="13">
        <v>10976</v>
      </c>
      <c r="L879" s="14">
        <v>0.25</v>
      </c>
      <c r="M879" s="14" t="str">
        <f t="shared" si="27"/>
        <v>Morning</v>
      </c>
      <c r="N879" s="20">
        <v>6</v>
      </c>
      <c r="O879" s="6" t="str">
        <f>VLOOKUP(Table13[[#This Row],[day of the week]],'day of the week'!$A$1:$B$7,2,0)</f>
        <v>Saturday</v>
      </c>
      <c r="P879" s="20" t="s">
        <v>2905</v>
      </c>
      <c r="Q879" s="20" t="s">
        <v>2906</v>
      </c>
    </row>
    <row r="880" spans="1:17" x14ac:dyDescent="0.2">
      <c r="A880" s="20" t="s">
        <v>2907</v>
      </c>
      <c r="B880" s="6" t="str">
        <f>VLOOKUP(TRIM(A880), products!$A$2:$C$1352, 2, FALSE)</f>
        <v>Parker Quink Ink Bottle (Black)</v>
      </c>
      <c r="C880" s="20" t="s">
        <v>2501</v>
      </c>
      <c r="D880" s="6" t="str">
        <f>INDEX(category!$A$1:$A$212, MATCH(Table13[[#This Row],[category]], category!$B$1:$B$212, 0))</f>
        <v>OfficeProducts|OfficePaperProducts|Paper|Stationery|Pens,Pencils&amp;WritingSupplies|Pens&amp;Refills|BottledInk</v>
      </c>
      <c r="E880" s="6" t="str">
        <f t="shared" si="26"/>
        <v>Office Products</v>
      </c>
      <c r="F880" s="8">
        <v>100</v>
      </c>
      <c r="G880" s="30">
        <v>0.1</v>
      </c>
      <c r="H880" s="8">
        <f>Table13[[#This Row],[actual_price]] - (Table13[[#This Row],[actual_price]] * Table13[[#This Row],[discount_percentage]])</f>
        <v>90</v>
      </c>
      <c r="I880" s="8">
        <f>Table13[[#This Row],[actual_price]]-Table13[[#This Row],[discounted_price]]</f>
        <v>10</v>
      </c>
      <c r="J880" s="9">
        <v>4.3</v>
      </c>
      <c r="K880" s="13">
        <v>3061</v>
      </c>
      <c r="L880" s="14">
        <v>0.20833333333333331</v>
      </c>
      <c r="M880" s="14" t="str">
        <f t="shared" si="27"/>
        <v>Morning</v>
      </c>
      <c r="N880" s="20">
        <v>1</v>
      </c>
      <c r="O880" s="6" t="str">
        <f>VLOOKUP(Table13[[#This Row],[day of the week]],'day of the week'!$A$1:$B$7,2,0)</f>
        <v>Monday</v>
      </c>
      <c r="P880" s="20" t="s">
        <v>2908</v>
      </c>
      <c r="Q880" s="20" t="s">
        <v>2909</v>
      </c>
    </row>
    <row r="881" spans="1:17" x14ac:dyDescent="0.2">
      <c r="A881" s="20" t="s">
        <v>2910</v>
      </c>
      <c r="B881" s="6" t="str">
        <f>VLOOKUP(TRIM(A881), products!$A$2:$C$1352, 2, FALSE)</f>
        <v>Sony WI-C100 Wireless Headphones with Customizable Equalizer for Deep Bass &amp; 25 Hrs Battery, DSEE-Upscale, Splash Proof, 360RA, Fast Pair, in-Ear Bluetooth Headset with mic for Phone Calls (Black)</v>
      </c>
      <c r="C881" s="20" t="s">
        <v>1212</v>
      </c>
      <c r="D881" s="6" t="str">
        <f>INDEX(category!$A$1:$A$212, MATCH(Table13[[#This Row],[category]], category!$B$1:$B$212, 0))</f>
        <v>Electronics|Headphones,Earbuds&amp;Accessories|Headphones|In-Ear</v>
      </c>
      <c r="E881" s="6" t="str">
        <f t="shared" si="26"/>
        <v>Electronics</v>
      </c>
      <c r="F881" s="8">
        <v>2790</v>
      </c>
      <c r="G881" s="30">
        <v>0.43</v>
      </c>
      <c r="H881" s="8">
        <f>Table13[[#This Row],[actual_price]] - (Table13[[#This Row],[actual_price]] * Table13[[#This Row],[discount_percentage]])</f>
        <v>1590.3</v>
      </c>
      <c r="I881" s="8">
        <f>Table13[[#This Row],[actual_price]]-Table13[[#This Row],[discounted_price]]</f>
        <v>1199.7</v>
      </c>
      <c r="J881" s="9">
        <v>3.6</v>
      </c>
      <c r="K881" s="13">
        <v>2272</v>
      </c>
      <c r="L881" s="14">
        <v>0.625</v>
      </c>
      <c r="M881" s="14" t="str">
        <f t="shared" si="27"/>
        <v>Afternoon</v>
      </c>
      <c r="N881" s="20">
        <v>5</v>
      </c>
      <c r="O881" s="6" t="str">
        <f>VLOOKUP(Table13[[#This Row],[day of the week]],'day of the week'!$A$1:$B$7,2,0)</f>
        <v>Friday</v>
      </c>
      <c r="P881" s="20" t="s">
        <v>2912</v>
      </c>
      <c r="Q881" s="20" t="s">
        <v>2913</v>
      </c>
    </row>
    <row r="882" spans="1:17" x14ac:dyDescent="0.2">
      <c r="A882" s="20" t="s">
        <v>2914</v>
      </c>
      <c r="B882" s="6" t="str">
        <f>VLOOKUP(TRIM(A882), products!$A$2:$C$1352, 2, FALSE)</f>
        <v>Zebronics, ZEB-NC3300 USB Powered Laptop Cooling Pad with Dual Fan, Dual USB Port and Blue LED Lights</v>
      </c>
      <c r="C882" s="20" t="s">
        <v>2639</v>
      </c>
      <c r="D882" s="6" t="str">
        <f>INDEX(category!$A$1:$A$212, MATCH(Table13[[#This Row],[category]], category!$B$1:$B$212, 0))</f>
        <v>Computers&amp;Accessories|Accessories&amp;Peripherals|LaptopAccessories|CoolingPads</v>
      </c>
      <c r="E882" s="6" t="str">
        <f t="shared" si="26"/>
        <v>Computers &amp; Accessories</v>
      </c>
      <c r="F882" s="8">
        <v>999</v>
      </c>
      <c r="G882" s="30">
        <v>0.4</v>
      </c>
      <c r="H882" s="8">
        <f>Table13[[#This Row],[actual_price]] - (Table13[[#This Row],[actual_price]] * Table13[[#This Row],[discount_percentage]])</f>
        <v>599.4</v>
      </c>
      <c r="I882" s="8">
        <f>Table13[[#This Row],[actual_price]]-Table13[[#This Row],[discounted_price]]</f>
        <v>399.6</v>
      </c>
      <c r="J882" s="9">
        <v>4</v>
      </c>
      <c r="K882" s="13">
        <v>7601</v>
      </c>
      <c r="L882" s="14">
        <v>0.875</v>
      </c>
      <c r="M882" s="14" t="str">
        <f t="shared" si="27"/>
        <v>Evening</v>
      </c>
      <c r="N882" s="20">
        <v>1</v>
      </c>
      <c r="O882" s="6" t="str">
        <f>VLOOKUP(Table13[[#This Row],[day of the week]],'day of the week'!$A$1:$B$7,2,0)</f>
        <v>Monday</v>
      </c>
      <c r="P882" s="20" t="s">
        <v>2915</v>
      </c>
      <c r="Q882" s="20" t="s">
        <v>2916</v>
      </c>
    </row>
    <row r="883" spans="1:17" x14ac:dyDescent="0.2">
      <c r="A883" s="20" t="s">
        <v>185</v>
      </c>
      <c r="B883" s="6" t="str">
        <f>VLOOKUP(TRIM(A883), products!$A$2:$C$1352, 2, FALSE)</f>
        <v>D-Link DWA-131 300 Mbps Wireless Nano USB Adapter (Black)</v>
      </c>
      <c r="C883" s="20" t="s">
        <v>45</v>
      </c>
      <c r="D883" s="6" t="str">
        <f>INDEX(category!$A$1:$A$212, MATCH(Table13[[#This Row],[category]], category!$B$1:$B$212, 0))</f>
        <v>Computers&amp;Accessories|NetworkingDevices|NetworkAdapters|WirelessUSBAdapters</v>
      </c>
      <c r="E883" s="6" t="str">
        <f t="shared" si="26"/>
        <v>Computers &amp; Accessories</v>
      </c>
      <c r="F883" s="8">
        <v>1208</v>
      </c>
      <c r="G883" s="30">
        <v>0.57999999999999996</v>
      </c>
      <c r="H883" s="8">
        <f>Table13[[#This Row],[actual_price]] - (Table13[[#This Row],[actual_price]] * Table13[[#This Row],[discount_percentage]])</f>
        <v>507.36</v>
      </c>
      <c r="I883" s="8">
        <f>Table13[[#This Row],[actual_price]]-Table13[[#This Row],[discounted_price]]</f>
        <v>700.64</v>
      </c>
      <c r="J883" s="9">
        <v>4.0999999999999996</v>
      </c>
      <c r="K883" s="13">
        <v>8131</v>
      </c>
      <c r="L883" s="14">
        <v>0.20833333333333331</v>
      </c>
      <c r="M883" s="14" t="str">
        <f t="shared" si="27"/>
        <v>Morning</v>
      </c>
      <c r="N883" s="20">
        <v>1</v>
      </c>
      <c r="O883" s="6" t="str">
        <f>VLOOKUP(Table13[[#This Row],[day of the week]],'day of the week'!$A$1:$B$7,2,0)</f>
        <v>Monday</v>
      </c>
      <c r="P883" s="20" t="s">
        <v>2917</v>
      </c>
      <c r="Q883" s="20" t="s">
        <v>2918</v>
      </c>
    </row>
    <row r="884" spans="1:17" x14ac:dyDescent="0.2">
      <c r="A884" s="20" t="s">
        <v>2919</v>
      </c>
      <c r="B884" s="6" t="str">
        <f>VLOOKUP(TRIM(A884), products!$A$2:$C$1352, 2, FALSE)</f>
        <v>Tukzer Gel Mouse Pad Wrist Rest Memory-Foam Ergonomic Mousepad| Cushion Wrist Support &amp; Pain Relief| Suitable for Gaming, Computer, Laptop, Home &amp; Office Non-Slip Rubber Base (Blue)</v>
      </c>
      <c r="C884" s="20" t="s">
        <v>2169</v>
      </c>
      <c r="D884" s="6" t="str">
        <f>INDEX(category!$A$1:$A$212, MATCH(Table13[[#This Row],[category]], category!$B$1:$B$212, 0))</f>
        <v>Computers&amp;Accessories|Accessories&amp;Peripherals|Keyboards,Mice&amp;InputDevices|Keyboard&amp;MiceAccessories|MousePads</v>
      </c>
      <c r="E884" s="6" t="str">
        <f t="shared" si="26"/>
        <v>Computers &amp; Accessories</v>
      </c>
      <c r="F884" s="8">
        <v>899</v>
      </c>
      <c r="G884" s="30">
        <v>0.53</v>
      </c>
      <c r="H884" s="8">
        <f>Table13[[#This Row],[actual_price]] - (Table13[[#This Row],[actual_price]] * Table13[[#This Row],[discount_percentage]])</f>
        <v>422.53</v>
      </c>
      <c r="I884" s="8">
        <f>Table13[[#This Row],[actual_price]]-Table13[[#This Row],[discounted_price]]</f>
        <v>476.47</v>
      </c>
      <c r="J884" s="9">
        <v>4.5</v>
      </c>
      <c r="K884" s="13">
        <v>4219</v>
      </c>
      <c r="L884" s="14">
        <v>8.3333333333333329E-2</v>
      </c>
      <c r="M884" s="14" t="str">
        <f t="shared" si="27"/>
        <v>Morning</v>
      </c>
      <c r="N884" s="20">
        <v>5</v>
      </c>
      <c r="O884" s="6" t="str">
        <f>VLOOKUP(Table13[[#This Row],[day of the week]],'day of the week'!$A$1:$B$7,2,0)</f>
        <v>Friday</v>
      </c>
      <c r="P884" s="20" t="s">
        <v>2920</v>
      </c>
      <c r="Q884" s="20" t="s">
        <v>2921</v>
      </c>
    </row>
    <row r="885" spans="1:17" x14ac:dyDescent="0.2">
      <c r="A885" s="20" t="s">
        <v>2922</v>
      </c>
      <c r="B885" s="6" t="str">
        <f>VLOOKUP(TRIM(A885), products!$A$2:$C$1352, 2, FALSE)</f>
        <v>Infinity (JBL Glide 510, 72 Hrs Playtime with Quick Charge, Wireless On Ear Headphone with Mic, Deep Bass, Dual Equalizer, Bluetooth 5.0 with Voice Assistant Support (Black)</v>
      </c>
      <c r="C885" s="20" t="s">
        <v>1788</v>
      </c>
      <c r="D885" s="6" t="str">
        <f>INDEX(category!$A$1:$A$212, MATCH(Table13[[#This Row],[category]], category!$B$1:$B$212, 0))</f>
        <v>Electronics|Headphones,Earbuds&amp;Accessories|Headphones|On-Ear</v>
      </c>
      <c r="E885" s="6" t="str">
        <f t="shared" si="26"/>
        <v>Electronics</v>
      </c>
      <c r="F885" s="8">
        <v>3999</v>
      </c>
      <c r="G885" s="30">
        <v>0.63</v>
      </c>
      <c r="H885" s="8">
        <f>Table13[[#This Row],[actual_price]] - (Table13[[#This Row],[actual_price]] * Table13[[#This Row],[discount_percentage]])</f>
        <v>1479.63</v>
      </c>
      <c r="I885" s="8">
        <f>Table13[[#This Row],[actual_price]]-Table13[[#This Row],[discounted_price]]</f>
        <v>2519.37</v>
      </c>
      <c r="J885" s="9">
        <v>4.2</v>
      </c>
      <c r="K885" s="13">
        <v>42775</v>
      </c>
      <c r="L885" s="14">
        <v>0.45833333333333337</v>
      </c>
      <c r="M885" s="14" t="str">
        <f t="shared" si="27"/>
        <v>Morning</v>
      </c>
      <c r="N885" s="20">
        <v>6</v>
      </c>
      <c r="O885" s="6" t="str">
        <f>VLOOKUP(Table13[[#This Row],[day of the week]],'day of the week'!$A$1:$B$7,2,0)</f>
        <v>Saturday</v>
      </c>
      <c r="P885" s="20" t="s">
        <v>2923</v>
      </c>
      <c r="Q885" s="20" t="s">
        <v>2924</v>
      </c>
    </row>
    <row r="886" spans="1:17" x14ac:dyDescent="0.2">
      <c r="A886" s="20" t="s">
        <v>2925</v>
      </c>
      <c r="B886" s="6" t="str">
        <f>VLOOKUP(TRIM(A886), products!$A$2:$C$1352, 2, FALSE)</f>
        <v>Robustrion Smart Trifold Hard Back Flip Stand Case Cover for Apple iPad 10.2 Cover iPad 9th Generation Cover 2021 8th Gen 2020 7th Gen 2019 Generation Case - Black</v>
      </c>
      <c r="C886" s="20" t="s">
        <v>2809</v>
      </c>
      <c r="D886" s="6" t="str">
        <f>INDEX(category!$A$1:$A$212, MATCH(Table13[[#This Row],[category]], category!$B$1:$B$212, 0))</f>
        <v>Computers&amp;Accessories|Accessories&amp;Peripherals|TabletAccessories|Bags,Cases&amp;Sleeves|Cases</v>
      </c>
      <c r="E886" s="6" t="str">
        <f t="shared" si="26"/>
        <v>Computers &amp; Accessories</v>
      </c>
      <c r="F886" s="8">
        <v>2499</v>
      </c>
      <c r="G886" s="30">
        <v>0.78</v>
      </c>
      <c r="H886" s="8">
        <f>Table13[[#This Row],[actual_price]] - (Table13[[#This Row],[actual_price]] * Table13[[#This Row],[discount_percentage]])</f>
        <v>549.78</v>
      </c>
      <c r="I886" s="8">
        <f>Table13[[#This Row],[actual_price]]-Table13[[#This Row],[discounted_price]]</f>
        <v>1949.22</v>
      </c>
      <c r="J886" s="9">
        <v>4.3</v>
      </c>
      <c r="K886" s="13">
        <v>5556</v>
      </c>
      <c r="L886" s="14">
        <v>0.875</v>
      </c>
      <c r="M886" s="14" t="str">
        <f t="shared" si="27"/>
        <v>Evening</v>
      </c>
      <c r="N886" s="20">
        <v>5</v>
      </c>
      <c r="O886" s="6" t="str">
        <f>VLOOKUP(Table13[[#This Row],[day of the week]],'day of the week'!$A$1:$B$7,2,0)</f>
        <v>Friday</v>
      </c>
      <c r="P886" s="20" t="s">
        <v>2926</v>
      </c>
      <c r="Q886" s="20" t="s">
        <v>2927</v>
      </c>
    </row>
    <row r="887" spans="1:17" x14ac:dyDescent="0.2">
      <c r="A887" s="20" t="s">
        <v>197</v>
      </c>
      <c r="B887" s="6" t="str">
        <f>VLOOKUP(TRIM(A887), products!$A$2:$C$1352, 2, FALSE)</f>
        <v>Amazonbasics Micro Usb Fast Charging Cable For Android Smartphone,Personal Computer,Printer With Gold Plated Connectors (6 Feet, Black)</v>
      </c>
      <c r="C887" s="20" t="s">
        <v>12</v>
      </c>
      <c r="D887" s="6" t="str">
        <f>INDEX(category!$A$1:$A$212, MATCH(Table13[[#This Row],[category]], category!$B$1:$B$212, 0))</f>
        <v>Computers&amp;Accessories|Accessories&amp;Peripherals|Cables&amp;Accessories|Cables|USBCables</v>
      </c>
      <c r="E887" s="6" t="str">
        <f t="shared" si="26"/>
        <v>Computers &amp; Accessories</v>
      </c>
      <c r="F887" s="8">
        <v>395</v>
      </c>
      <c r="G887" s="30">
        <v>0.5</v>
      </c>
      <c r="H887" s="8">
        <f>Table13[[#This Row],[actual_price]] - (Table13[[#This Row],[actual_price]] * Table13[[#This Row],[discount_percentage]])</f>
        <v>197.5</v>
      </c>
      <c r="I887" s="8">
        <f>Table13[[#This Row],[actual_price]]-Table13[[#This Row],[discounted_price]]</f>
        <v>197.5</v>
      </c>
      <c r="J887" s="9">
        <v>4.2</v>
      </c>
      <c r="K887" s="13">
        <v>92595</v>
      </c>
      <c r="L887" s="14">
        <v>8.3333333333333329E-2</v>
      </c>
      <c r="M887" s="14" t="str">
        <f t="shared" si="27"/>
        <v>Morning</v>
      </c>
      <c r="N887" s="20">
        <v>7</v>
      </c>
      <c r="O887" s="6" t="str">
        <f>VLOOKUP(Table13[[#This Row],[day of the week]],'day of the week'!$A$1:$B$7,2,0)</f>
        <v>Sunday</v>
      </c>
      <c r="P887" s="20" t="s">
        <v>199</v>
      </c>
      <c r="Q887" s="20" t="s">
        <v>2928</v>
      </c>
    </row>
    <row r="888" spans="1:17" x14ac:dyDescent="0.2">
      <c r="A888" s="20" t="s">
        <v>2929</v>
      </c>
      <c r="B888" s="6" t="str">
        <f>VLOOKUP(TRIM(A888), products!$A$2:$C$1352, 2, FALSE)</f>
        <v>Logitech M331 Silent Plus Wireless Mouse, 2.4GHz with USB Nano Receiver, 1000 DPI Optical Tracking, 3 Buttons, 24 Month Life Battery, PC/Mac/Laptop - Black</v>
      </c>
      <c r="C888" s="20" t="s">
        <v>1958</v>
      </c>
      <c r="D888" s="6" t="str">
        <f>INDEX(category!$A$1:$A$212, MATCH(Table13[[#This Row],[category]], category!$B$1:$B$212, 0))</f>
        <v>Computers&amp;Accessories|Accessories&amp;Peripherals|Keyboards,Mice&amp;InputDevices|Mice</v>
      </c>
      <c r="E888" s="6" t="str">
        <f t="shared" si="26"/>
        <v>Computers &amp; Accessories</v>
      </c>
      <c r="F888" s="8">
        <v>1645</v>
      </c>
      <c r="G888" s="30">
        <v>0.21</v>
      </c>
      <c r="H888" s="8">
        <f>Table13[[#This Row],[actual_price]] - (Table13[[#This Row],[actual_price]] * Table13[[#This Row],[discount_percentage]])</f>
        <v>1299.55</v>
      </c>
      <c r="I888" s="8">
        <f>Table13[[#This Row],[actual_price]]-Table13[[#This Row],[discounted_price]]</f>
        <v>345.45000000000005</v>
      </c>
      <c r="J888" s="9">
        <v>4.5999999999999996</v>
      </c>
      <c r="K888" s="13">
        <v>12375</v>
      </c>
      <c r="L888" s="14">
        <v>0.54166666666666663</v>
      </c>
      <c r="M888" s="14" t="str">
        <f t="shared" si="27"/>
        <v>Afternoon</v>
      </c>
      <c r="N888" s="20">
        <v>6</v>
      </c>
      <c r="O888" s="6" t="str">
        <f>VLOOKUP(Table13[[#This Row],[day of the week]],'day of the week'!$A$1:$B$7,2,0)</f>
        <v>Saturday</v>
      </c>
      <c r="P888" s="20" t="s">
        <v>2931</v>
      </c>
      <c r="Q888" s="20" t="s">
        <v>2932</v>
      </c>
    </row>
    <row r="889" spans="1:17" x14ac:dyDescent="0.2">
      <c r="A889" s="20" t="s">
        <v>2933</v>
      </c>
      <c r="B889" s="6" t="str">
        <f>VLOOKUP(TRIM(A889), products!$A$2:$C$1352, 2, FALSE)</f>
        <v>Camel Artist Acrylic Color Box - 9ml Tubes, 12 Shades</v>
      </c>
      <c r="C889" s="20" t="s">
        <v>2164</v>
      </c>
      <c r="D889" s="6" t="str">
        <f>INDEX(category!$A$1:$A$212, MATCH(Table13[[#This Row],[category]], category!$B$1:$B$212, 0))</f>
        <v>Home&amp;Kitchen|CraftMaterials|PaintingMaterials|Paints</v>
      </c>
      <c r="E889" s="6" t="str">
        <f t="shared" si="26"/>
        <v>Home &amp; Kitchen</v>
      </c>
      <c r="F889" s="8">
        <v>310</v>
      </c>
      <c r="G889" s="30">
        <v>0</v>
      </c>
      <c r="H889" s="8">
        <f>Table13[[#This Row],[actual_price]] - (Table13[[#This Row],[actual_price]] * Table13[[#This Row],[discount_percentage]])</f>
        <v>310</v>
      </c>
      <c r="I889" s="8">
        <f>Table13[[#This Row],[actual_price]]-Table13[[#This Row],[discounted_price]]</f>
        <v>0</v>
      </c>
      <c r="J889" s="9">
        <v>4.5</v>
      </c>
      <c r="K889" s="13">
        <v>5882</v>
      </c>
      <c r="L889" s="14">
        <v>0.91666666666666663</v>
      </c>
      <c r="M889" s="14" t="str">
        <f t="shared" si="27"/>
        <v>Evening</v>
      </c>
      <c r="N889" s="20">
        <v>2</v>
      </c>
      <c r="O889" s="6" t="str">
        <f>VLOOKUP(Table13[[#This Row],[day of the week]],'day of the week'!$A$1:$B$7,2,0)</f>
        <v>Tuesday</v>
      </c>
      <c r="P889" s="20" t="s">
        <v>2935</v>
      </c>
      <c r="Q889" s="20" t="s">
        <v>2936</v>
      </c>
    </row>
    <row r="890" spans="1:17" x14ac:dyDescent="0.2">
      <c r="A890" s="20" t="s">
        <v>1798</v>
      </c>
      <c r="B890" s="6" t="str">
        <f>VLOOKUP(TRIM(A890), products!$A$2:$C$1352, 2, FALSE)</f>
        <v>LIRAMARK Webcam Cover Slide, Ultra Thin Laptop Camera Cover Slide Blocker for Computer MacBook Pro iMac PC Tablet (Pack of 3)</v>
      </c>
      <c r="C890" s="20" t="s">
        <v>1799</v>
      </c>
      <c r="D890" s="6" t="str">
        <f>INDEX(category!$A$1:$A$212, MATCH(Table13[[#This Row],[category]], category!$B$1:$B$212, 0))</f>
        <v>Computers&amp;Accessories|Accessories&amp;Peripherals|LaptopAccessories|CameraPrivacyCovers</v>
      </c>
      <c r="E890" s="6" t="str">
        <f t="shared" si="26"/>
        <v>Computers &amp; Accessories</v>
      </c>
      <c r="F890" s="8">
        <v>149</v>
      </c>
      <c r="G890" s="30">
        <v>0</v>
      </c>
      <c r="H890" s="8">
        <f>Table13[[#This Row],[actual_price]] - (Table13[[#This Row],[actual_price]] * Table13[[#This Row],[discount_percentage]])</f>
        <v>149</v>
      </c>
      <c r="I890" s="8">
        <f>Table13[[#This Row],[actual_price]]-Table13[[#This Row],[discounted_price]]</f>
        <v>0</v>
      </c>
      <c r="J890" s="9">
        <v>4.3</v>
      </c>
      <c r="K890" s="13">
        <v>10833</v>
      </c>
      <c r="L890" s="14">
        <v>0.58333333333333326</v>
      </c>
      <c r="M890" s="14" t="str">
        <f t="shared" si="27"/>
        <v>Afternoon</v>
      </c>
      <c r="N890" s="20">
        <v>2</v>
      </c>
      <c r="O890" s="6" t="str">
        <f>VLOOKUP(Table13[[#This Row],[day of the week]],'day of the week'!$A$1:$B$7,2,0)</f>
        <v>Tuesday</v>
      </c>
      <c r="P890" s="20" t="s">
        <v>2937</v>
      </c>
      <c r="Q890" s="20" t="s">
        <v>2938</v>
      </c>
    </row>
    <row r="891" spans="1:17" x14ac:dyDescent="0.2">
      <c r="A891" s="20" t="s">
        <v>2939</v>
      </c>
      <c r="B891" s="6" t="str">
        <f>VLOOKUP(TRIM(A891), products!$A$2:$C$1352, 2, FALSE)</f>
        <v>Portronics Key2 Combo Multimedia USB Wireless Keyboard and Mouse Set with 2.4 GHz Wireless Technology, Soft &amp; Silent Button, Compact Size (Grey)</v>
      </c>
      <c r="C891" s="20" t="s">
        <v>2064</v>
      </c>
      <c r="D891" s="6" t="str">
        <f>INDEX(category!$A$1:$A$212, MATCH(Table13[[#This Row],[category]], category!$B$1:$B$212, 0))</f>
        <v>Computers&amp;Accessories|Accessories&amp;Peripherals|Keyboards,Mice&amp;InputDevices|Keyboard&amp;MouseSets</v>
      </c>
      <c r="E891" s="6" t="str">
        <f t="shared" si="26"/>
        <v>Computers &amp; Accessories</v>
      </c>
      <c r="F891" s="8">
        <v>1499</v>
      </c>
      <c r="G891" s="30">
        <v>0.23</v>
      </c>
      <c r="H891" s="8">
        <f>Table13[[#This Row],[actual_price]] - (Table13[[#This Row],[actual_price]] * Table13[[#This Row],[discount_percentage]])</f>
        <v>1154.23</v>
      </c>
      <c r="I891" s="8">
        <f>Table13[[#This Row],[actual_price]]-Table13[[#This Row],[discounted_price]]</f>
        <v>344.77</v>
      </c>
      <c r="J891" s="9">
        <v>4.0999999999999996</v>
      </c>
      <c r="K891" s="13">
        <v>10443</v>
      </c>
      <c r="L891" s="14">
        <v>0.79166666666666663</v>
      </c>
      <c r="M891" s="14" t="str">
        <f t="shared" si="27"/>
        <v>Evening</v>
      </c>
      <c r="N891" s="20">
        <v>5</v>
      </c>
      <c r="O891" s="6" t="str">
        <f>VLOOKUP(Table13[[#This Row],[day of the week]],'day of the week'!$A$1:$B$7,2,0)</f>
        <v>Friday</v>
      </c>
      <c r="P891" s="20" t="s">
        <v>2940</v>
      </c>
      <c r="Q891" s="20" t="s">
        <v>2941</v>
      </c>
    </row>
    <row r="892" spans="1:17" x14ac:dyDescent="0.2">
      <c r="A892" s="20" t="s">
        <v>2942</v>
      </c>
      <c r="B892" s="6" t="str">
        <f>VLOOKUP(TRIM(A892), products!$A$2:$C$1352, 2, FALSE)</f>
        <v>SupCares Laptop Stand 7 Height Adjustable, Aluminium, Ventilated, Foldable, Portable Laptop Holder for Desk &amp; Table Mount Upto 15.6 inch Laptop with Carry Pouch (Silver)</v>
      </c>
      <c r="C892" s="20" t="s">
        <v>1972</v>
      </c>
      <c r="D892" s="6" t="str">
        <f>INDEX(category!$A$1:$A$212, MATCH(Table13[[#This Row],[category]], category!$B$1:$B$212, 0))</f>
        <v>Computers&amp;Accessories|Accessories&amp;Peripherals|LaptopAccessories|Lapdesks</v>
      </c>
      <c r="E892" s="6" t="str">
        <f t="shared" si="26"/>
        <v>Computers &amp; Accessories</v>
      </c>
      <c r="F892" s="8">
        <v>1299</v>
      </c>
      <c r="G892" s="30">
        <v>0.62</v>
      </c>
      <c r="H892" s="8">
        <f>Table13[[#This Row],[actual_price]] - (Table13[[#This Row],[actual_price]] * Table13[[#This Row],[discount_percentage]])</f>
        <v>493.62</v>
      </c>
      <c r="I892" s="8">
        <f>Table13[[#This Row],[actual_price]]-Table13[[#This Row],[discounted_price]]</f>
        <v>805.38</v>
      </c>
      <c r="J892" s="9">
        <v>4.5</v>
      </c>
      <c r="K892" s="13">
        <v>434</v>
      </c>
      <c r="L892" s="14">
        <v>0.29166666666666669</v>
      </c>
      <c r="M892" s="14" t="str">
        <f t="shared" si="27"/>
        <v>Morning</v>
      </c>
      <c r="N892" s="20">
        <v>5</v>
      </c>
      <c r="O892" s="6" t="str">
        <f>VLOOKUP(Table13[[#This Row],[day of the week]],'day of the week'!$A$1:$B$7,2,0)</f>
        <v>Friday</v>
      </c>
      <c r="P892" s="20" t="s">
        <v>2943</v>
      </c>
      <c r="Q892" s="20" t="s">
        <v>2944</v>
      </c>
    </row>
    <row r="893" spans="1:17" x14ac:dyDescent="0.2">
      <c r="A893" s="20" t="s">
        <v>2945</v>
      </c>
      <c r="B893" s="6" t="str">
        <f>VLOOKUP(TRIM(A893), products!$A$2:$C$1352, 2, FALSE)</f>
        <v>ZEBRONICS Zeb-Sound Bomb N1 True Wireless in Ear Earbuds with Mic ENC, Gaming Mode (up to 50ms), up to 18H Playback, BT V5.2, Fidget Case, Voice Assistant, Splash Proof, Type C (Midnight Black)</v>
      </c>
      <c r="C893" s="20" t="s">
        <v>1212</v>
      </c>
      <c r="D893" s="6" t="str">
        <f>INDEX(category!$A$1:$A$212, MATCH(Table13[[#This Row],[category]], category!$B$1:$B$212, 0))</f>
        <v>Electronics|Headphones,Earbuds&amp;Accessories|Headphones|In-Ear</v>
      </c>
      <c r="E893" s="6" t="str">
        <f t="shared" si="26"/>
        <v>Electronics</v>
      </c>
      <c r="F893" s="8">
        <v>4199</v>
      </c>
      <c r="G893" s="30">
        <v>0.76</v>
      </c>
      <c r="H893" s="8">
        <f>Table13[[#This Row],[actual_price]] - (Table13[[#This Row],[actual_price]] * Table13[[#This Row],[discount_percentage]])</f>
        <v>1007.7599999999998</v>
      </c>
      <c r="I893" s="8">
        <f>Table13[[#This Row],[actual_price]]-Table13[[#This Row],[discounted_price]]</f>
        <v>3191.2400000000002</v>
      </c>
      <c r="J893" s="9">
        <v>3.5</v>
      </c>
      <c r="K893" s="13">
        <v>1913</v>
      </c>
      <c r="L893" s="14">
        <v>0.20833333333333331</v>
      </c>
      <c r="M893" s="14" t="str">
        <f t="shared" si="27"/>
        <v>Morning</v>
      </c>
      <c r="N893" s="20">
        <v>7</v>
      </c>
      <c r="O893" s="6" t="str">
        <f>VLOOKUP(Table13[[#This Row],[day of the week]],'day of the week'!$A$1:$B$7,2,0)</f>
        <v>Sunday</v>
      </c>
      <c r="P893" s="20" t="s">
        <v>2947</v>
      </c>
      <c r="Q893" s="20" t="s">
        <v>2948</v>
      </c>
    </row>
    <row r="894" spans="1:17" x14ac:dyDescent="0.2">
      <c r="A894" s="20" t="s">
        <v>2949</v>
      </c>
      <c r="B894" s="6" t="str">
        <f>VLOOKUP(TRIM(A894), products!$A$2:$C$1352, 2, FALSE)</f>
        <v>Western Digital WD Green SATA 240GB Internal SSD Solid State Drive - SATA 6Gb/s 2.5 inches - WDS240G3G0A</v>
      </c>
      <c r="C894" s="20" t="s">
        <v>2684</v>
      </c>
      <c r="D894" s="6" t="str">
        <f>INDEX(category!$A$1:$A$212, MATCH(Table13[[#This Row],[category]], category!$B$1:$B$212, 0))</f>
        <v>Computers&amp;Accessories|Components|InternalSolidStateDrives</v>
      </c>
      <c r="E894" s="6" t="str">
        <f t="shared" si="26"/>
        <v>Computers &amp; Accessories</v>
      </c>
      <c r="F894" s="8">
        <v>4000</v>
      </c>
      <c r="G894" s="30">
        <v>0.56999999999999995</v>
      </c>
      <c r="H894" s="8">
        <f>Table13[[#This Row],[actual_price]] - (Table13[[#This Row],[actual_price]] * Table13[[#This Row],[discount_percentage]])</f>
        <v>1720</v>
      </c>
      <c r="I894" s="8">
        <f>Table13[[#This Row],[actual_price]]-Table13[[#This Row],[discounted_price]]</f>
        <v>2280</v>
      </c>
      <c r="J894" s="9">
        <v>4.4000000000000004</v>
      </c>
      <c r="K894" s="13">
        <v>3029</v>
      </c>
      <c r="L894" s="14">
        <v>0.875</v>
      </c>
      <c r="M894" s="14" t="str">
        <f t="shared" si="27"/>
        <v>Evening</v>
      </c>
      <c r="N894" s="20">
        <v>5</v>
      </c>
      <c r="O894" s="6" t="str">
        <f>VLOOKUP(Table13[[#This Row],[day of the week]],'day of the week'!$A$1:$B$7,2,0)</f>
        <v>Friday</v>
      </c>
      <c r="P894" s="20" t="s">
        <v>2951</v>
      </c>
      <c r="Q894" s="20" t="s">
        <v>2952</v>
      </c>
    </row>
    <row r="895" spans="1:17" x14ac:dyDescent="0.2">
      <c r="A895" s="20" t="s">
        <v>2953</v>
      </c>
      <c r="B895" s="6" t="str">
        <f>VLOOKUP(TRIM(A895), products!$A$2:$C$1352, 2, FALSE)</f>
        <v>Classmate Octane Neon- 25 Blue Gel Pens | Smooth Writing Pens| Water-proof Ink For Smudge-free Writing| Preferred By Students For Exam &amp; Class Notes| Study At Home Essential</v>
      </c>
      <c r="C895" s="20" t="s">
        <v>2045</v>
      </c>
      <c r="D895" s="6" t="str">
        <f>INDEX(category!$A$1:$A$212, MATCH(Table13[[#This Row],[category]], category!$B$1:$B$212, 0))</f>
        <v>OfficeProducts|OfficePaperProducts|Paper|Stationery|Pens,Pencils&amp;WritingSupplies|Pens&amp;Refills|GelInkRollerballPens</v>
      </c>
      <c r="E895" s="6" t="str">
        <f t="shared" si="26"/>
        <v>Office Products</v>
      </c>
      <c r="F895" s="8">
        <v>250</v>
      </c>
      <c r="G895" s="30">
        <v>0</v>
      </c>
      <c r="H895" s="8">
        <f>Table13[[#This Row],[actual_price]] - (Table13[[#This Row],[actual_price]] * Table13[[#This Row],[discount_percentage]])</f>
        <v>250</v>
      </c>
      <c r="I895" s="8">
        <f>Table13[[#This Row],[actual_price]]-Table13[[#This Row],[discounted_price]]</f>
        <v>0</v>
      </c>
      <c r="J895" s="9">
        <v>4.2</v>
      </c>
      <c r="K895" s="13">
        <v>2628</v>
      </c>
      <c r="L895" s="14">
        <v>8.3333333333333329E-2</v>
      </c>
      <c r="M895" s="14" t="str">
        <f t="shared" si="27"/>
        <v>Morning</v>
      </c>
      <c r="N895" s="20">
        <v>1</v>
      </c>
      <c r="O895" s="6" t="str">
        <f>VLOOKUP(Table13[[#This Row],[day of the week]],'day of the week'!$A$1:$B$7,2,0)</f>
        <v>Monday</v>
      </c>
      <c r="P895" s="20" t="s">
        <v>2954</v>
      </c>
      <c r="Q895" s="20" t="s">
        <v>2955</v>
      </c>
    </row>
    <row r="896" spans="1:17" x14ac:dyDescent="0.2">
      <c r="A896" s="20" t="s">
        <v>201</v>
      </c>
      <c r="B896" s="6" t="str">
        <f>VLOOKUP(TRIM(A896), products!$A$2:$C$1352, 2, FALSE)</f>
        <v>TP-Link AC600 600 Mbps WiFi Wireless Network USB Adapter for Desktop PC with 2.4GHz/5GHz High Gain Dual Band 5dBi Antenna Wi-Fi, Supports Windows 11/10/8.1/8/7/XP, Mac OS 10.15 and earlier (Archer T2U Plus)</v>
      </c>
      <c r="C896" s="20" t="s">
        <v>45</v>
      </c>
      <c r="D896" s="6" t="str">
        <f>INDEX(category!$A$1:$A$212, MATCH(Table13[[#This Row],[category]], category!$B$1:$B$212, 0))</f>
        <v>Computers&amp;Accessories|NetworkingDevices|NetworkAdapters|WirelessUSBAdapters</v>
      </c>
      <c r="E896" s="6" t="str">
        <f t="shared" si="26"/>
        <v>Computers &amp; Accessories</v>
      </c>
      <c r="F896" s="8">
        <v>2199</v>
      </c>
      <c r="G896" s="30">
        <v>0.45</v>
      </c>
      <c r="H896" s="8">
        <f>Table13[[#This Row],[actual_price]] - (Table13[[#This Row],[actual_price]] * Table13[[#This Row],[discount_percentage]])</f>
        <v>1209.4499999999998</v>
      </c>
      <c r="I896" s="8">
        <f>Table13[[#This Row],[actual_price]]-Table13[[#This Row],[discounted_price]]</f>
        <v>989.55000000000018</v>
      </c>
      <c r="J896" s="9">
        <v>4.4000000000000004</v>
      </c>
      <c r="K896" s="13">
        <v>24780</v>
      </c>
      <c r="L896" s="14">
        <v>0.625</v>
      </c>
      <c r="M896" s="14" t="str">
        <f t="shared" si="27"/>
        <v>Afternoon</v>
      </c>
      <c r="N896" s="20">
        <v>2</v>
      </c>
      <c r="O896" s="6" t="str">
        <f>VLOOKUP(Table13[[#This Row],[day of the week]],'day of the week'!$A$1:$B$7,2,0)</f>
        <v>Tuesday</v>
      </c>
      <c r="P896" s="20" t="s">
        <v>203</v>
      </c>
      <c r="Q896" s="20" t="s">
        <v>2956</v>
      </c>
    </row>
    <row r="897" spans="1:17" x14ac:dyDescent="0.2">
      <c r="A897" s="20" t="s">
        <v>2957</v>
      </c>
      <c r="B897" s="6" t="str">
        <f>VLOOKUP(TRIM(A897), products!$A$2:$C$1352, 2, FALSE)</f>
        <v>Classmate Octane Colour Burst-Multicolour Gel Pens (Pack of 10) | Gold &amp; Silver Glitter Sparkle Pens|10 colour ink shades for art lovers and kids|Fun at home essentials</v>
      </c>
      <c r="C897" s="20" t="s">
        <v>2958</v>
      </c>
      <c r="D897" s="6" t="str">
        <f>INDEX(category!$A$1:$A$212, MATCH(Table13[[#This Row],[category]], category!$B$1:$B$212, 0))</f>
        <v>Home&amp;Kitchen|CraftMaterials|DrawingMaterials|DrawingMedia|Pens</v>
      </c>
      <c r="E897" s="6" t="str">
        <f t="shared" si="26"/>
        <v>Home &amp; Kitchen</v>
      </c>
      <c r="F897" s="8">
        <v>100</v>
      </c>
      <c r="G897" s="30">
        <v>0.1</v>
      </c>
      <c r="H897" s="8">
        <f>Table13[[#This Row],[actual_price]] - (Table13[[#This Row],[actual_price]] * Table13[[#This Row],[discount_percentage]])</f>
        <v>90</v>
      </c>
      <c r="I897" s="8">
        <f>Table13[[#This Row],[actual_price]]-Table13[[#This Row],[discounted_price]]</f>
        <v>10</v>
      </c>
      <c r="J897" s="9">
        <v>4.4000000000000004</v>
      </c>
      <c r="K897" s="13">
        <v>10718</v>
      </c>
      <c r="L897" s="14">
        <v>0.16666666666666666</v>
      </c>
      <c r="M897" s="14" t="str">
        <f t="shared" si="27"/>
        <v>Morning</v>
      </c>
      <c r="N897" s="20">
        <v>3</v>
      </c>
      <c r="O897" s="6" t="str">
        <f>VLOOKUP(Table13[[#This Row],[day of the week]],'day of the week'!$A$1:$B$7,2,0)</f>
        <v>Wednesday</v>
      </c>
      <c r="P897" s="20" t="s">
        <v>2959</v>
      </c>
      <c r="Q897" s="20" t="s">
        <v>2960</v>
      </c>
    </row>
    <row r="898" spans="1:17" x14ac:dyDescent="0.2">
      <c r="A898" s="20" t="s">
        <v>2961</v>
      </c>
      <c r="B898" s="6" t="str">
        <f>VLOOKUP(TRIM(A898), products!$A$2:$C$1352, 2, FALSE)</f>
        <v>Tukzer Stylus Pen, iPad Pencil with Palm Rejection Tilt Sensor| 2nd Gen for 2018-2022 iPad 6/7/8/9th Gen; iPad 10.2", Pro 12.9/11", Mini 6/5th, Air 5/4/3rd, Precise for Writing/Drawing (3 Spare Tips)</v>
      </c>
      <c r="C898" s="20" t="s">
        <v>1565</v>
      </c>
      <c r="D898" s="6" t="str">
        <f>INDEX(category!$A$1:$A$212, MATCH(Table13[[#This Row],[category]], category!$B$1:$B$212, 0))</f>
        <v>Electronics|Mobiles&amp;Accessories|MobileAccessories|StylusPens</v>
      </c>
      <c r="E898" s="6" t="str">
        <f t="shared" ref="E898:E961" si="28">IF(ISNUMBER(SEARCH("Computers&amp;Accessories",D898)),"Computers &amp; Accessories",
IF(ISNUMBER(SEARCH("Electronics",D898)),"Electronics",
IF(ISNUMBER(SEARCH("MusicalInstruments",D898)),"Musical Instruments",
IF(ISNUMBER(SEARCH("OfficeProducts",D898)),"Office Products",
IF(ISNUMBER(SEARCH("Home&amp;Kitchen",D898)),"Home &amp; Kitchen",
IF(ISNUMBER(SEARCH("Car&amp;Motorbike",D898)),"Car &amp; Motorbike",
IF(ISNUMBER(SEARCH("HomeImprovement",D898)),"Home Improvement",
IF(ISNUMBER(SEARCH("Health&amp;PersonalCare",D898)),"Health &amp; Personal Care",
IF(ISNUMBER(SEARCH("Toys&amp;Games",D898)),"Toys &amp; Games","Unknown")))))))))</f>
        <v>Electronics</v>
      </c>
      <c r="F898" s="8">
        <v>5999</v>
      </c>
      <c r="G898" s="30">
        <v>0.66</v>
      </c>
      <c r="H898" s="8">
        <f>Table13[[#This Row],[actual_price]] - (Table13[[#This Row],[actual_price]] * Table13[[#This Row],[discount_percentage]])</f>
        <v>2039.6599999999999</v>
      </c>
      <c r="I898" s="8">
        <f>Table13[[#This Row],[actual_price]]-Table13[[#This Row],[discounted_price]]</f>
        <v>3959.34</v>
      </c>
      <c r="J898" s="9">
        <v>4.2</v>
      </c>
      <c r="K898" s="13">
        <v>6233</v>
      </c>
      <c r="L898" s="14">
        <v>0.375</v>
      </c>
      <c r="M898" s="14" t="str">
        <f t="shared" ref="M898:M961" si="29">IF(L898&lt;TIME(12,0,0),"Morning",IF(L898&lt;TIME(18,0,0),"Afternoon","Evening"))</f>
        <v>Morning</v>
      </c>
      <c r="N898" s="20">
        <v>7</v>
      </c>
      <c r="O898" s="6" t="str">
        <f>VLOOKUP(Table13[[#This Row],[day of the week]],'day of the week'!$A$1:$B$7,2,0)</f>
        <v>Sunday</v>
      </c>
      <c r="P898" s="20" t="s">
        <v>2962</v>
      </c>
      <c r="Q898" s="20" t="s">
        <v>2963</v>
      </c>
    </row>
    <row r="899" spans="1:17" x14ac:dyDescent="0.2">
      <c r="A899" s="20" t="s">
        <v>2964</v>
      </c>
      <c r="B899" s="6" t="str">
        <f>VLOOKUP(TRIM(A899), products!$A$2:$C$1352, 2, FALSE)</f>
        <v>Logitech G102 USB Light Sync Gaming Mouse with Customizable RGB Lighting, 6 Programmable Buttons, Gaming Grade Sensor, 8K DPI Tracking, 16.8mn Color, Light Weight - Black</v>
      </c>
      <c r="C899" s="20" t="s">
        <v>2160</v>
      </c>
      <c r="D899" s="6" t="str">
        <f>INDEX(category!$A$1:$A$212, MATCH(Table13[[#This Row],[category]], category!$B$1:$B$212, 0))</f>
        <v>Computers&amp;Accessories|Accessories&amp;Peripherals|PCGamingPeripherals|GamingMice</v>
      </c>
      <c r="E899" s="6" t="str">
        <f t="shared" si="28"/>
        <v>Computers &amp; Accessories</v>
      </c>
      <c r="F899" s="8">
        <v>1995</v>
      </c>
      <c r="G899" s="30">
        <v>0.25</v>
      </c>
      <c r="H899" s="8">
        <f>Table13[[#This Row],[actual_price]] - (Table13[[#This Row],[actual_price]] * Table13[[#This Row],[discount_percentage]])</f>
        <v>1496.25</v>
      </c>
      <c r="I899" s="8">
        <f>Table13[[#This Row],[actual_price]]-Table13[[#This Row],[discounted_price]]</f>
        <v>498.75</v>
      </c>
      <c r="J899" s="9">
        <v>4.5</v>
      </c>
      <c r="K899" s="13">
        <v>10541</v>
      </c>
      <c r="L899" s="14">
        <v>0.58333333333333326</v>
      </c>
      <c r="M899" s="14" t="str">
        <f t="shared" si="29"/>
        <v>Afternoon</v>
      </c>
      <c r="N899" s="20">
        <v>6</v>
      </c>
      <c r="O899" s="6" t="str">
        <f>VLOOKUP(Table13[[#This Row],[day of the week]],'day of the week'!$A$1:$B$7,2,0)</f>
        <v>Saturday</v>
      </c>
      <c r="P899" s="20" t="s">
        <v>2965</v>
      </c>
      <c r="Q899" s="20" t="s">
        <v>2966</v>
      </c>
    </row>
    <row r="900" spans="1:17" x14ac:dyDescent="0.2">
      <c r="A900" s="20" t="s">
        <v>209</v>
      </c>
      <c r="B900" s="6" t="str">
        <f>VLOOKUP(TRIM(A900), products!$A$2:$C$1352, 2, FALSE)</f>
        <v>AmazonBasics New Release Nylon USB-A to Lightning Cable Cord, Fast Charging MFi Certified Charger for Apple iPhone, iPad (6-Ft, Rose Gold)</v>
      </c>
      <c r="C900" s="20" t="s">
        <v>12</v>
      </c>
      <c r="D900" s="6" t="str">
        <f>INDEX(category!$A$1:$A$212, MATCH(Table13[[#This Row],[category]], category!$B$1:$B$212, 0))</f>
        <v>Computers&amp;Accessories|Accessories&amp;Peripherals|Cables&amp;Accessories|Cables|USBCables</v>
      </c>
      <c r="E900" s="6" t="str">
        <f t="shared" si="28"/>
        <v>Computers &amp; Accessories</v>
      </c>
      <c r="F900" s="8">
        <v>2100</v>
      </c>
      <c r="G900" s="30">
        <v>0.62</v>
      </c>
      <c r="H900" s="8">
        <f>Table13[[#This Row],[actual_price]] - (Table13[[#This Row],[actual_price]] * Table13[[#This Row],[discount_percentage]])</f>
        <v>798</v>
      </c>
      <c r="I900" s="8">
        <f>Table13[[#This Row],[actual_price]]-Table13[[#This Row],[discounted_price]]</f>
        <v>1302</v>
      </c>
      <c r="J900" s="9">
        <v>4.3</v>
      </c>
      <c r="K900" s="13">
        <v>8188</v>
      </c>
      <c r="L900" s="14">
        <v>0.29166666666666669</v>
      </c>
      <c r="M900" s="14" t="str">
        <f t="shared" si="29"/>
        <v>Morning</v>
      </c>
      <c r="N900" s="20">
        <v>6</v>
      </c>
      <c r="O900" s="6" t="str">
        <f>VLOOKUP(Table13[[#This Row],[day of the week]],'day of the week'!$A$1:$B$7,2,0)</f>
        <v>Saturday</v>
      </c>
      <c r="P900" s="20" t="s">
        <v>2967</v>
      </c>
      <c r="Q900" s="20" t="s">
        <v>2968</v>
      </c>
    </row>
    <row r="901" spans="1:17" x14ac:dyDescent="0.2">
      <c r="A901" s="20" t="s">
        <v>2969</v>
      </c>
      <c r="B901" s="6" t="str">
        <f>VLOOKUP(TRIM(A901), products!$A$2:$C$1352, 2, FALSE)</f>
        <v>Zebronics ZEB-VITA Wireless Bluetooth 10W Portable Bar Speaker With Supporting USB, SD Card, AUX, FM, TWS &amp; Call Function</v>
      </c>
      <c r="C901" s="20" t="s">
        <v>2229</v>
      </c>
      <c r="D901" s="6" t="str">
        <f>INDEX(category!$A$1:$A$212, MATCH(Table13[[#This Row],[category]], category!$B$1:$B$212, 0))</f>
        <v>Electronics|HomeAudio|Speakers|BluetoothSpeakers</v>
      </c>
      <c r="E901" s="6" t="str">
        <f t="shared" si="28"/>
        <v>Electronics</v>
      </c>
      <c r="F901" s="8">
        <v>1199</v>
      </c>
      <c r="G901" s="30">
        <v>0.25</v>
      </c>
      <c r="H901" s="8">
        <f>Table13[[#This Row],[actual_price]] - (Table13[[#This Row],[actual_price]] * Table13[[#This Row],[discount_percentage]])</f>
        <v>899.25</v>
      </c>
      <c r="I901" s="8">
        <f>Table13[[#This Row],[actual_price]]-Table13[[#This Row],[discounted_price]]</f>
        <v>299.75</v>
      </c>
      <c r="J901" s="9">
        <v>3.8</v>
      </c>
      <c r="K901" s="13">
        <v>10751</v>
      </c>
      <c r="L901" s="14">
        <v>0.66666666666666663</v>
      </c>
      <c r="M901" s="14" t="str">
        <f t="shared" si="29"/>
        <v>Afternoon</v>
      </c>
      <c r="N901" s="20">
        <v>6</v>
      </c>
      <c r="O901" s="6" t="str">
        <f>VLOOKUP(Table13[[#This Row],[day of the week]],'day of the week'!$A$1:$B$7,2,0)</f>
        <v>Saturday</v>
      </c>
      <c r="P901" s="20" t="s">
        <v>2970</v>
      </c>
      <c r="Q901" s="20" t="s">
        <v>2971</v>
      </c>
    </row>
    <row r="902" spans="1:17" x14ac:dyDescent="0.2">
      <c r="A902" s="20" t="s">
        <v>2972</v>
      </c>
      <c r="B902" s="6" t="str">
        <f>VLOOKUP(TRIM(A902), products!$A$2:$C$1352, 2, FALSE)</f>
        <v>Lapster USB 3.0 sata Cable for 2.5 inch SSD and HDD , USB 3.0 to SATA III Hard Driver Adapter , sata to USB Cable-(Blue)</v>
      </c>
      <c r="C902" s="20" t="s">
        <v>2973</v>
      </c>
      <c r="D902" s="6" t="str">
        <f>INDEX(category!$A$1:$A$212, MATCH(Table13[[#This Row],[category]], category!$B$1:$B$212, 0))</f>
        <v>Computers&amp;Accessories|Accessories&amp;Peripherals|Cables&amp;Accessories|Cables|SATACables</v>
      </c>
      <c r="E902" s="6" t="str">
        <f t="shared" si="28"/>
        <v>Computers &amp; Accessories</v>
      </c>
      <c r="F902" s="8">
        <v>999</v>
      </c>
      <c r="G902" s="30">
        <v>0.65</v>
      </c>
      <c r="H902" s="8">
        <f>Table13[[#This Row],[actual_price]] - (Table13[[#This Row],[actual_price]] * Table13[[#This Row],[discount_percentage]])</f>
        <v>349.65</v>
      </c>
      <c r="I902" s="8">
        <f>Table13[[#This Row],[actual_price]]-Table13[[#This Row],[discounted_price]]</f>
        <v>649.35</v>
      </c>
      <c r="J902" s="9">
        <v>3.9</v>
      </c>
      <c r="K902" s="13">
        <v>817</v>
      </c>
      <c r="L902" s="14">
        <v>0.70833333333333326</v>
      </c>
      <c r="M902" s="14" t="str">
        <f t="shared" si="29"/>
        <v>Afternoon</v>
      </c>
      <c r="N902" s="20">
        <v>3</v>
      </c>
      <c r="O902" s="6" t="str">
        <f>VLOOKUP(Table13[[#This Row],[day of the week]],'day of the week'!$A$1:$B$7,2,0)</f>
        <v>Wednesday</v>
      </c>
      <c r="P902" s="20" t="s">
        <v>2974</v>
      </c>
      <c r="Q902" s="20" t="s">
        <v>2975</v>
      </c>
    </row>
    <row r="903" spans="1:17" x14ac:dyDescent="0.2">
      <c r="A903" s="20" t="s">
        <v>2976</v>
      </c>
      <c r="B903" s="6" t="str">
        <f>VLOOKUP(TRIM(A903), products!$A$2:$C$1352, 2, FALSE)</f>
        <v>URBN 10000 mAh Lithium Power Bank UPR10K with 12 Watt Fast Charging, Blue</v>
      </c>
      <c r="C903" s="20" t="s">
        <v>1173</v>
      </c>
      <c r="D903" s="6" t="str">
        <f>INDEX(category!$A$1:$A$212, MATCH(Table13[[#This Row],[category]], category!$B$1:$B$212, 0))</f>
        <v>Electronics|Mobiles&amp;Accessories|MobileAccessories|Chargers|PowerBanks</v>
      </c>
      <c r="E903" s="6" t="str">
        <f t="shared" si="28"/>
        <v>Electronics</v>
      </c>
      <c r="F903" s="8">
        <v>2499</v>
      </c>
      <c r="G903" s="30">
        <v>0.64</v>
      </c>
      <c r="H903" s="8">
        <f>Table13[[#This Row],[actual_price]] - (Table13[[#This Row],[actual_price]] * Table13[[#This Row],[discount_percentage]])</f>
        <v>899.63999999999987</v>
      </c>
      <c r="I903" s="8">
        <f>Table13[[#This Row],[actual_price]]-Table13[[#This Row],[discounted_price]]</f>
        <v>1599.3600000000001</v>
      </c>
      <c r="J903" s="9">
        <v>4</v>
      </c>
      <c r="K903" s="13">
        <v>36384</v>
      </c>
      <c r="L903" s="14">
        <v>0.375</v>
      </c>
      <c r="M903" s="14" t="str">
        <f t="shared" si="29"/>
        <v>Morning</v>
      </c>
      <c r="N903" s="20">
        <v>4</v>
      </c>
      <c r="O903" s="6" t="str">
        <f>VLOOKUP(Table13[[#This Row],[day of the week]],'day of the week'!$A$1:$B$7,2,0)</f>
        <v>Thursday</v>
      </c>
      <c r="P903" s="20" t="s">
        <v>2977</v>
      </c>
      <c r="Q903" s="20" t="s">
        <v>2978</v>
      </c>
    </row>
    <row r="904" spans="1:17" x14ac:dyDescent="0.2">
      <c r="A904" s="20" t="s">
        <v>2979</v>
      </c>
      <c r="B904" s="6" t="str">
        <f>VLOOKUP(TRIM(A904), products!$A$2:$C$1352, 2, FALSE)</f>
        <v>Qubo Smart Cam 360 from Hero Group | Made in India | 2MP 1080p Full HD | CCTV Wi-Fi Camera | 360 Degree Coverage| Two Way Talk | Mobile App Connectivity | Night Vision | Cloud &amp; SD Card Recording</v>
      </c>
      <c r="C904" s="20" t="s">
        <v>2380</v>
      </c>
      <c r="D904" s="6" t="str">
        <f>INDEX(category!$A$1:$A$212, MATCH(Table13[[#This Row],[category]], category!$B$1:$B$212, 0))</f>
        <v>Electronics|Cameras&amp;Photography|SecurityCameras|DomeCameras</v>
      </c>
      <c r="E904" s="6" t="str">
        <f t="shared" si="28"/>
        <v>Electronics</v>
      </c>
      <c r="F904" s="8">
        <v>3990</v>
      </c>
      <c r="G904" s="30">
        <v>0.38</v>
      </c>
      <c r="H904" s="8">
        <f>Table13[[#This Row],[actual_price]] - (Table13[[#This Row],[actual_price]] * Table13[[#This Row],[discount_percentage]])</f>
        <v>2473.8000000000002</v>
      </c>
      <c r="I904" s="8">
        <f>Table13[[#This Row],[actual_price]]-Table13[[#This Row],[discounted_price]]</f>
        <v>1516.1999999999998</v>
      </c>
      <c r="J904" s="9">
        <v>4.0999999999999996</v>
      </c>
      <c r="K904" s="13">
        <v>3606</v>
      </c>
      <c r="L904" s="14">
        <v>0.5</v>
      </c>
      <c r="M904" s="14" t="str">
        <f t="shared" si="29"/>
        <v>Afternoon</v>
      </c>
      <c r="N904" s="20">
        <v>4</v>
      </c>
      <c r="O904" s="6" t="str">
        <f>VLOOKUP(Table13[[#This Row],[day of the week]],'day of the week'!$A$1:$B$7,2,0)</f>
        <v>Thursday</v>
      </c>
      <c r="P904" s="20" t="s">
        <v>2980</v>
      </c>
      <c r="Q904" s="20" t="s">
        <v>2981</v>
      </c>
    </row>
    <row r="905" spans="1:17" x14ac:dyDescent="0.2">
      <c r="A905" s="20" t="s">
        <v>2982</v>
      </c>
      <c r="B905" s="6" t="str">
        <f>VLOOKUP(TRIM(A905), products!$A$2:$C$1352, 2, FALSE)</f>
        <v>Duracell CR2025 3V Lithium Coin Battery, 5 pcs, 2025 Coin Button Cell Battery, DL2025</v>
      </c>
      <c r="C905" s="20" t="s">
        <v>2237</v>
      </c>
      <c r="D905" s="6" t="str">
        <f>INDEX(category!$A$1:$A$212, MATCH(Table13[[#This Row],[category]], category!$B$1:$B$212, 0))</f>
        <v>Electronics|GeneralPurposeBatteries&amp;BatteryChargers</v>
      </c>
      <c r="E905" s="6" t="str">
        <f t="shared" si="28"/>
        <v>Electronics</v>
      </c>
      <c r="F905" s="8">
        <v>200</v>
      </c>
      <c r="G905" s="30">
        <v>0.42</v>
      </c>
      <c r="H905" s="8">
        <f>Table13[[#This Row],[actual_price]] - (Table13[[#This Row],[actual_price]] * Table13[[#This Row],[discount_percentage]])</f>
        <v>116</v>
      </c>
      <c r="I905" s="8">
        <f>Table13[[#This Row],[actual_price]]-Table13[[#This Row],[discounted_price]]</f>
        <v>84</v>
      </c>
      <c r="J905" s="9">
        <v>4.4000000000000004</v>
      </c>
      <c r="K905" s="13">
        <v>357</v>
      </c>
      <c r="L905" s="14">
        <v>0.45833333333333337</v>
      </c>
      <c r="M905" s="14" t="str">
        <f t="shared" si="29"/>
        <v>Morning</v>
      </c>
      <c r="N905" s="20">
        <v>2</v>
      </c>
      <c r="O905" s="6" t="str">
        <f>VLOOKUP(Table13[[#This Row],[day of the week]],'day of the week'!$A$1:$B$7,2,0)</f>
        <v>Tuesday</v>
      </c>
      <c r="P905" s="20" t="s">
        <v>2984</v>
      </c>
      <c r="Q905" s="20" t="s">
        <v>2985</v>
      </c>
    </row>
    <row r="906" spans="1:17" x14ac:dyDescent="0.2">
      <c r="A906" s="20" t="s">
        <v>2986</v>
      </c>
      <c r="B906" s="6" t="str">
        <f>VLOOKUP(TRIM(A906), products!$A$2:$C$1352, 2, FALSE)</f>
        <v>Camel Fabrica Acrylic Ultra Color - 15ml each, 10 Shades</v>
      </c>
      <c r="C906" s="20" t="s">
        <v>2164</v>
      </c>
      <c r="D906" s="6" t="str">
        <f>INDEX(category!$A$1:$A$212, MATCH(Table13[[#This Row],[category]], category!$B$1:$B$212, 0))</f>
        <v>Home&amp;Kitchen|CraftMaterials|PaintingMaterials|Paints</v>
      </c>
      <c r="E906" s="6" t="str">
        <f t="shared" si="28"/>
        <v>Home &amp; Kitchen</v>
      </c>
      <c r="F906" s="8">
        <v>230</v>
      </c>
      <c r="G906" s="30">
        <v>0.13</v>
      </c>
      <c r="H906" s="8">
        <f>Table13[[#This Row],[actual_price]] - (Table13[[#This Row],[actual_price]] * Table13[[#This Row],[discount_percentage]])</f>
        <v>200.1</v>
      </c>
      <c r="I906" s="8">
        <f>Table13[[#This Row],[actual_price]]-Table13[[#This Row],[discounted_price]]</f>
        <v>29.900000000000006</v>
      </c>
      <c r="J906" s="9">
        <v>4.4000000000000004</v>
      </c>
      <c r="K906" s="13">
        <v>10170</v>
      </c>
      <c r="L906" s="14">
        <v>0.25</v>
      </c>
      <c r="M906" s="14" t="str">
        <f t="shared" si="29"/>
        <v>Morning</v>
      </c>
      <c r="N906" s="20">
        <v>4</v>
      </c>
      <c r="O906" s="6" t="str">
        <f>VLOOKUP(Table13[[#This Row],[day of the week]],'day of the week'!$A$1:$B$7,2,0)</f>
        <v>Thursday</v>
      </c>
      <c r="P906" s="20" t="s">
        <v>2988</v>
      </c>
      <c r="Q906" s="20" t="s">
        <v>2989</v>
      </c>
    </row>
    <row r="907" spans="1:17" x14ac:dyDescent="0.2">
      <c r="A907" s="20" t="s">
        <v>2990</v>
      </c>
      <c r="B907" s="6" t="str">
        <f>VLOOKUP(TRIM(A907), products!$A$2:$C$1352, 2, FALSE)</f>
        <v>Lenovo GX20L29764 65W Laptop Adapter/Charger with Power Cord for Select Models of Lenovo (Round pin) (Black)</v>
      </c>
      <c r="C907" s="20" t="s">
        <v>2749</v>
      </c>
      <c r="D907" s="6" t="str">
        <f>INDEX(category!$A$1:$A$212, MATCH(Table13[[#This Row],[category]], category!$B$1:$B$212, 0))</f>
        <v>Computers&amp;Accessories|Accessories&amp;Peripherals|LaptopAccessories|LaptopChargers&amp;PowerSupplies</v>
      </c>
      <c r="E907" s="6" t="str">
        <f t="shared" si="28"/>
        <v>Computers &amp; Accessories</v>
      </c>
      <c r="F907" s="8">
        <v>2796</v>
      </c>
      <c r="G907" s="30">
        <v>0.55000000000000004</v>
      </c>
      <c r="H907" s="8">
        <f>Table13[[#This Row],[actual_price]] - (Table13[[#This Row],[actual_price]] * Table13[[#This Row],[discount_percentage]])</f>
        <v>1258.1999999999998</v>
      </c>
      <c r="I907" s="8">
        <f>Table13[[#This Row],[actual_price]]-Table13[[#This Row],[discounted_price]]</f>
        <v>1537.8000000000002</v>
      </c>
      <c r="J907" s="9">
        <v>4.4000000000000004</v>
      </c>
      <c r="K907" s="13">
        <v>4598</v>
      </c>
      <c r="L907" s="14">
        <v>0.125</v>
      </c>
      <c r="M907" s="14" t="str">
        <f t="shared" si="29"/>
        <v>Morning</v>
      </c>
      <c r="N907" s="20">
        <v>7</v>
      </c>
      <c r="O907" s="6" t="str">
        <f>VLOOKUP(Table13[[#This Row],[day of the week]],'day of the week'!$A$1:$B$7,2,0)</f>
        <v>Sunday</v>
      </c>
      <c r="P907" s="20" t="s">
        <v>2992</v>
      </c>
      <c r="Q907" s="20" t="s">
        <v>2993</v>
      </c>
    </row>
    <row r="908" spans="1:17" x14ac:dyDescent="0.2">
      <c r="A908" s="20" t="s">
        <v>2994</v>
      </c>
      <c r="B908" s="6" t="str">
        <f>VLOOKUP(TRIM(A908), products!$A$2:$C$1352, 2, FALSE)</f>
        <v>Hp Wired On Ear Headphones With Mic With 3.5 Mm Drivers, In-Built Noise Cancelling, Foldable And Adjustable For Laptop/Pc/Office/Home/ 1 Year Warranty (B4B09Pa)</v>
      </c>
      <c r="C908" s="20" t="s">
        <v>2995</v>
      </c>
      <c r="D908" s="6" t="str">
        <f>INDEX(category!$A$1:$A$212, MATCH(Table13[[#This Row],[category]], category!$B$1:$B$212, 0))</f>
        <v>Computers&amp;Accessories|Accessories&amp;Peripherals|Audio&amp;VideoAccessories|PCHeadsets</v>
      </c>
      <c r="E908" s="6" t="str">
        <f t="shared" si="28"/>
        <v>Computers &amp; Accessories</v>
      </c>
      <c r="F908" s="8">
        <v>999</v>
      </c>
      <c r="G908" s="30">
        <v>0.35</v>
      </c>
      <c r="H908" s="8">
        <f>Table13[[#This Row],[actual_price]] - (Table13[[#This Row],[actual_price]] * Table13[[#This Row],[discount_percentage]])</f>
        <v>649.35</v>
      </c>
      <c r="I908" s="8">
        <f>Table13[[#This Row],[actual_price]]-Table13[[#This Row],[discounted_price]]</f>
        <v>349.65</v>
      </c>
      <c r="J908" s="9">
        <v>3.5</v>
      </c>
      <c r="K908" s="13">
        <v>7222</v>
      </c>
      <c r="L908" s="14">
        <v>8.3333333333333329E-2</v>
      </c>
      <c r="M908" s="14" t="str">
        <f t="shared" si="29"/>
        <v>Morning</v>
      </c>
      <c r="N908" s="20">
        <v>7</v>
      </c>
      <c r="O908" s="6" t="str">
        <f>VLOOKUP(Table13[[#This Row],[day of the week]],'day of the week'!$A$1:$B$7,2,0)</f>
        <v>Sunday</v>
      </c>
      <c r="P908" s="20" t="s">
        <v>2996</v>
      </c>
      <c r="Q908" s="20" t="s">
        <v>2997</v>
      </c>
    </row>
    <row r="909" spans="1:17" x14ac:dyDescent="0.2">
      <c r="A909" s="20" t="s">
        <v>2998</v>
      </c>
      <c r="B909" s="6" t="str">
        <f>VLOOKUP(TRIM(A909), products!$A$2:$C$1352, 2, FALSE)</f>
        <v>Redragon K617 Fizz 60% Wired RGB Gaming Keyboard, 61 Keys Compact Mechanical Keyboard w/White and Grey Color Keycaps, Linear Red Switch, Pro Driver/Software Supported</v>
      </c>
      <c r="C909" s="20" t="s">
        <v>2999</v>
      </c>
      <c r="D909" s="6" t="str">
        <f>INDEX(category!$A$1:$A$212, MATCH(Table13[[#This Row],[category]], category!$B$1:$B$212, 0))</f>
        <v>Computers&amp;Accessories|Accessories&amp;Peripherals|PCGamingPeripherals|GamingKeyboards</v>
      </c>
      <c r="E909" s="6" t="str">
        <f t="shared" si="28"/>
        <v>Computers &amp; Accessories</v>
      </c>
      <c r="F909" s="8">
        <v>3499</v>
      </c>
      <c r="G909" s="30">
        <v>0.24</v>
      </c>
      <c r="H909" s="8">
        <f>Table13[[#This Row],[actual_price]] - (Table13[[#This Row],[actual_price]] * Table13[[#This Row],[discount_percentage]])</f>
        <v>2659.24</v>
      </c>
      <c r="I909" s="8">
        <f>Table13[[#This Row],[actual_price]]-Table13[[#This Row],[discounted_price]]</f>
        <v>839.76000000000022</v>
      </c>
      <c r="J909" s="9">
        <v>4.5</v>
      </c>
      <c r="K909" s="13">
        <v>1271</v>
      </c>
      <c r="L909" s="14">
        <v>0.375</v>
      </c>
      <c r="M909" s="14" t="str">
        <f t="shared" si="29"/>
        <v>Morning</v>
      </c>
      <c r="N909" s="20">
        <v>3</v>
      </c>
      <c r="O909" s="6" t="str">
        <f>VLOOKUP(Table13[[#This Row],[day of the week]],'day of the week'!$A$1:$B$7,2,0)</f>
        <v>Wednesday</v>
      </c>
      <c r="P909" s="20" t="s">
        <v>3000</v>
      </c>
      <c r="Q909" s="20" t="s">
        <v>3001</v>
      </c>
    </row>
    <row r="910" spans="1:17" x14ac:dyDescent="0.2">
      <c r="A910" s="20" t="s">
        <v>218</v>
      </c>
      <c r="B910" s="6" t="str">
        <f>VLOOKUP(TRIM(A910), products!$A$2:$C$1352, 2, FALSE)</f>
        <v>Ambrane Unbreakable 3A Fast Charging Braided Type C Cable    1.5 Meter (RCT15, Blue) Supports QC 2.0/3.0 Charging</v>
      </c>
      <c r="C910" s="20" t="s">
        <v>12</v>
      </c>
      <c r="D910" s="6" t="str">
        <f>INDEX(category!$A$1:$A$212, MATCH(Table13[[#This Row],[category]], category!$B$1:$B$212, 0))</f>
        <v>Computers&amp;Accessories|Accessories&amp;Peripherals|Cables&amp;Accessories|Cables|USBCables</v>
      </c>
      <c r="E910" s="6" t="str">
        <f t="shared" si="28"/>
        <v>Computers &amp; Accessories</v>
      </c>
      <c r="F910" s="8">
        <v>349</v>
      </c>
      <c r="G910" s="30">
        <v>0.43</v>
      </c>
      <c r="H910" s="8">
        <f>Table13[[#This Row],[actual_price]] - (Table13[[#This Row],[actual_price]] * Table13[[#This Row],[discount_percentage]])</f>
        <v>198.93</v>
      </c>
      <c r="I910" s="8">
        <f>Table13[[#This Row],[actual_price]]-Table13[[#This Row],[discounted_price]]</f>
        <v>150.07</v>
      </c>
      <c r="J910" s="9">
        <v>4.0999999999999996</v>
      </c>
      <c r="K910" s="13">
        <v>314</v>
      </c>
      <c r="L910" s="14">
        <v>0.79166666666666663</v>
      </c>
      <c r="M910" s="14" t="str">
        <f t="shared" si="29"/>
        <v>Evening</v>
      </c>
      <c r="N910" s="20">
        <v>5</v>
      </c>
      <c r="O910" s="6" t="str">
        <f>VLOOKUP(Table13[[#This Row],[day of the week]],'day of the week'!$A$1:$B$7,2,0)</f>
        <v>Friday</v>
      </c>
      <c r="P910" s="20" t="s">
        <v>3002</v>
      </c>
      <c r="Q910" s="20" t="s">
        <v>3003</v>
      </c>
    </row>
    <row r="911" spans="1:17" x14ac:dyDescent="0.2">
      <c r="A911" s="20" t="s">
        <v>3004</v>
      </c>
      <c r="B911" s="6" t="str">
        <f>VLOOKUP(TRIM(A911), products!$A$2:$C$1352, 2, FALSE)</f>
        <v>HP GT 53 XL Cartridge Ink</v>
      </c>
      <c r="C911" s="20" t="s">
        <v>2132</v>
      </c>
      <c r="D911" s="6" t="str">
        <f>INDEX(category!$A$1:$A$212, MATCH(Table13[[#This Row],[category]], category!$B$1:$B$212, 0))</f>
        <v>Computers&amp;Accessories|Printers,Inks&amp;Accessories|Inks,Toners&amp;Cartridges|InkjetInkCartridges</v>
      </c>
      <c r="E911" s="6" t="str">
        <f t="shared" si="28"/>
        <v>Computers &amp; Accessories</v>
      </c>
      <c r="F911" s="8">
        <v>723</v>
      </c>
      <c r="G911" s="30">
        <v>0.18</v>
      </c>
      <c r="H911" s="8">
        <f>Table13[[#This Row],[actual_price]] - (Table13[[#This Row],[actual_price]] * Table13[[#This Row],[discount_percentage]])</f>
        <v>592.86</v>
      </c>
      <c r="I911" s="8">
        <f>Table13[[#This Row],[actual_price]]-Table13[[#This Row],[discounted_price]]</f>
        <v>130.13999999999999</v>
      </c>
      <c r="J911" s="9">
        <v>4.4000000000000004</v>
      </c>
      <c r="K911" s="13">
        <v>3219</v>
      </c>
      <c r="L911" s="14">
        <v>0.75</v>
      </c>
      <c r="M911" s="14" t="str">
        <f t="shared" si="29"/>
        <v>Evening</v>
      </c>
      <c r="N911" s="20">
        <v>3</v>
      </c>
      <c r="O911" s="6" t="str">
        <f>VLOOKUP(Table13[[#This Row],[day of the week]],'day of the week'!$A$1:$B$7,2,0)</f>
        <v>Wednesday</v>
      </c>
      <c r="P911" s="20" t="s">
        <v>3006</v>
      </c>
      <c r="Q911" s="20" t="s">
        <v>3007</v>
      </c>
    </row>
    <row r="912" spans="1:17" x14ac:dyDescent="0.2">
      <c r="A912" s="20" t="s">
        <v>3008</v>
      </c>
      <c r="B912" s="6" t="str">
        <f>VLOOKUP(TRIM(A912), products!$A$2:$C$1352, 2, FALSE)</f>
        <v>Noise ColorFit Ultra Smart Watch with 1.75" HD Display, Aluminium Alloy Body, 60 Sports Modes, Spo2, Lightweight, Stock Market Info, Calls &amp; SMS Reply (Space Blue)</v>
      </c>
      <c r="C912" s="20" t="s">
        <v>1161</v>
      </c>
      <c r="D912" s="6" t="str">
        <f>INDEX(category!$A$1:$A$212, MATCH(Table13[[#This Row],[category]], category!$B$1:$B$212, 0))</f>
        <v>Electronics|WearableTechnology|SmartWatches</v>
      </c>
      <c r="E912" s="6" t="str">
        <f t="shared" si="28"/>
        <v>Electronics</v>
      </c>
      <c r="F912" s="8">
        <v>5999</v>
      </c>
      <c r="G912" s="30">
        <v>0.57999999999999996</v>
      </c>
      <c r="H912" s="8">
        <f>Table13[[#This Row],[actual_price]] - (Table13[[#This Row],[actual_price]] * Table13[[#This Row],[discount_percentage]])</f>
        <v>2519.5800000000004</v>
      </c>
      <c r="I912" s="8">
        <f>Table13[[#This Row],[actual_price]]-Table13[[#This Row],[discounted_price]]</f>
        <v>3479.4199999999996</v>
      </c>
      <c r="J912" s="9">
        <v>4.0999999999999996</v>
      </c>
      <c r="K912" s="13">
        <v>38879</v>
      </c>
      <c r="L912" s="14">
        <v>0.45833333333333337</v>
      </c>
      <c r="M912" s="14" t="str">
        <f t="shared" si="29"/>
        <v>Morning</v>
      </c>
      <c r="N912" s="20">
        <v>6</v>
      </c>
      <c r="O912" s="6" t="str">
        <f>VLOOKUP(Table13[[#This Row],[day of the week]],'day of the week'!$A$1:$B$7,2,0)</f>
        <v>Saturday</v>
      </c>
      <c r="P912" s="20" t="s">
        <v>3009</v>
      </c>
      <c r="Q912" s="20" t="s">
        <v>3010</v>
      </c>
    </row>
    <row r="913" spans="1:17" x14ac:dyDescent="0.2">
      <c r="A913" s="20" t="s">
        <v>3011</v>
      </c>
      <c r="B913" s="6" t="str">
        <f>VLOOKUP(TRIM(A913), products!$A$2:$C$1352, 2, FALSE)</f>
        <v>Zebronics Zeb-JUKEBAR 3900, 80W Multimedia soundbar with subwoofer Supporting Bluetooth, HDMI(ARC), Coaxial Input, AUX, USB &amp; Remote Control (Black)</v>
      </c>
      <c r="C913" s="20" t="s">
        <v>3012</v>
      </c>
      <c r="D913" s="6" t="str">
        <f>INDEX(category!$A$1:$A$212, MATCH(Table13[[#This Row],[category]], category!$B$1:$B$212, 0))</f>
        <v>Electronics|HomeAudio|Speakers|SoundbarSpeakers</v>
      </c>
      <c r="E913" s="6" t="str">
        <f t="shared" si="28"/>
        <v>Electronics</v>
      </c>
      <c r="F913" s="8">
        <v>12499</v>
      </c>
      <c r="G913" s="30">
        <v>0.6</v>
      </c>
      <c r="H913" s="8">
        <f>Table13[[#This Row],[actual_price]] - (Table13[[#This Row],[actual_price]] * Table13[[#This Row],[discount_percentage]])</f>
        <v>4999.6000000000004</v>
      </c>
      <c r="I913" s="8">
        <f>Table13[[#This Row],[actual_price]]-Table13[[#This Row],[discounted_price]]</f>
        <v>7499.4</v>
      </c>
      <c r="J913" s="9">
        <v>4.2</v>
      </c>
      <c r="K913" s="13">
        <v>4541</v>
      </c>
      <c r="L913" s="14">
        <v>0.875</v>
      </c>
      <c r="M913" s="14" t="str">
        <f t="shared" si="29"/>
        <v>Evening</v>
      </c>
      <c r="N913" s="20">
        <v>5</v>
      </c>
      <c r="O913" s="6" t="str">
        <f>VLOOKUP(Table13[[#This Row],[day of the week]],'day of the week'!$A$1:$B$7,2,0)</f>
        <v>Friday</v>
      </c>
      <c r="P913" s="20" t="s">
        <v>3014</v>
      </c>
      <c r="Q913" s="20" t="s">
        <v>3015</v>
      </c>
    </row>
    <row r="914" spans="1:17" x14ac:dyDescent="0.2">
      <c r="A914" s="20" t="s">
        <v>3016</v>
      </c>
      <c r="B914" s="6" t="str">
        <f>VLOOKUP(TRIM(A914), products!$A$2:$C$1352, 2, FALSE)</f>
        <v>boAt Bassheads 102 Wired in Ear Earphones with Mic (Mint Green)</v>
      </c>
      <c r="C914" s="20" t="s">
        <v>1212</v>
      </c>
      <c r="D914" s="6" t="str">
        <f>INDEX(category!$A$1:$A$212, MATCH(Table13[[#This Row],[category]], category!$B$1:$B$212, 0))</f>
        <v>Electronics|Headphones,Earbuds&amp;Accessories|Headphones|In-Ear</v>
      </c>
      <c r="E914" s="6" t="str">
        <f t="shared" si="28"/>
        <v>Electronics</v>
      </c>
      <c r="F914" s="8">
        <v>1290</v>
      </c>
      <c r="G914" s="30">
        <v>0.69</v>
      </c>
      <c r="H914" s="8">
        <f>Table13[[#This Row],[actual_price]] - (Table13[[#This Row],[actual_price]] * Table13[[#This Row],[discount_percentage]])</f>
        <v>399.90000000000009</v>
      </c>
      <c r="I914" s="8">
        <f>Table13[[#This Row],[actual_price]]-Table13[[#This Row],[discounted_price]]</f>
        <v>890.09999999999991</v>
      </c>
      <c r="J914" s="9">
        <v>4.2</v>
      </c>
      <c r="K914" s="13">
        <v>76042</v>
      </c>
      <c r="L914" s="14">
        <v>0.45833333333333337</v>
      </c>
      <c r="M914" s="14" t="str">
        <f t="shared" si="29"/>
        <v>Morning</v>
      </c>
      <c r="N914" s="20">
        <v>7</v>
      </c>
      <c r="O914" s="6" t="str">
        <f>VLOOKUP(Table13[[#This Row],[day of the week]],'day of the week'!$A$1:$B$7,2,0)</f>
        <v>Sunday</v>
      </c>
      <c r="P914" s="20" t="s">
        <v>3017</v>
      </c>
      <c r="Q914" s="20" t="s">
        <v>3018</v>
      </c>
    </row>
    <row r="915" spans="1:17" x14ac:dyDescent="0.2">
      <c r="A915" s="20" t="s">
        <v>3019</v>
      </c>
      <c r="B915" s="6" t="str">
        <f>VLOOKUP(TRIM(A915), products!$A$2:$C$1352, 2, FALSE)</f>
        <v>Duracell CR2016 3V Lithium Coin Battery, 5 pcs, 2016 Coin Button Cell Battery, DL2016</v>
      </c>
      <c r="C915" s="20" t="s">
        <v>2237</v>
      </c>
      <c r="D915" s="6" t="str">
        <f>INDEX(category!$A$1:$A$212, MATCH(Table13[[#This Row],[category]], category!$B$1:$B$212, 0))</f>
        <v>Electronics|GeneralPurposeBatteries&amp;BatteryChargers</v>
      </c>
      <c r="E915" s="6" t="str">
        <f t="shared" si="28"/>
        <v>Electronics</v>
      </c>
      <c r="F915" s="8">
        <v>200</v>
      </c>
      <c r="G915" s="30">
        <v>0.42</v>
      </c>
      <c r="H915" s="8">
        <f>Table13[[#This Row],[actual_price]] - (Table13[[#This Row],[actual_price]] * Table13[[#This Row],[discount_percentage]])</f>
        <v>116</v>
      </c>
      <c r="I915" s="8">
        <f>Table13[[#This Row],[actual_price]]-Table13[[#This Row],[discounted_price]]</f>
        <v>84</v>
      </c>
      <c r="J915" s="9">
        <v>4.3</v>
      </c>
      <c r="K915" s="13">
        <v>485</v>
      </c>
      <c r="L915" s="14">
        <v>0.25</v>
      </c>
      <c r="M915" s="14" t="str">
        <f t="shared" si="29"/>
        <v>Morning</v>
      </c>
      <c r="N915" s="20">
        <v>5</v>
      </c>
      <c r="O915" s="6" t="str">
        <f>VLOOKUP(Table13[[#This Row],[day of the week]],'day of the week'!$A$1:$B$7,2,0)</f>
        <v>Friday</v>
      </c>
      <c r="P915" s="20" t="s">
        <v>3020</v>
      </c>
      <c r="Q915" s="20" t="s">
        <v>3021</v>
      </c>
    </row>
    <row r="916" spans="1:17" x14ac:dyDescent="0.2">
      <c r="A916" s="20" t="s">
        <v>3022</v>
      </c>
      <c r="B916" s="6" t="str">
        <f>VLOOKUP(TRIM(A916), products!$A$2:$C$1352, 2, FALSE)</f>
        <v>MI 360Â° Home Security Wireless Camera 2K Pro with Bluetooth Gateway BLE 4.2 l Dual Band Wi-fi Connection l 3 Million 1296p| Full Color in Low-Light | AI Human Detection, White</v>
      </c>
      <c r="C916" s="20" t="s">
        <v>2380</v>
      </c>
      <c r="D916" s="6" t="str">
        <f>INDEX(category!$A$1:$A$212, MATCH(Table13[[#This Row],[category]], category!$B$1:$B$212, 0))</f>
        <v>Electronics|Cameras&amp;Photography|SecurityCameras|DomeCameras</v>
      </c>
      <c r="E916" s="6" t="str">
        <f t="shared" si="28"/>
        <v>Electronics</v>
      </c>
      <c r="F916" s="8">
        <v>5999</v>
      </c>
      <c r="G916" s="30">
        <v>0.25</v>
      </c>
      <c r="H916" s="8">
        <f>Table13[[#This Row],[actual_price]] - (Table13[[#This Row],[actual_price]] * Table13[[#This Row],[discount_percentage]])</f>
        <v>4499.25</v>
      </c>
      <c r="I916" s="8">
        <f>Table13[[#This Row],[actual_price]]-Table13[[#This Row],[discounted_price]]</f>
        <v>1499.75</v>
      </c>
      <c r="J916" s="9">
        <v>4.3</v>
      </c>
      <c r="K916" s="13">
        <v>44696</v>
      </c>
      <c r="L916" s="14">
        <v>0.54166666666666663</v>
      </c>
      <c r="M916" s="14" t="str">
        <f t="shared" si="29"/>
        <v>Afternoon</v>
      </c>
      <c r="N916" s="20">
        <v>2</v>
      </c>
      <c r="O916" s="6" t="str">
        <f>VLOOKUP(Table13[[#This Row],[day of the week]],'day of the week'!$A$1:$B$7,2,0)</f>
        <v>Tuesday</v>
      </c>
      <c r="P916" s="20" t="s">
        <v>3023</v>
      </c>
      <c r="Q916" s="20" t="s">
        <v>3024</v>
      </c>
    </row>
    <row r="917" spans="1:17" x14ac:dyDescent="0.2">
      <c r="A917" s="20" t="s">
        <v>3025</v>
      </c>
      <c r="B917" s="6" t="str">
        <f>VLOOKUP(TRIM(A917), products!$A$2:$C$1352, 2, FALSE)</f>
        <v>ZEBRONICS Zeb-100HB 4 Ports USB Hub for Laptop, PC Computers, Plug &amp; Play, Backward Compatible - Black</v>
      </c>
      <c r="C917" s="20" t="s">
        <v>2455</v>
      </c>
      <c r="D917" s="6" t="str">
        <f>INDEX(category!$A$1:$A$212, MATCH(Table13[[#This Row],[category]], category!$B$1:$B$212, 0))</f>
        <v>Computers&amp;Accessories|Accessories&amp;Peripherals|USBHubs</v>
      </c>
      <c r="E917" s="6" t="str">
        <f t="shared" si="28"/>
        <v>Computers &amp; Accessories</v>
      </c>
      <c r="F917" s="8">
        <v>499</v>
      </c>
      <c r="G917" s="30">
        <v>0.34</v>
      </c>
      <c r="H917" s="8">
        <f>Table13[[#This Row],[actual_price]] - (Table13[[#This Row],[actual_price]] * Table13[[#This Row],[discount_percentage]])</f>
        <v>329.34</v>
      </c>
      <c r="I917" s="8">
        <f>Table13[[#This Row],[actual_price]]-Table13[[#This Row],[discounted_price]]</f>
        <v>169.66000000000003</v>
      </c>
      <c r="J917" s="9">
        <v>3.7</v>
      </c>
      <c r="K917" s="13">
        <v>8566</v>
      </c>
      <c r="L917" s="14">
        <v>0.91666666666666663</v>
      </c>
      <c r="M917" s="14" t="str">
        <f t="shared" si="29"/>
        <v>Evening</v>
      </c>
      <c r="N917" s="20">
        <v>6</v>
      </c>
      <c r="O917" s="6" t="str">
        <f>VLOOKUP(Table13[[#This Row],[day of the week]],'day of the week'!$A$1:$B$7,2,0)</f>
        <v>Saturday</v>
      </c>
      <c r="P917" s="20" t="s">
        <v>3026</v>
      </c>
      <c r="Q917" s="20" t="s">
        <v>3027</v>
      </c>
    </row>
    <row r="918" spans="1:17" x14ac:dyDescent="0.2">
      <c r="A918" s="20" t="s">
        <v>3028</v>
      </c>
      <c r="B918" s="6" t="str">
        <f>VLOOKUP(TRIM(A918), products!$A$2:$C$1352, 2, FALSE)</f>
        <v>Boult Audio Bass Buds Q2 Lightweight Stereo Wired Over Ear Headphones Set with Mic with Deep Bass, Comfortable Ear Cushions, &amp; Long Cord (Black)</v>
      </c>
      <c r="C918" s="20" t="s">
        <v>2208</v>
      </c>
      <c r="D918" s="6" t="str">
        <f>INDEX(category!$A$1:$A$212, MATCH(Table13[[#This Row],[category]], category!$B$1:$B$212, 0))</f>
        <v>Electronics|Headphones,Earbuds&amp;Accessories|Headphones|Over-Ear</v>
      </c>
      <c r="E918" s="6" t="str">
        <f t="shared" si="28"/>
        <v>Electronics</v>
      </c>
      <c r="F918" s="8">
        <v>2499</v>
      </c>
      <c r="G918" s="30">
        <v>0.74</v>
      </c>
      <c r="H918" s="8">
        <f>Table13[[#This Row],[actual_price]] - (Table13[[#This Row],[actual_price]] * Table13[[#This Row],[discount_percentage]])</f>
        <v>649.74</v>
      </c>
      <c r="I918" s="8">
        <f>Table13[[#This Row],[actual_price]]-Table13[[#This Row],[discounted_price]]</f>
        <v>1849.26</v>
      </c>
      <c r="J918" s="9">
        <v>3.9</v>
      </c>
      <c r="K918" s="13">
        <v>13049</v>
      </c>
      <c r="L918" s="14">
        <v>0.625</v>
      </c>
      <c r="M918" s="14" t="str">
        <f t="shared" si="29"/>
        <v>Afternoon</v>
      </c>
      <c r="N918" s="20">
        <v>7</v>
      </c>
      <c r="O918" s="6" t="str">
        <f>VLOOKUP(Table13[[#This Row],[day of the week]],'day of the week'!$A$1:$B$7,2,0)</f>
        <v>Sunday</v>
      </c>
      <c r="P918" s="20" t="s">
        <v>3029</v>
      </c>
      <c r="Q918" s="20" t="s">
        <v>3030</v>
      </c>
    </row>
    <row r="919" spans="1:17" x14ac:dyDescent="0.2">
      <c r="A919" s="20" t="s">
        <v>3031</v>
      </c>
      <c r="B919" s="6" t="str">
        <f>VLOOKUP(TRIM(A919), products!$A$2:$C$1352, 2, FALSE)</f>
        <v>ESR Screen Protector Compatible with iPad Pro 11 Inch (2022/2021/2020/2018) and iPad Air 5/4 (2022/2020, 10.9 Inch), Tempered-Glass Film with Alignment Frame, Scratch Resistant, HD Clarity, 2 Pack</v>
      </c>
      <c r="C919" s="20" t="s">
        <v>2416</v>
      </c>
      <c r="D919" s="6" t="str">
        <f>INDEX(category!$A$1:$A$212, MATCH(Table13[[#This Row],[category]], category!$B$1:$B$212, 0))</f>
        <v>Computers&amp;Accessories|Accessories&amp;Peripherals|TabletAccessories|ScreenProtectors</v>
      </c>
      <c r="E919" s="6" t="str">
        <f t="shared" si="28"/>
        <v>Computers &amp; Accessories</v>
      </c>
      <c r="F919" s="8">
        <v>1599</v>
      </c>
      <c r="G919" s="30">
        <v>0.23</v>
      </c>
      <c r="H919" s="8">
        <f>Table13[[#This Row],[actual_price]] - (Table13[[#This Row],[actual_price]] * Table13[[#This Row],[discount_percentage]])</f>
        <v>1231.23</v>
      </c>
      <c r="I919" s="8">
        <f>Table13[[#This Row],[actual_price]]-Table13[[#This Row],[discounted_price]]</f>
        <v>367.77</v>
      </c>
      <c r="J919" s="9">
        <v>4.5</v>
      </c>
      <c r="K919" s="13">
        <v>16680</v>
      </c>
      <c r="L919" s="14">
        <v>0.29166666666666669</v>
      </c>
      <c r="M919" s="14" t="str">
        <f t="shared" si="29"/>
        <v>Morning</v>
      </c>
      <c r="N919" s="20">
        <v>2</v>
      </c>
      <c r="O919" s="6" t="str">
        <f>VLOOKUP(Table13[[#This Row],[day of the week]],'day of the week'!$A$1:$B$7,2,0)</f>
        <v>Tuesday</v>
      </c>
      <c r="P919" s="20" t="s">
        <v>3032</v>
      </c>
      <c r="Q919" s="20" t="s">
        <v>3033</v>
      </c>
    </row>
    <row r="920" spans="1:17" x14ac:dyDescent="0.2">
      <c r="A920" s="20" t="s">
        <v>1787</v>
      </c>
      <c r="B920" s="6" t="str">
        <f>VLOOKUP(TRIM(A920), products!$A$2:$C$1352, 2, FALSE)</f>
        <v>boAt Rockerz 400 Bluetooth On Ear Headphones With Mic With Upto 8 Hours Playback &amp; Soft Padded Ear Cushions(Grey/Green)</v>
      </c>
      <c r="C920" s="20" t="s">
        <v>1788</v>
      </c>
      <c r="D920" s="6" t="str">
        <f>INDEX(category!$A$1:$A$212, MATCH(Table13[[#This Row],[category]], category!$B$1:$B$212, 0))</f>
        <v>Electronics|Headphones,Earbuds&amp;Accessories|Headphones|On-Ear</v>
      </c>
      <c r="E920" s="6" t="str">
        <f t="shared" si="28"/>
        <v>Electronics</v>
      </c>
      <c r="F920" s="8">
        <v>2990</v>
      </c>
      <c r="G920" s="30">
        <v>0.53</v>
      </c>
      <c r="H920" s="8">
        <f>Table13[[#This Row],[actual_price]] - (Table13[[#This Row],[actual_price]] * Table13[[#This Row],[discount_percentage]])</f>
        <v>1405.3</v>
      </c>
      <c r="I920" s="8">
        <f>Table13[[#This Row],[actual_price]]-Table13[[#This Row],[discounted_price]]</f>
        <v>1584.7</v>
      </c>
      <c r="J920" s="9">
        <v>4.0999999999999996</v>
      </c>
      <c r="K920" s="13">
        <v>97174</v>
      </c>
      <c r="L920" s="14">
        <v>0.95833333333333326</v>
      </c>
      <c r="M920" s="14" t="str">
        <f t="shared" si="29"/>
        <v>Evening</v>
      </c>
      <c r="N920" s="20">
        <v>5</v>
      </c>
      <c r="O920" s="6" t="str">
        <f>VLOOKUP(Table13[[#This Row],[day of the week]],'day of the week'!$A$1:$B$7,2,0)</f>
        <v>Friday</v>
      </c>
      <c r="P920" s="20" t="s">
        <v>3034</v>
      </c>
      <c r="Q920" s="20" t="s">
        <v>3035</v>
      </c>
    </row>
    <row r="921" spans="1:17" x14ac:dyDescent="0.2">
      <c r="A921" s="20" t="s">
        <v>3036</v>
      </c>
      <c r="B921" s="6" t="str">
        <f>VLOOKUP(TRIM(A921), products!$A$2:$C$1352, 2, FALSE)</f>
        <v>Parker Vector Standard Chrome Trim Ball Pen (Ink - Black)</v>
      </c>
      <c r="C921" s="20" t="s">
        <v>2817</v>
      </c>
      <c r="D921" s="6" t="str">
        <f>INDEX(category!$A$1:$A$212, MATCH(Table13[[#This Row],[category]], category!$B$1:$B$212, 0))</f>
        <v>OfficeProducts|OfficePaperProducts|Paper|Stationery|Pens,Pencils&amp;WritingSupplies|Pens&amp;Refills|StickBallpointPens</v>
      </c>
      <c r="E921" s="6" t="str">
        <f t="shared" si="28"/>
        <v>Office Products</v>
      </c>
      <c r="F921" s="8">
        <v>320</v>
      </c>
      <c r="G921" s="30">
        <v>0.15</v>
      </c>
      <c r="H921" s="8">
        <f>Table13[[#This Row],[actual_price]] - (Table13[[#This Row],[actual_price]] * Table13[[#This Row],[discount_percentage]])</f>
        <v>272</v>
      </c>
      <c r="I921" s="8">
        <f>Table13[[#This Row],[actual_price]]-Table13[[#This Row],[discounted_price]]</f>
        <v>48</v>
      </c>
      <c r="J921" s="9">
        <v>4</v>
      </c>
      <c r="K921" s="13">
        <v>3686</v>
      </c>
      <c r="L921" s="14">
        <v>0.70833333333333326</v>
      </c>
      <c r="M921" s="14" t="str">
        <f t="shared" si="29"/>
        <v>Afternoon</v>
      </c>
      <c r="N921" s="20">
        <v>6</v>
      </c>
      <c r="O921" s="6" t="str">
        <f>VLOOKUP(Table13[[#This Row],[day of the week]],'day of the week'!$A$1:$B$7,2,0)</f>
        <v>Saturday</v>
      </c>
      <c r="P921" s="20" t="s">
        <v>3038</v>
      </c>
      <c r="Q921" s="20" t="s">
        <v>3039</v>
      </c>
    </row>
    <row r="922" spans="1:17" x14ac:dyDescent="0.2">
      <c r="A922" s="20" t="s">
        <v>3040</v>
      </c>
      <c r="B922" s="6" t="str">
        <f>VLOOKUP(TRIM(A922), products!$A$2:$C$1352, 2, FALSE)</f>
        <v>Silicone Rubber Earbuds Tips, Eartips, Earpads, Earplugs, for Replacement in Earphones and Bluetooth Medium Size (10 Pcs Black)</v>
      </c>
      <c r="C922" s="20" t="s">
        <v>3041</v>
      </c>
      <c r="D922" s="6" t="str">
        <f>INDEX(category!$A$1:$A$212, MATCH(Table13[[#This Row],[category]], category!$B$1:$B$212, 0))</f>
        <v>Electronics|Headphones,Earbuds&amp;Accessories|Earpads</v>
      </c>
      <c r="E922" s="6" t="str">
        <f t="shared" si="28"/>
        <v>Electronics</v>
      </c>
      <c r="F922" s="8">
        <v>999</v>
      </c>
      <c r="G922" s="30">
        <v>0.9</v>
      </c>
      <c r="H922" s="8">
        <f>Table13[[#This Row],[actual_price]] - (Table13[[#This Row],[actual_price]] * Table13[[#This Row],[discount_percentage]])</f>
        <v>99.899999999999977</v>
      </c>
      <c r="I922" s="8">
        <f>Table13[[#This Row],[actual_price]]-Table13[[#This Row],[discounted_price]]</f>
        <v>899.1</v>
      </c>
      <c r="J922" s="9">
        <v>3.8</v>
      </c>
      <c r="K922" s="13">
        <v>594</v>
      </c>
      <c r="L922" s="14">
        <v>0.91666666666666663</v>
      </c>
      <c r="M922" s="14" t="str">
        <f t="shared" si="29"/>
        <v>Evening</v>
      </c>
      <c r="N922" s="20">
        <v>7</v>
      </c>
      <c r="O922" s="6" t="str">
        <f>VLOOKUP(Table13[[#This Row],[day of the week]],'day of the week'!$A$1:$B$7,2,0)</f>
        <v>Sunday</v>
      </c>
      <c r="P922" s="20" t="s">
        <v>3042</v>
      </c>
      <c r="Q922" s="20" t="s">
        <v>3043</v>
      </c>
    </row>
    <row r="923" spans="1:17" x14ac:dyDescent="0.2">
      <c r="A923" s="20" t="s">
        <v>3044</v>
      </c>
      <c r="B923" s="6" t="str">
        <f>VLOOKUP(TRIM(A923), products!$A$2:$C$1352, 2, FALSE)</f>
        <v>Canon PIXMA MG2577s All-in-One Inkjet Colour Printer with 1 Additional Colour Cartridge</v>
      </c>
      <c r="C923" s="20" t="s">
        <v>3045</v>
      </c>
      <c r="D923" s="6" t="str">
        <f>INDEX(category!$A$1:$A$212, MATCH(Table13[[#This Row],[category]], category!$B$1:$B$212, 0))</f>
        <v>Computers&amp;Accessories|Printers,Inks&amp;Accessories|Printers|InkjetPrinters</v>
      </c>
      <c r="E923" s="6" t="str">
        <f t="shared" si="28"/>
        <v>Computers &amp; Accessories</v>
      </c>
      <c r="F923" s="8">
        <v>3875</v>
      </c>
      <c r="G923" s="30">
        <v>0.1</v>
      </c>
      <c r="H923" s="8">
        <f>Table13[[#This Row],[actual_price]] - (Table13[[#This Row],[actual_price]] * Table13[[#This Row],[discount_percentage]])</f>
        <v>3487.5</v>
      </c>
      <c r="I923" s="8">
        <f>Table13[[#This Row],[actual_price]]-Table13[[#This Row],[discounted_price]]</f>
        <v>387.5</v>
      </c>
      <c r="J923" s="9">
        <v>3.4</v>
      </c>
      <c r="K923" s="13">
        <v>12185</v>
      </c>
      <c r="L923" s="14">
        <v>0.25</v>
      </c>
      <c r="M923" s="14" t="str">
        <f t="shared" si="29"/>
        <v>Morning</v>
      </c>
      <c r="N923" s="20">
        <v>6</v>
      </c>
      <c r="O923" s="6" t="str">
        <f>VLOOKUP(Table13[[#This Row],[day of the week]],'day of the week'!$A$1:$B$7,2,0)</f>
        <v>Saturday</v>
      </c>
      <c r="P923" s="20" t="s">
        <v>3047</v>
      </c>
      <c r="Q923" s="20" t="s">
        <v>3048</v>
      </c>
    </row>
    <row r="924" spans="1:17" x14ac:dyDescent="0.2">
      <c r="A924" s="20" t="s">
        <v>3049</v>
      </c>
      <c r="B924" s="6" t="str">
        <f>VLOOKUP(TRIM(A924), products!$A$2:$C$1352, 2, FALSE)</f>
        <v>Samsung 24-inch(60.46cm) FHD Monitor, IPS, 75 Hz, Bezel Less Design, AMD FreeSync, Flicker Free, HDMI, D-sub, (LF24T350FHWXXL, Dark Blue Gray)</v>
      </c>
      <c r="C924" s="20" t="s">
        <v>2347</v>
      </c>
      <c r="D924" s="6" t="str">
        <f>INDEX(category!$A$1:$A$212, MATCH(Table13[[#This Row],[category]], category!$B$1:$B$212, 0))</f>
        <v>Computers&amp;Accessories|Monitors</v>
      </c>
      <c r="E924" s="6" t="str">
        <f t="shared" si="28"/>
        <v>Computers &amp; Accessories</v>
      </c>
      <c r="F924" s="8">
        <v>19110</v>
      </c>
      <c r="G924" s="30">
        <v>0.47</v>
      </c>
      <c r="H924" s="8">
        <f>Table13[[#This Row],[actual_price]] - (Table13[[#This Row],[actual_price]] * Table13[[#This Row],[discount_percentage]])</f>
        <v>10128.300000000001</v>
      </c>
      <c r="I924" s="8">
        <f>Table13[[#This Row],[actual_price]]-Table13[[#This Row],[discounted_price]]</f>
        <v>8981.6999999999989</v>
      </c>
      <c r="J924" s="9">
        <v>4.3</v>
      </c>
      <c r="K924" s="13">
        <v>2623</v>
      </c>
      <c r="L924" s="14">
        <v>0.25</v>
      </c>
      <c r="M924" s="14" t="str">
        <f t="shared" si="29"/>
        <v>Morning</v>
      </c>
      <c r="N924" s="20">
        <v>5</v>
      </c>
      <c r="O924" s="6" t="str">
        <f>VLOOKUP(Table13[[#This Row],[day of the week]],'day of the week'!$A$1:$B$7,2,0)</f>
        <v>Friday</v>
      </c>
      <c r="P924" s="20" t="s">
        <v>3051</v>
      </c>
      <c r="Q924" s="20" t="s">
        <v>3052</v>
      </c>
    </row>
    <row r="925" spans="1:17" x14ac:dyDescent="0.2">
      <c r="A925" s="20" t="s">
        <v>3053</v>
      </c>
      <c r="B925" s="6" t="str">
        <f>VLOOKUP(TRIM(A925), products!$A$2:$C$1352, 2, FALSE)</f>
        <v>AirCase Protective Laptop Bag Sleeve fits Upto 14.1" Laptop/ MacBook, Wrinkle Free, Padded, Waterproof Light Neoprene case Cover Pouch, for Men &amp; Women, Black- 6 Months Warranty</v>
      </c>
      <c r="C925" s="20" t="s">
        <v>2490</v>
      </c>
      <c r="D925" s="6" t="str">
        <f>INDEX(category!$A$1:$A$212, MATCH(Table13[[#This Row],[category]], category!$B$1:$B$212, 0))</f>
        <v>Computers&amp;Accessories|Accessories&amp;Peripherals|LaptopAccessories|Bags&amp;Sleeves|LaptopSleeves&amp;Slipcases</v>
      </c>
      <c r="E925" s="6" t="str">
        <f t="shared" si="28"/>
        <v>Computers &amp; Accessories</v>
      </c>
      <c r="F925" s="8">
        <v>999</v>
      </c>
      <c r="G925" s="30">
        <v>0.55000000000000004</v>
      </c>
      <c r="H925" s="8">
        <f>Table13[[#This Row],[actual_price]] - (Table13[[#This Row],[actual_price]] * Table13[[#This Row],[discount_percentage]])</f>
        <v>449.54999999999995</v>
      </c>
      <c r="I925" s="8">
        <f>Table13[[#This Row],[actual_price]]-Table13[[#This Row],[discounted_price]]</f>
        <v>549.45000000000005</v>
      </c>
      <c r="J925" s="9">
        <v>4.3</v>
      </c>
      <c r="K925" s="13">
        <v>9701</v>
      </c>
      <c r="L925" s="14">
        <v>0.41666666666666669</v>
      </c>
      <c r="M925" s="14" t="str">
        <f t="shared" si="29"/>
        <v>Morning</v>
      </c>
      <c r="N925" s="20">
        <v>7</v>
      </c>
      <c r="O925" s="6" t="str">
        <f>VLOOKUP(Table13[[#This Row],[day of the week]],'day of the week'!$A$1:$B$7,2,0)</f>
        <v>Sunday</v>
      </c>
      <c r="P925" s="20" t="s">
        <v>3054</v>
      </c>
      <c r="Q925" s="20" t="s">
        <v>3055</v>
      </c>
    </row>
    <row r="926" spans="1:17" x14ac:dyDescent="0.2">
      <c r="A926" s="20" t="s">
        <v>3056</v>
      </c>
      <c r="B926" s="6" t="str">
        <f>VLOOKUP(TRIM(A926), products!$A$2:$C$1352, 2, FALSE)</f>
        <v>Faber-Castell Connector Pen Set - Pack of 25 (Assorted)</v>
      </c>
      <c r="C926" s="20" t="s">
        <v>3057</v>
      </c>
      <c r="D926" s="6" t="str">
        <f>INDEX(category!$A$1:$A$212, MATCH(Table13[[#This Row],[category]], category!$B$1:$B$212, 0))</f>
        <v>Toys&amp;Games|Arts&amp;Crafts|Drawing&amp;PaintingSupplies|ColouringPens&amp;Markers</v>
      </c>
      <c r="E926" s="6" t="str">
        <f t="shared" si="28"/>
        <v>Toys &amp; Games</v>
      </c>
      <c r="F926" s="8">
        <v>150</v>
      </c>
      <c r="G926" s="30">
        <v>0</v>
      </c>
      <c r="H926" s="8">
        <f>Table13[[#This Row],[actual_price]] - (Table13[[#This Row],[actual_price]] * Table13[[#This Row],[discount_percentage]])</f>
        <v>150</v>
      </c>
      <c r="I926" s="8">
        <f>Table13[[#This Row],[actual_price]]-Table13[[#This Row],[discounted_price]]</f>
        <v>0</v>
      </c>
      <c r="J926" s="9">
        <v>4.3</v>
      </c>
      <c r="K926" s="13">
        <v>15867</v>
      </c>
      <c r="L926" s="14">
        <v>0.33333333333333337</v>
      </c>
      <c r="M926" s="14" t="str">
        <f t="shared" si="29"/>
        <v>Morning</v>
      </c>
      <c r="N926" s="20">
        <v>4</v>
      </c>
      <c r="O926" s="6" t="str">
        <f>VLOOKUP(Table13[[#This Row],[day of the week]],'day of the week'!$A$1:$B$7,2,0)</f>
        <v>Thursday</v>
      </c>
      <c r="P926" s="20" t="s">
        <v>3059</v>
      </c>
      <c r="Q926" s="20" t="s">
        <v>3060</v>
      </c>
    </row>
    <row r="927" spans="1:17" x14ac:dyDescent="0.2">
      <c r="A927" s="20" t="s">
        <v>232</v>
      </c>
      <c r="B927" s="6" t="str">
        <f>VLOOKUP(TRIM(A927), products!$A$2:$C$1352, 2, FALSE)</f>
        <v>Wecool Unbreakable 3 in 1 Charging Cable with 3A Speed, Fast Charging Multi Purpose Cable 1.25 Mtr Long, Type C cable, Micro Usb Cable and Cable for iPhone, White</v>
      </c>
      <c r="C927" s="20" t="s">
        <v>12</v>
      </c>
      <c r="D927" s="6" t="str">
        <f>INDEX(category!$A$1:$A$212, MATCH(Table13[[#This Row],[category]], category!$B$1:$B$212, 0))</f>
        <v>Computers&amp;Accessories|Accessories&amp;Peripherals|Cables&amp;Accessories|Cables|USBCables</v>
      </c>
      <c r="E927" s="6" t="str">
        <f t="shared" si="28"/>
        <v>Computers &amp; Accessories</v>
      </c>
      <c r="F927" s="8">
        <v>1499</v>
      </c>
      <c r="G927" s="30">
        <v>0.77</v>
      </c>
      <c r="H927" s="8">
        <f>Table13[[#This Row],[actual_price]] - (Table13[[#This Row],[actual_price]] * Table13[[#This Row],[discount_percentage]])</f>
        <v>344.77</v>
      </c>
      <c r="I927" s="8">
        <f>Table13[[#This Row],[actual_price]]-Table13[[#This Row],[discounted_price]]</f>
        <v>1154.23</v>
      </c>
      <c r="J927" s="9">
        <v>4.2</v>
      </c>
      <c r="K927" s="13">
        <v>656</v>
      </c>
      <c r="L927" s="14">
        <v>0.5</v>
      </c>
      <c r="M927" s="14" t="str">
        <f t="shared" si="29"/>
        <v>Afternoon</v>
      </c>
      <c r="N927" s="20">
        <v>3</v>
      </c>
      <c r="O927" s="6" t="str">
        <f>VLOOKUP(Table13[[#This Row],[day of the week]],'day of the week'!$A$1:$B$7,2,0)</f>
        <v>Wednesday</v>
      </c>
      <c r="P927" s="20" t="s">
        <v>234</v>
      </c>
      <c r="Q927" s="20" t="s">
        <v>3061</v>
      </c>
    </row>
    <row r="928" spans="1:17" x14ac:dyDescent="0.2">
      <c r="A928" s="20" t="s">
        <v>3062</v>
      </c>
      <c r="B928" s="6" t="str">
        <f>VLOOKUP(TRIM(A928), products!$A$2:$C$1352, 2, FALSE)</f>
        <v>Zinq UPS for Router, Mini UPS for 12V WiFi Router Broadband Modem with Upto 4 Hours Power Backup, Upto 2Amp, Works with Existing Adapter, Also Works with Set-top Box, Smart Camera, CCTV (Black)</v>
      </c>
      <c r="C928" s="20" t="s">
        <v>2204</v>
      </c>
      <c r="D928" s="6" t="str">
        <f>INDEX(category!$A$1:$A$212, MATCH(Table13[[#This Row],[category]], category!$B$1:$B$212, 0))</f>
        <v>Computers&amp;Accessories|NetworkingDevices|Routers</v>
      </c>
      <c r="E928" s="6" t="str">
        <f t="shared" si="28"/>
        <v>Computers &amp; Accessories</v>
      </c>
      <c r="F928" s="8">
        <v>2999</v>
      </c>
      <c r="G928" s="30">
        <v>0.6</v>
      </c>
      <c r="H928" s="8">
        <f>Table13[[#This Row],[actual_price]] - (Table13[[#This Row],[actual_price]] * Table13[[#This Row],[discount_percentage]])</f>
        <v>1199.6000000000001</v>
      </c>
      <c r="I928" s="8">
        <f>Table13[[#This Row],[actual_price]]-Table13[[#This Row],[discounted_price]]</f>
        <v>1799.3999999999999</v>
      </c>
      <c r="J928" s="9">
        <v>4.0999999999999996</v>
      </c>
      <c r="K928" s="13">
        <v>10725</v>
      </c>
      <c r="L928" s="14">
        <v>0.83333333333333326</v>
      </c>
      <c r="M928" s="14" t="str">
        <f t="shared" si="29"/>
        <v>Evening</v>
      </c>
      <c r="N928" s="20">
        <v>3</v>
      </c>
      <c r="O928" s="6" t="str">
        <f>VLOOKUP(Table13[[#This Row],[day of the week]],'day of the week'!$A$1:$B$7,2,0)</f>
        <v>Wednesday</v>
      </c>
      <c r="P928" s="20" t="s">
        <v>3063</v>
      </c>
      <c r="Q928" s="20" t="s">
        <v>3064</v>
      </c>
    </row>
    <row r="929" spans="1:17" x14ac:dyDescent="0.2">
      <c r="A929" s="20" t="s">
        <v>3065</v>
      </c>
      <c r="B929" s="6" t="str">
        <f>VLOOKUP(TRIM(A929), products!$A$2:$C$1352, 2, FALSE)</f>
        <v>SaleOnâ„¢ Portable Storage Organizer Bag for Earphone USB Cable Power Bank Mobile Charger Digital Gadget Hard Disk, Water Resistance Material - Dark Grey</v>
      </c>
      <c r="C929" s="20" t="s">
        <v>2173</v>
      </c>
      <c r="D929" s="6" t="str">
        <f>INDEX(category!$A$1:$A$212, MATCH(Table13[[#This Row],[category]], category!$B$1:$B$212, 0))</f>
        <v>Computers&amp;Accessories|Accessories&amp;Peripherals|HardDiskBags</v>
      </c>
      <c r="E929" s="6" t="str">
        <f t="shared" si="28"/>
        <v>Computers &amp; Accessories</v>
      </c>
      <c r="F929" s="8">
        <v>899</v>
      </c>
      <c r="G929" s="30">
        <v>0.56000000000000005</v>
      </c>
      <c r="H929" s="8">
        <f>Table13[[#This Row],[actual_price]] - (Table13[[#This Row],[actual_price]] * Table13[[#This Row],[discount_percentage]])</f>
        <v>395.55999999999995</v>
      </c>
      <c r="I929" s="8">
        <f>Table13[[#This Row],[actual_price]]-Table13[[#This Row],[discounted_price]]</f>
        <v>503.44000000000005</v>
      </c>
      <c r="J929" s="9">
        <v>4</v>
      </c>
      <c r="K929" s="13">
        <v>3025</v>
      </c>
      <c r="L929" s="14">
        <v>0.625</v>
      </c>
      <c r="M929" s="14" t="str">
        <f t="shared" si="29"/>
        <v>Afternoon</v>
      </c>
      <c r="N929" s="20">
        <v>4</v>
      </c>
      <c r="O929" s="6" t="str">
        <f>VLOOKUP(Table13[[#This Row],[day of the week]],'day of the week'!$A$1:$B$7,2,0)</f>
        <v>Thursday</v>
      </c>
      <c r="P929" s="20" t="s">
        <v>3066</v>
      </c>
      <c r="Q929" s="20" t="s">
        <v>3067</v>
      </c>
    </row>
    <row r="930" spans="1:17" x14ac:dyDescent="0.2">
      <c r="A930" s="20" t="s">
        <v>236</v>
      </c>
      <c r="B930" s="6" t="str">
        <f>VLOOKUP(TRIM(A930), products!$A$2:$C$1352, 2, FALSE)</f>
        <v>Portronics Konnect L 1.2Mtr, Fast Charging 3A Micro USB Cable with Charge &amp; Sync Function (Grey)</v>
      </c>
      <c r="C930" s="20" t="s">
        <v>12</v>
      </c>
      <c r="D930" s="6" t="str">
        <f>INDEX(category!$A$1:$A$212, MATCH(Table13[[#This Row],[category]], category!$B$1:$B$212, 0))</f>
        <v>Computers&amp;Accessories|Accessories&amp;Peripherals|Cables&amp;Accessories|Cables|USBCables</v>
      </c>
      <c r="E930" s="6" t="str">
        <f t="shared" si="28"/>
        <v>Computers &amp; Accessories</v>
      </c>
      <c r="F930" s="8">
        <v>349</v>
      </c>
      <c r="G930" s="30">
        <v>0.56000000000000005</v>
      </c>
      <c r="H930" s="8">
        <f>Table13[[#This Row],[actual_price]] - (Table13[[#This Row],[actual_price]] * Table13[[#This Row],[discount_percentage]])</f>
        <v>153.55999999999997</v>
      </c>
      <c r="I930" s="8">
        <f>Table13[[#This Row],[actual_price]]-Table13[[#This Row],[discounted_price]]</f>
        <v>195.44000000000003</v>
      </c>
      <c r="J930" s="9">
        <v>4.3</v>
      </c>
      <c r="K930" s="13">
        <v>7064</v>
      </c>
      <c r="L930" s="14">
        <v>0.70833333333333326</v>
      </c>
      <c r="M930" s="14" t="str">
        <f t="shared" si="29"/>
        <v>Afternoon</v>
      </c>
      <c r="N930" s="20">
        <v>6</v>
      </c>
      <c r="O930" s="6" t="str">
        <f>VLOOKUP(Table13[[#This Row],[day of the week]],'day of the week'!$A$1:$B$7,2,0)</f>
        <v>Saturday</v>
      </c>
      <c r="P930" s="20" t="s">
        <v>3068</v>
      </c>
      <c r="Q930" s="20" t="s">
        <v>3069</v>
      </c>
    </row>
    <row r="931" spans="1:17" x14ac:dyDescent="0.2">
      <c r="A931" s="20" t="s">
        <v>3070</v>
      </c>
      <c r="B931" s="6" t="str">
        <f>VLOOKUP(TRIM(A931), products!$A$2:$C$1352, 2, FALSE)</f>
        <v>RPM Euro Games Laptop/PC Controller Wired for Windows - 7, 8, 8.1, 10 and XP, Ps3(Upgraded with XYAB Buttons)</v>
      </c>
      <c r="C931" s="20" t="s">
        <v>2420</v>
      </c>
      <c r="D931" s="6" t="str">
        <f>INDEX(category!$A$1:$A$212, MATCH(Table13[[#This Row],[category]], category!$B$1:$B$212, 0))</f>
        <v>Computers&amp;Accessories|Accessories&amp;Peripherals|PCGamingPeripherals|Gamepads</v>
      </c>
      <c r="E931" s="6" t="str">
        <f t="shared" si="28"/>
        <v>Computers &amp; Accessories</v>
      </c>
      <c r="F931" s="8">
        <v>1490</v>
      </c>
      <c r="G931" s="30">
        <v>0.53</v>
      </c>
      <c r="H931" s="8">
        <f>Table13[[#This Row],[actual_price]] - (Table13[[#This Row],[actual_price]] * Table13[[#This Row],[discount_percentage]])</f>
        <v>700.3</v>
      </c>
      <c r="I931" s="8">
        <f>Table13[[#This Row],[actual_price]]-Table13[[#This Row],[discounted_price]]</f>
        <v>789.7</v>
      </c>
      <c r="J931" s="9">
        <v>4</v>
      </c>
      <c r="K931" s="13">
        <v>5736</v>
      </c>
      <c r="L931" s="14">
        <v>0.95833333333333326</v>
      </c>
      <c r="M931" s="14" t="str">
        <f t="shared" si="29"/>
        <v>Evening</v>
      </c>
      <c r="N931" s="20">
        <v>7</v>
      </c>
      <c r="O931" s="6" t="str">
        <f>VLOOKUP(Table13[[#This Row],[day of the week]],'day of the week'!$A$1:$B$7,2,0)</f>
        <v>Sunday</v>
      </c>
      <c r="P931" s="20" t="s">
        <v>3071</v>
      </c>
      <c r="Q931" s="20" t="s">
        <v>3072</v>
      </c>
    </row>
    <row r="932" spans="1:17" x14ac:dyDescent="0.2">
      <c r="A932" s="20" t="s">
        <v>3073</v>
      </c>
      <c r="B932" s="6" t="str">
        <f>VLOOKUP(TRIM(A932), products!$A$2:$C$1352, 2, FALSE)</f>
        <v>realme Buds Wireless in Ear Bluetooth Earphones with mic, 11.2mm Bass Boost Driver, Magnetic Fast Pair, Fast Charging and 12 Hrs Playtime (Yellow)</v>
      </c>
      <c r="C932" s="20" t="s">
        <v>1212</v>
      </c>
      <c r="D932" s="6" t="str">
        <f>INDEX(category!$A$1:$A$212, MATCH(Table13[[#This Row],[category]], category!$B$1:$B$212, 0))</f>
        <v>Electronics|Headphones,Earbuds&amp;Accessories|Headphones|In-Ear</v>
      </c>
      <c r="E932" s="6" t="str">
        <f t="shared" si="28"/>
        <v>Electronics</v>
      </c>
      <c r="F932" s="8">
        <v>1999</v>
      </c>
      <c r="G932" s="30">
        <v>0.16</v>
      </c>
      <c r="H932" s="8">
        <f>Table13[[#This Row],[actual_price]] - (Table13[[#This Row],[actual_price]] * Table13[[#This Row],[discount_percentage]])</f>
        <v>1679.1599999999999</v>
      </c>
      <c r="I932" s="8">
        <f>Table13[[#This Row],[actual_price]]-Table13[[#This Row],[discounted_price]]</f>
        <v>319.84000000000015</v>
      </c>
      <c r="J932" s="9">
        <v>4.0999999999999996</v>
      </c>
      <c r="K932" s="13">
        <v>72563</v>
      </c>
      <c r="L932" s="14">
        <v>0.75</v>
      </c>
      <c r="M932" s="14" t="str">
        <f t="shared" si="29"/>
        <v>Evening</v>
      </c>
      <c r="N932" s="20">
        <v>2</v>
      </c>
      <c r="O932" s="6" t="str">
        <f>VLOOKUP(Table13[[#This Row],[day of the week]],'day of the week'!$A$1:$B$7,2,0)</f>
        <v>Tuesday</v>
      </c>
      <c r="P932" s="20" t="s">
        <v>3074</v>
      </c>
      <c r="Q932" s="20" t="s">
        <v>3075</v>
      </c>
    </row>
    <row r="933" spans="1:17" x14ac:dyDescent="0.2">
      <c r="A933" s="20" t="s">
        <v>3076</v>
      </c>
      <c r="B933" s="6" t="str">
        <f>VLOOKUP(TRIM(A933), products!$A$2:$C$1352, 2, FALSE)</f>
        <v>TVARA LCD Writing Tablet, 8.5" Inch Colorful Toddler Doodle Board Drawing Tablet, Erasable Reusable Electronic Drawing Pads, Educational and Learning Tool for 3-6 Years Old Boy and Girls Mix Colors</v>
      </c>
      <c r="C933" s="20" t="s">
        <v>1963</v>
      </c>
      <c r="D933" s="6" t="str">
        <f>INDEX(category!$A$1:$A$212, MATCH(Table13[[#This Row],[category]], category!$B$1:$B$212, 0))</f>
        <v>Computers&amp;Accessories|Accessories&amp;Peripherals|Keyboards,Mice&amp;InputDevices|GraphicTablets</v>
      </c>
      <c r="E933" s="6" t="str">
        <f t="shared" si="28"/>
        <v>Computers &amp; Accessories</v>
      </c>
      <c r="F933" s="8">
        <v>1500</v>
      </c>
      <c r="G933" s="30">
        <v>0.76</v>
      </c>
      <c r="H933" s="8">
        <f>Table13[[#This Row],[actual_price]] - (Table13[[#This Row],[actual_price]] * Table13[[#This Row],[discount_percentage]])</f>
        <v>360</v>
      </c>
      <c r="I933" s="8">
        <f>Table13[[#This Row],[actual_price]]-Table13[[#This Row],[discounted_price]]</f>
        <v>1140</v>
      </c>
      <c r="J933" s="9">
        <v>4</v>
      </c>
      <c r="K933" s="13">
        <v>1026</v>
      </c>
      <c r="L933" s="14">
        <v>0.91666666666666663</v>
      </c>
      <c r="M933" s="14" t="str">
        <f t="shared" si="29"/>
        <v>Evening</v>
      </c>
      <c r="N933" s="20">
        <v>4</v>
      </c>
      <c r="O933" s="6" t="str">
        <f>VLOOKUP(Table13[[#This Row],[day of the week]],'day of the week'!$A$1:$B$7,2,0)</f>
        <v>Thursday</v>
      </c>
      <c r="P933" s="20" t="s">
        <v>3077</v>
      </c>
      <c r="Q933" s="20" t="s">
        <v>3078</v>
      </c>
    </row>
    <row r="934" spans="1:17" x14ac:dyDescent="0.2">
      <c r="A934" s="20" t="s">
        <v>3079</v>
      </c>
      <c r="B934" s="6" t="str">
        <f>VLOOKUP(TRIM(A934), products!$A$2:$C$1352, 2, FALSE)</f>
        <v>Wings Phantom Pro Earphones Gaming Earbuds with LED Battery Indicator, 50ms Low Latency, Bluetooth 5.3, 40 Hours Playtime, MEMs Mic, IPX4 Resist, 12mm Driver, 500mah case, Headphones, (Black TWS)</v>
      </c>
      <c r="C934" s="20" t="s">
        <v>3080</v>
      </c>
      <c r="D934" s="6" t="str">
        <f>INDEX(category!$A$1:$A$212, MATCH(Table13[[#This Row],[category]], category!$B$1:$B$212, 0))</f>
        <v>Computers&amp;Accessories|Accessories&amp;Peripherals|PCGamingPeripherals|Headsets</v>
      </c>
      <c r="E934" s="6" t="str">
        <f t="shared" si="28"/>
        <v>Computers &amp; Accessories</v>
      </c>
      <c r="F934" s="8">
        <v>5499</v>
      </c>
      <c r="G934" s="30">
        <v>0.78</v>
      </c>
      <c r="H934" s="8">
        <f>Table13[[#This Row],[actual_price]] - (Table13[[#This Row],[actual_price]] * Table13[[#This Row],[discount_percentage]])</f>
        <v>1209.7799999999997</v>
      </c>
      <c r="I934" s="8">
        <f>Table13[[#This Row],[actual_price]]-Table13[[#This Row],[discounted_price]]</f>
        <v>4289.22</v>
      </c>
      <c r="J934" s="9">
        <v>3.8</v>
      </c>
      <c r="K934" s="13">
        <v>2043</v>
      </c>
      <c r="L934" s="14">
        <v>0.5</v>
      </c>
      <c r="M934" s="14" t="str">
        <f t="shared" si="29"/>
        <v>Afternoon</v>
      </c>
      <c r="N934" s="20">
        <v>5</v>
      </c>
      <c r="O934" s="6" t="str">
        <f>VLOOKUP(Table13[[#This Row],[day of the week]],'day of the week'!$A$1:$B$7,2,0)</f>
        <v>Friday</v>
      </c>
      <c r="P934" s="20" t="s">
        <v>3081</v>
      </c>
      <c r="Q934" s="20" t="s">
        <v>3082</v>
      </c>
    </row>
    <row r="935" spans="1:17" x14ac:dyDescent="0.2">
      <c r="A935" s="20" t="s">
        <v>3083</v>
      </c>
      <c r="B935" s="6" t="str">
        <f>VLOOKUP(TRIM(A935), products!$A$2:$C$1352, 2, FALSE)</f>
        <v>Robustrion [Anti-Scratch] &amp; [Smudge Proof] [S Pen Compatible] Premium Tempered Glass Screen Protector for Samsung Tab S6 Lite 10.4 inch SM-P610/615 [Bubble Free]</v>
      </c>
      <c r="C935" s="20" t="s">
        <v>2416</v>
      </c>
      <c r="D935" s="6" t="str">
        <f>INDEX(category!$A$1:$A$212, MATCH(Table13[[#This Row],[category]], category!$B$1:$B$212, 0))</f>
        <v>Computers&amp;Accessories|Accessories&amp;Peripherals|TabletAccessories|ScreenProtectors</v>
      </c>
      <c r="E935" s="6" t="str">
        <f t="shared" si="28"/>
        <v>Computers &amp; Accessories</v>
      </c>
      <c r="F935" s="8">
        <v>1499</v>
      </c>
      <c r="G935" s="30">
        <v>0.75</v>
      </c>
      <c r="H935" s="8">
        <f>Table13[[#This Row],[actual_price]] - (Table13[[#This Row],[actual_price]] * Table13[[#This Row],[discount_percentage]])</f>
        <v>374.75</v>
      </c>
      <c r="I935" s="8">
        <f>Table13[[#This Row],[actual_price]]-Table13[[#This Row],[discounted_price]]</f>
        <v>1124.25</v>
      </c>
      <c r="J935" s="9">
        <v>4.2</v>
      </c>
      <c r="K935" s="13">
        <v>4149</v>
      </c>
      <c r="L935" s="14">
        <v>0.375</v>
      </c>
      <c r="M935" s="14" t="str">
        <f t="shared" si="29"/>
        <v>Morning</v>
      </c>
      <c r="N935" s="20">
        <v>4</v>
      </c>
      <c r="O935" s="6" t="str">
        <f>VLOOKUP(Table13[[#This Row],[day of the week]],'day of the week'!$A$1:$B$7,2,0)</f>
        <v>Thursday</v>
      </c>
      <c r="P935" s="20" t="s">
        <v>3084</v>
      </c>
      <c r="Q935" s="20" t="s">
        <v>3085</v>
      </c>
    </row>
    <row r="936" spans="1:17" x14ac:dyDescent="0.2">
      <c r="A936" s="20" t="s">
        <v>3086</v>
      </c>
      <c r="B936" s="6" t="str">
        <f>VLOOKUP(TRIM(A936), products!$A$2:$C$1352, 2, FALSE)</f>
        <v>Cablet 2.5 Inch SATA USB 3.0 HDD/SSD Portable External Enclosure for 7mm and 9.5mm, Tool-Free Design, Supports UASP Max 6TB</v>
      </c>
      <c r="C936" s="20" t="s">
        <v>2073</v>
      </c>
      <c r="D936" s="6" t="str">
        <f>INDEX(category!$A$1:$A$212, MATCH(Table13[[#This Row],[category]], category!$B$1:$B$212, 0))</f>
        <v>Computers&amp;Accessories|ExternalDevices&amp;DataStorage|ExternalHardDisks</v>
      </c>
      <c r="E936" s="6" t="str">
        <f t="shared" si="28"/>
        <v>Computers &amp; Accessories</v>
      </c>
      <c r="F936" s="8">
        <v>775</v>
      </c>
      <c r="G936" s="30">
        <v>0.36</v>
      </c>
      <c r="H936" s="8">
        <f>Table13[[#This Row],[actual_price]] - (Table13[[#This Row],[actual_price]] * Table13[[#This Row],[discount_percentage]])</f>
        <v>496</v>
      </c>
      <c r="I936" s="8">
        <f>Table13[[#This Row],[actual_price]]-Table13[[#This Row],[discounted_price]]</f>
        <v>279</v>
      </c>
      <c r="J936" s="9">
        <v>4.3</v>
      </c>
      <c r="K936" s="13">
        <v>74</v>
      </c>
      <c r="L936" s="14">
        <v>0.66666666666666663</v>
      </c>
      <c r="M936" s="14" t="str">
        <f t="shared" si="29"/>
        <v>Afternoon</v>
      </c>
      <c r="N936" s="20">
        <v>2</v>
      </c>
      <c r="O936" s="6" t="str">
        <f>VLOOKUP(Table13[[#This Row],[day of the week]],'day of the week'!$A$1:$B$7,2,0)</f>
        <v>Tuesday</v>
      </c>
      <c r="P936" s="20" t="s">
        <v>3088</v>
      </c>
      <c r="Q936" s="20" t="s">
        <v>3089</v>
      </c>
    </row>
    <row r="937" spans="1:17" x14ac:dyDescent="0.2">
      <c r="A937" s="20" t="s">
        <v>3090</v>
      </c>
      <c r="B937" s="6" t="str">
        <f>VLOOKUP(TRIM(A937), products!$A$2:$C$1352, 2, FALSE)</f>
        <v>SanDisk 1TB Extreme Portable SSD 1050MB/s R, 1000MB/s W,Upto 2 Meter Drop Protection with IP55 Water/dust Resistance, HW Encryption, PC,MAC &amp; TypeC Smartphone Compatible, 5Y Warranty, External SSD</v>
      </c>
      <c r="C937" s="20" t="s">
        <v>3091</v>
      </c>
      <c r="D937" s="6" t="str">
        <f>INDEX(category!$A$1:$A$212, MATCH(Table13[[#This Row],[category]], category!$B$1:$B$212, 0))</f>
        <v>Computers&amp;Accessories|ExternalDevices&amp;DataStorage|ExternalSolidStateDrives</v>
      </c>
      <c r="E937" s="6" t="str">
        <f t="shared" si="28"/>
        <v>Computers &amp; Accessories</v>
      </c>
      <c r="F937" s="8">
        <v>32000</v>
      </c>
      <c r="G937" s="30">
        <v>0.68</v>
      </c>
      <c r="H937" s="8">
        <f>Table13[[#This Row],[actual_price]] - (Table13[[#This Row],[actual_price]] * Table13[[#This Row],[discount_percentage]])</f>
        <v>10240</v>
      </c>
      <c r="I937" s="8">
        <f>Table13[[#This Row],[actual_price]]-Table13[[#This Row],[discounted_price]]</f>
        <v>21760</v>
      </c>
      <c r="J937" s="9">
        <v>4.4000000000000004</v>
      </c>
      <c r="K937" s="13">
        <v>41398</v>
      </c>
      <c r="L937" s="14">
        <v>0.375</v>
      </c>
      <c r="M937" s="14" t="str">
        <f t="shared" si="29"/>
        <v>Morning</v>
      </c>
      <c r="N937" s="20">
        <v>1</v>
      </c>
      <c r="O937" s="6" t="str">
        <f>VLOOKUP(Table13[[#This Row],[day of the week]],'day of the week'!$A$1:$B$7,2,0)</f>
        <v>Monday</v>
      </c>
      <c r="P937" s="20" t="s">
        <v>3093</v>
      </c>
      <c r="Q937" s="20" t="s">
        <v>3094</v>
      </c>
    </row>
    <row r="938" spans="1:17" x14ac:dyDescent="0.2">
      <c r="A938" s="20" t="s">
        <v>3095</v>
      </c>
      <c r="B938" s="6" t="str">
        <f>VLOOKUP(TRIM(A938), products!$A$2:$C$1352, 2, FALSE)</f>
        <v>ZEBRONICS Zeb-Warrior II 10 watts 2.0 Multimedia Speaker with RGB Lights, USB Powered, AUX Input, Volume Control Pod for PC, Laptops, Desktop</v>
      </c>
      <c r="C938" s="20" t="s">
        <v>2794</v>
      </c>
      <c r="D938" s="6" t="str">
        <f>INDEX(category!$A$1:$A$212, MATCH(Table13[[#This Row],[category]], category!$B$1:$B$212, 0))</f>
        <v>Computers&amp;Accessories|Accessories&amp;Peripherals|Audio&amp;VideoAccessories|PCSpeakers</v>
      </c>
      <c r="E938" s="6" t="str">
        <f t="shared" si="28"/>
        <v>Computers &amp; Accessories</v>
      </c>
      <c r="F938" s="8">
        <v>1300</v>
      </c>
      <c r="G938" s="30">
        <v>0.5</v>
      </c>
      <c r="H938" s="8">
        <f>Table13[[#This Row],[actual_price]] - (Table13[[#This Row],[actual_price]] * Table13[[#This Row],[discount_percentage]])</f>
        <v>650</v>
      </c>
      <c r="I938" s="8">
        <f>Table13[[#This Row],[actual_price]]-Table13[[#This Row],[discounted_price]]</f>
        <v>650</v>
      </c>
      <c r="J938" s="9">
        <v>4.0999999999999996</v>
      </c>
      <c r="K938" s="13">
        <v>5195</v>
      </c>
      <c r="L938" s="14">
        <v>0.70833333333333326</v>
      </c>
      <c r="M938" s="14" t="str">
        <f t="shared" si="29"/>
        <v>Afternoon</v>
      </c>
      <c r="N938" s="20">
        <v>3</v>
      </c>
      <c r="O938" s="6" t="str">
        <f>VLOOKUP(Table13[[#This Row],[day of the week]],'day of the week'!$A$1:$B$7,2,0)</f>
        <v>Wednesday</v>
      </c>
      <c r="P938" s="20" t="s">
        <v>3097</v>
      </c>
      <c r="Q938" s="20" t="s">
        <v>3098</v>
      </c>
    </row>
    <row r="939" spans="1:17" x14ac:dyDescent="0.2">
      <c r="A939" s="20" t="s">
        <v>3099</v>
      </c>
      <c r="B939" s="6" t="str">
        <f>VLOOKUP(TRIM(A939), products!$A$2:$C$1352, 2, FALSE)</f>
        <v>TP-Link UE300C USB Type-C to RJ45 Gigabit Ethernet Network Adapter/RJ45 LAN Wired Adapter for Ultrabook, Chromebook, Laptop, Desktop, Plug &amp; Play, USB 3.0, Foldable and Portable Design</v>
      </c>
      <c r="C939" s="20" t="s">
        <v>3100</v>
      </c>
      <c r="D939" s="6" t="str">
        <f>INDEX(category!$A$1:$A$212, MATCH(Table13[[#This Row],[category]], category!$B$1:$B$212, 0))</f>
        <v>Computers&amp;Accessories|NetworkingDevices|NetworkAdapters|PowerLANAdapters</v>
      </c>
      <c r="E939" s="6" t="str">
        <f t="shared" si="28"/>
        <v>Computers &amp; Accessories</v>
      </c>
      <c r="F939" s="8">
        <v>1999</v>
      </c>
      <c r="G939" s="30">
        <v>0.4</v>
      </c>
      <c r="H939" s="8">
        <f>Table13[[#This Row],[actual_price]] - (Table13[[#This Row],[actual_price]] * Table13[[#This Row],[discount_percentage]])</f>
        <v>1199.4000000000001</v>
      </c>
      <c r="I939" s="8">
        <f>Table13[[#This Row],[actual_price]]-Table13[[#This Row],[discounted_price]]</f>
        <v>799.59999999999991</v>
      </c>
      <c r="J939" s="9">
        <v>4.5</v>
      </c>
      <c r="K939" s="13">
        <v>22420</v>
      </c>
      <c r="L939" s="14">
        <v>0.16666666666666666</v>
      </c>
      <c r="M939" s="14" t="str">
        <f t="shared" si="29"/>
        <v>Morning</v>
      </c>
      <c r="N939" s="20">
        <v>2</v>
      </c>
      <c r="O939" s="6" t="str">
        <f>VLOOKUP(Table13[[#This Row],[day of the week]],'day of the week'!$A$1:$B$7,2,0)</f>
        <v>Tuesday</v>
      </c>
      <c r="P939" s="20" t="s">
        <v>3101</v>
      </c>
      <c r="Q939" s="20" t="s">
        <v>3102</v>
      </c>
    </row>
    <row r="940" spans="1:17" x14ac:dyDescent="0.2">
      <c r="A940" s="20" t="s">
        <v>246</v>
      </c>
      <c r="B940" s="6" t="str">
        <f>VLOOKUP(TRIM(A940), products!$A$2:$C$1352, 2, FALSE)</f>
        <v>Lapster 1.5 mtr USB 2.0 Type A Male to USB A Male Cable for computer and laptop</v>
      </c>
      <c r="C940" s="20" t="s">
        <v>12</v>
      </c>
      <c r="D940" s="6" t="str">
        <f>INDEX(category!$A$1:$A$212, MATCH(Table13[[#This Row],[category]], category!$B$1:$B$212, 0))</f>
        <v>Computers&amp;Accessories|Accessories&amp;Peripherals|Cables&amp;Accessories|Cables|USBCables</v>
      </c>
      <c r="E940" s="6" t="str">
        <f t="shared" si="28"/>
        <v>Computers &amp; Accessories</v>
      </c>
      <c r="F940" s="8">
        <v>999</v>
      </c>
      <c r="G940" s="30">
        <v>0.86</v>
      </c>
      <c r="H940" s="8">
        <f>Table13[[#This Row],[actual_price]] - (Table13[[#This Row],[actual_price]] * Table13[[#This Row],[discount_percentage]])</f>
        <v>139.86000000000001</v>
      </c>
      <c r="I940" s="8">
        <f>Table13[[#This Row],[actual_price]]-Table13[[#This Row],[discounted_price]]</f>
        <v>859.14</v>
      </c>
      <c r="J940" s="9">
        <v>4</v>
      </c>
      <c r="K940" s="13">
        <v>1313</v>
      </c>
      <c r="L940" s="14">
        <v>0.33333333333333337</v>
      </c>
      <c r="M940" s="14" t="str">
        <f t="shared" si="29"/>
        <v>Morning</v>
      </c>
      <c r="N940" s="20">
        <v>4</v>
      </c>
      <c r="O940" s="6" t="str">
        <f>VLOOKUP(Table13[[#This Row],[day of the week]],'day of the week'!$A$1:$B$7,2,0)</f>
        <v>Thursday</v>
      </c>
      <c r="P940" s="20" t="s">
        <v>247</v>
      </c>
      <c r="Q940" s="20" t="s">
        <v>3103</v>
      </c>
    </row>
    <row r="941" spans="1:17" x14ac:dyDescent="0.2">
      <c r="A941" s="20" t="s">
        <v>3104</v>
      </c>
      <c r="B941" s="6" t="str">
        <f>VLOOKUP(TRIM(A941), products!$A$2:$C$1352, 2, FALSE)</f>
        <v>Wecool Moonwalk M1 ENC True Wireless in Ear Earbuds with Mic, Titanium Drivers for Rich Bass Experience, 40+ Hours Play Time, Type C Fast Charging, Low Latency, BT 5.3, IPX5, Deep Bass (Black)</v>
      </c>
      <c r="C941" s="20" t="s">
        <v>1212</v>
      </c>
      <c r="D941" s="6" t="str">
        <f>INDEX(category!$A$1:$A$212, MATCH(Table13[[#This Row],[category]], category!$B$1:$B$212, 0))</f>
        <v>Electronics|Headphones,Earbuds&amp;Accessories|Headphones|In-Ear</v>
      </c>
      <c r="E941" s="6" t="str">
        <f t="shared" si="28"/>
        <v>Electronics</v>
      </c>
      <c r="F941" s="8">
        <v>1999</v>
      </c>
      <c r="G941" s="30">
        <v>0.56000000000000005</v>
      </c>
      <c r="H941" s="8">
        <f>Table13[[#This Row],[actual_price]] - (Table13[[#This Row],[actual_price]] * Table13[[#This Row],[discount_percentage]])</f>
        <v>879.56</v>
      </c>
      <c r="I941" s="8">
        <f>Table13[[#This Row],[actual_price]]-Table13[[#This Row],[discounted_price]]</f>
        <v>1119.44</v>
      </c>
      <c r="J941" s="9">
        <v>4.2</v>
      </c>
      <c r="K941" s="13">
        <v>2284</v>
      </c>
      <c r="L941" s="14">
        <v>0.95833333333333326</v>
      </c>
      <c r="M941" s="14" t="str">
        <f t="shared" si="29"/>
        <v>Evening</v>
      </c>
      <c r="N941" s="20">
        <v>5</v>
      </c>
      <c r="O941" s="6" t="str">
        <f>VLOOKUP(Table13[[#This Row],[day of the week]],'day of the week'!$A$1:$B$7,2,0)</f>
        <v>Friday</v>
      </c>
      <c r="P941" s="20" t="s">
        <v>3105</v>
      </c>
      <c r="Q941" s="20" t="s">
        <v>3106</v>
      </c>
    </row>
    <row r="942" spans="1:17" x14ac:dyDescent="0.2">
      <c r="A942" s="20" t="s">
        <v>3107</v>
      </c>
      <c r="B942" s="6" t="str">
        <f>VLOOKUP(TRIM(A942), products!$A$2:$C$1352, 2, FALSE)</f>
        <v>HP 330 Wireless Black Keyboard and Mouse Set with Numeric Keypad, 2.4GHz Wireless Connection and 1600 DPI, USB Receiver, LED Indicators , Black(2V9E6AA)</v>
      </c>
      <c r="C942" s="20" t="s">
        <v>2064</v>
      </c>
      <c r="D942" s="6" t="str">
        <f>INDEX(category!$A$1:$A$212, MATCH(Table13[[#This Row],[category]], category!$B$1:$B$212, 0))</f>
        <v>Computers&amp;Accessories|Accessories&amp;Peripherals|Keyboards,Mice&amp;InputDevices|Keyboard&amp;MouseSets</v>
      </c>
      <c r="E942" s="6" t="str">
        <f t="shared" si="28"/>
        <v>Computers &amp; Accessories</v>
      </c>
      <c r="F942" s="8">
        <v>2199</v>
      </c>
      <c r="G942" s="30">
        <v>0.36</v>
      </c>
      <c r="H942" s="8">
        <f>Table13[[#This Row],[actual_price]] - (Table13[[#This Row],[actual_price]] * Table13[[#This Row],[discount_percentage]])</f>
        <v>1407.3600000000001</v>
      </c>
      <c r="I942" s="8">
        <f>Table13[[#This Row],[actual_price]]-Table13[[#This Row],[discounted_price]]</f>
        <v>791.63999999999987</v>
      </c>
      <c r="J942" s="9">
        <v>3.9</v>
      </c>
      <c r="K942" s="13">
        <v>427</v>
      </c>
      <c r="L942" s="14">
        <v>0.95833333333333326</v>
      </c>
      <c r="M942" s="14" t="str">
        <f t="shared" si="29"/>
        <v>Evening</v>
      </c>
      <c r="N942" s="20">
        <v>7</v>
      </c>
      <c r="O942" s="6" t="str">
        <f>VLOOKUP(Table13[[#This Row],[day of the week]],'day of the week'!$A$1:$B$7,2,0)</f>
        <v>Sunday</v>
      </c>
      <c r="P942" s="20" t="s">
        <v>3108</v>
      </c>
      <c r="Q942" s="20" t="s">
        <v>3109</v>
      </c>
    </row>
    <row r="943" spans="1:17" x14ac:dyDescent="0.2">
      <c r="A943" s="20" t="s">
        <v>3110</v>
      </c>
      <c r="B943" s="6" t="str">
        <f>VLOOKUP(TRIM(A943), products!$A$2:$C$1352, 2, FALSE)</f>
        <v>RC PRINT GI 790 Ink Refill for Canon G1000, G1010, G1100, G2000, G2002, G2010, G2012, G2100, G3000, G3010, G3012, G3100, G4000, G4010</v>
      </c>
      <c r="C943" s="20" t="s">
        <v>3111</v>
      </c>
      <c r="D943" s="6" t="str">
        <f>INDEX(category!$A$1:$A$212, MATCH(Table13[[#This Row],[category]], category!$B$1:$B$212, 0))</f>
        <v>Computers&amp;Accessories|Printers,Inks&amp;Accessories|Inks,Toners&amp;Cartridges|InkjetInkRefills&amp;Kits</v>
      </c>
      <c r="E943" s="6" t="str">
        <f t="shared" si="28"/>
        <v>Computers &amp; Accessories</v>
      </c>
      <c r="F943" s="8">
        <v>1999</v>
      </c>
      <c r="G943" s="30">
        <v>0.73</v>
      </c>
      <c r="H943" s="8">
        <f>Table13[[#This Row],[actual_price]] - (Table13[[#This Row],[actual_price]] * Table13[[#This Row],[discount_percentage]])</f>
        <v>539.73</v>
      </c>
      <c r="I943" s="8">
        <f>Table13[[#This Row],[actual_price]]-Table13[[#This Row],[discounted_price]]</f>
        <v>1459.27</v>
      </c>
      <c r="J943" s="9">
        <v>4.3</v>
      </c>
      <c r="K943" s="13">
        <v>1367</v>
      </c>
      <c r="L943" s="14">
        <v>0.95833333333333326</v>
      </c>
      <c r="M943" s="14" t="str">
        <f t="shared" si="29"/>
        <v>Evening</v>
      </c>
      <c r="N943" s="20">
        <v>5</v>
      </c>
      <c r="O943" s="6" t="str">
        <f>VLOOKUP(Table13[[#This Row],[day of the week]],'day of the week'!$A$1:$B$7,2,0)</f>
        <v>Friday</v>
      </c>
      <c r="P943" s="20" t="s">
        <v>3112</v>
      </c>
      <c r="Q943" s="20" t="s">
        <v>3113</v>
      </c>
    </row>
    <row r="944" spans="1:17" x14ac:dyDescent="0.2">
      <c r="A944" s="20" t="s">
        <v>3114</v>
      </c>
      <c r="B944" s="6" t="str">
        <f>VLOOKUP(TRIM(A944), products!$A$2:$C$1352, 2, FALSE)</f>
        <v>Redgear Cloak Wired RGB Wired Over Ear Gaming Headphones with Mic for PC</v>
      </c>
      <c r="C944" s="20" t="s">
        <v>3080</v>
      </c>
      <c r="D944" s="6" t="str">
        <f>INDEX(category!$A$1:$A$212, MATCH(Table13[[#This Row],[category]], category!$B$1:$B$212, 0))</f>
        <v>Computers&amp;Accessories|Accessories&amp;Peripherals|PCGamingPeripherals|Headsets</v>
      </c>
      <c r="E944" s="6" t="str">
        <f t="shared" si="28"/>
        <v>Computers &amp; Accessories</v>
      </c>
      <c r="F944" s="8">
        <v>1799</v>
      </c>
      <c r="G944" s="30">
        <v>0.57999999999999996</v>
      </c>
      <c r="H944" s="8">
        <f>Table13[[#This Row],[actual_price]] - (Table13[[#This Row],[actual_price]] * Table13[[#This Row],[discount_percentage]])</f>
        <v>755.58000000000015</v>
      </c>
      <c r="I944" s="8">
        <f>Table13[[#This Row],[actual_price]]-Table13[[#This Row],[discounted_price]]</f>
        <v>1043.4199999999998</v>
      </c>
      <c r="J944" s="9">
        <v>4</v>
      </c>
      <c r="K944" s="13">
        <v>13199</v>
      </c>
      <c r="L944" s="14">
        <v>0.29166666666666669</v>
      </c>
      <c r="M944" s="14" t="str">
        <f t="shared" si="29"/>
        <v>Morning</v>
      </c>
      <c r="N944" s="20">
        <v>4</v>
      </c>
      <c r="O944" s="6" t="str">
        <f>VLOOKUP(Table13[[#This Row],[day of the week]],'day of the week'!$A$1:$B$7,2,0)</f>
        <v>Thursday</v>
      </c>
      <c r="P944" s="20" t="s">
        <v>3115</v>
      </c>
      <c r="Q944" s="20" t="s">
        <v>3116</v>
      </c>
    </row>
    <row r="945" spans="1:17" x14ac:dyDescent="0.2">
      <c r="A945" s="20" t="s">
        <v>249</v>
      </c>
      <c r="B945" s="6" t="str">
        <f>VLOOKUP(TRIM(A945), products!$A$2:$C$1352, 2, FALSE)</f>
        <v>AmazonBasics USB Type-C to USB Type-C 2.0 Cable - 3 Feet Laptop (0.9 Meters) - White</v>
      </c>
      <c r="C945" s="20" t="s">
        <v>12</v>
      </c>
      <c r="D945" s="6" t="str">
        <f>INDEX(category!$A$1:$A$212, MATCH(Table13[[#This Row],[category]], category!$B$1:$B$212, 0))</f>
        <v>Computers&amp;Accessories|Accessories&amp;Peripherals|Cables&amp;Accessories|Cables|USBCables</v>
      </c>
      <c r="E945" s="6" t="str">
        <f t="shared" si="28"/>
        <v>Computers &amp; Accessories</v>
      </c>
      <c r="F945" s="8">
        <v>845</v>
      </c>
      <c r="G945" s="30">
        <v>0.61</v>
      </c>
      <c r="H945" s="8">
        <f>Table13[[#This Row],[actual_price]] - (Table13[[#This Row],[actual_price]] * Table13[[#This Row],[discount_percentage]])</f>
        <v>329.54999999999995</v>
      </c>
      <c r="I945" s="8">
        <f>Table13[[#This Row],[actual_price]]-Table13[[#This Row],[discounted_price]]</f>
        <v>515.45000000000005</v>
      </c>
      <c r="J945" s="9">
        <v>4.2</v>
      </c>
      <c r="K945" s="13">
        <v>29746</v>
      </c>
      <c r="L945" s="14">
        <v>0.5</v>
      </c>
      <c r="M945" s="14" t="str">
        <f t="shared" si="29"/>
        <v>Afternoon</v>
      </c>
      <c r="N945" s="20">
        <v>3</v>
      </c>
      <c r="O945" s="6" t="str">
        <f>VLOOKUP(Table13[[#This Row],[day of the week]],'day of the week'!$A$1:$B$7,2,0)</f>
        <v>Wednesday</v>
      </c>
      <c r="P945" s="20" t="s">
        <v>3117</v>
      </c>
      <c r="Q945" s="20" t="s">
        <v>3118</v>
      </c>
    </row>
    <row r="946" spans="1:17" x14ac:dyDescent="0.2">
      <c r="A946" s="20" t="s">
        <v>3119</v>
      </c>
      <c r="B946" s="6" t="str">
        <f>VLOOKUP(TRIM(A946), products!$A$2:$C$1352, 2, FALSE)</f>
        <v>Wayona Type C To Type C 65W/3.25A Nylon Braided Fast Charging Cable Compatible For Laptop, Macbook, Samsung Galaxy M33 M53 M51 S20 Ultra, A71, A53, A51, Ipad Pro 2018 (1M, Grey)</v>
      </c>
      <c r="C946" s="20" t="s">
        <v>12</v>
      </c>
      <c r="D946" s="6" t="str">
        <f>INDEX(category!$A$1:$A$212, MATCH(Table13[[#This Row],[category]], category!$B$1:$B$212, 0))</f>
        <v>Computers&amp;Accessories|Accessories&amp;Peripherals|Cables&amp;Accessories|Cables|USBCables</v>
      </c>
      <c r="E946" s="6" t="str">
        <f t="shared" si="28"/>
        <v>Computers &amp; Accessories</v>
      </c>
      <c r="F946" s="8">
        <v>1099</v>
      </c>
      <c r="G946" s="30">
        <v>0.66</v>
      </c>
      <c r="H946" s="8">
        <f>Table13[[#This Row],[actual_price]] - (Table13[[#This Row],[actual_price]] * Table13[[#This Row],[discount_percentage]])</f>
        <v>373.65999999999997</v>
      </c>
      <c r="I946" s="8">
        <f>Table13[[#This Row],[actual_price]]-Table13[[#This Row],[discounted_price]]</f>
        <v>725.34</v>
      </c>
      <c r="J946" s="9">
        <v>4.3</v>
      </c>
      <c r="K946" s="13">
        <v>2806</v>
      </c>
      <c r="L946" s="14">
        <v>0.91666666666666663</v>
      </c>
      <c r="M946" s="14" t="str">
        <f t="shared" si="29"/>
        <v>Evening</v>
      </c>
      <c r="N946" s="20">
        <v>5</v>
      </c>
      <c r="O946" s="6" t="str">
        <f>VLOOKUP(Table13[[#This Row],[day of the week]],'day of the week'!$A$1:$B$7,2,0)</f>
        <v>Friday</v>
      </c>
      <c r="P946" s="20" t="s">
        <v>3120</v>
      </c>
      <c r="Q946" s="20" t="s">
        <v>3121</v>
      </c>
    </row>
    <row r="947" spans="1:17" x14ac:dyDescent="0.2">
      <c r="A947" s="20" t="s">
        <v>3122</v>
      </c>
      <c r="B947" s="6" t="str">
        <f>VLOOKUP(TRIM(A947), products!$A$2:$C$1352, 2, FALSE)</f>
        <v>Amazfit GTS2 Mini (New Version) Smart Watch with Always-on AMOLED Display, Alexa Built-in, SpO2, 14 Days' Battery Life, 68 Sports Modes, GPS, HR, Sleep &amp; Stress Monitoring (Meteor Black)</v>
      </c>
      <c r="C947" s="20" t="s">
        <v>1161</v>
      </c>
      <c r="D947" s="6" t="str">
        <f>INDEX(category!$A$1:$A$212, MATCH(Table13[[#This Row],[category]], category!$B$1:$B$212, 0))</f>
        <v>Electronics|WearableTechnology|SmartWatches</v>
      </c>
      <c r="E947" s="6" t="str">
        <f t="shared" si="28"/>
        <v>Electronics</v>
      </c>
      <c r="F947" s="8">
        <v>7999</v>
      </c>
      <c r="G947" s="30">
        <v>0.25</v>
      </c>
      <c r="H947" s="8">
        <f>Table13[[#This Row],[actual_price]] - (Table13[[#This Row],[actual_price]] * Table13[[#This Row],[discount_percentage]])</f>
        <v>5999.25</v>
      </c>
      <c r="I947" s="8">
        <f>Table13[[#This Row],[actual_price]]-Table13[[#This Row],[discounted_price]]</f>
        <v>1999.75</v>
      </c>
      <c r="J947" s="9">
        <v>4.2</v>
      </c>
      <c r="K947" s="13">
        <v>30355</v>
      </c>
      <c r="L947" s="14">
        <v>0.875</v>
      </c>
      <c r="M947" s="14" t="str">
        <f t="shared" si="29"/>
        <v>Evening</v>
      </c>
      <c r="N947" s="20">
        <v>6</v>
      </c>
      <c r="O947" s="6" t="str">
        <f>VLOOKUP(Table13[[#This Row],[day of the week]],'day of the week'!$A$1:$B$7,2,0)</f>
        <v>Saturday</v>
      </c>
      <c r="P947" s="20" t="s">
        <v>3123</v>
      </c>
      <c r="Q947" s="20" t="s">
        <v>3124</v>
      </c>
    </row>
    <row r="948" spans="1:17" x14ac:dyDescent="0.2">
      <c r="A948" s="20" t="s">
        <v>3125</v>
      </c>
      <c r="B948" s="6" t="str">
        <f>VLOOKUP(TRIM(A948), products!$A$2:$C$1352, 2, FALSE)</f>
        <v>TabelitoÂ® Polyester Foam, Nylon Hybrid laptopss Bag Sleeve Case Cover Pouch for laptopss Apple/Dell/Lenovo/ Asus/ Hp/Samsung/Mi/MacBook/Ultrabook/Thinkpad/Ideapad/Surfacepro (15.6 inches /39.6cm, Blue) laptopsss</v>
      </c>
      <c r="C948" s="20" t="s">
        <v>2490</v>
      </c>
      <c r="D948" s="6" t="str">
        <f>INDEX(category!$A$1:$A$212, MATCH(Table13[[#This Row],[category]], category!$B$1:$B$212, 0))</f>
        <v>Computers&amp;Accessories|Accessories&amp;Peripherals|LaptopAccessories|Bags&amp;Sleeves|LaptopSleeves&amp;Slipcases</v>
      </c>
      <c r="E948" s="6" t="str">
        <f t="shared" si="28"/>
        <v>Computers &amp; Accessories</v>
      </c>
      <c r="F948" s="8">
        <v>1499</v>
      </c>
      <c r="G948" s="30">
        <v>0.8</v>
      </c>
      <c r="H948" s="8">
        <f>Table13[[#This Row],[actual_price]] - (Table13[[#This Row],[actual_price]] * Table13[[#This Row],[discount_percentage]])</f>
        <v>299.79999999999995</v>
      </c>
      <c r="I948" s="8">
        <f>Table13[[#This Row],[actual_price]]-Table13[[#This Row],[discounted_price]]</f>
        <v>1199.2</v>
      </c>
      <c r="J948" s="9">
        <v>4.2</v>
      </c>
      <c r="K948" s="13">
        <v>2868</v>
      </c>
      <c r="L948" s="14">
        <v>4.1666666666666664E-2</v>
      </c>
      <c r="M948" s="14" t="str">
        <f t="shared" si="29"/>
        <v>Morning</v>
      </c>
      <c r="N948" s="20">
        <v>3</v>
      </c>
      <c r="O948" s="6" t="str">
        <f>VLOOKUP(Table13[[#This Row],[day of the week]],'day of the week'!$A$1:$B$7,2,0)</f>
        <v>Wednesday</v>
      </c>
      <c r="P948" s="20" t="s">
        <v>3126</v>
      </c>
      <c r="Q948" s="20" t="s">
        <v>3127</v>
      </c>
    </row>
    <row r="949" spans="1:17" x14ac:dyDescent="0.2">
      <c r="A949" s="20" t="s">
        <v>3128</v>
      </c>
      <c r="B949" s="6" t="str">
        <f>VLOOKUP(TRIM(A949), products!$A$2:$C$1352, 2, FALSE)</f>
        <v>Robustrion Anti-Scratch &amp; Smudge Proof Tempered Glass Screen Protector for Xiaomi Mi Pad 5 11 inch</v>
      </c>
      <c r="C949" s="20" t="s">
        <v>2416</v>
      </c>
      <c r="D949" s="6" t="str">
        <f>INDEX(category!$A$1:$A$212, MATCH(Table13[[#This Row],[category]], category!$B$1:$B$212, 0))</f>
        <v>Computers&amp;Accessories|Accessories&amp;Peripherals|TabletAccessories|ScreenProtectors</v>
      </c>
      <c r="E949" s="6" t="str">
        <f t="shared" si="28"/>
        <v>Computers &amp; Accessories</v>
      </c>
      <c r="F949" s="8">
        <v>1499</v>
      </c>
      <c r="G949" s="30">
        <v>0.75</v>
      </c>
      <c r="H949" s="8">
        <f>Table13[[#This Row],[actual_price]] - (Table13[[#This Row],[actual_price]] * Table13[[#This Row],[discount_percentage]])</f>
        <v>374.75</v>
      </c>
      <c r="I949" s="8">
        <f>Table13[[#This Row],[actual_price]]-Table13[[#This Row],[discounted_price]]</f>
        <v>1124.25</v>
      </c>
      <c r="J949" s="9">
        <v>4.0999999999999996</v>
      </c>
      <c r="K949" s="13">
        <v>670</v>
      </c>
      <c r="L949" s="14">
        <v>8.3333333333333329E-2</v>
      </c>
      <c r="M949" s="14" t="str">
        <f t="shared" si="29"/>
        <v>Morning</v>
      </c>
      <c r="N949" s="20">
        <v>5</v>
      </c>
      <c r="O949" s="6" t="str">
        <f>VLOOKUP(Table13[[#This Row],[day of the week]],'day of the week'!$A$1:$B$7,2,0)</f>
        <v>Friday</v>
      </c>
      <c r="P949" s="20" t="s">
        <v>3129</v>
      </c>
      <c r="Q949" s="20" t="s">
        <v>3130</v>
      </c>
    </row>
    <row r="950" spans="1:17" x14ac:dyDescent="0.2">
      <c r="A950" s="20" t="s">
        <v>3131</v>
      </c>
      <c r="B950" s="6" t="str">
        <f>VLOOKUP(TRIM(A950), products!$A$2:$C$1352, 2, FALSE)</f>
        <v>Portronics Ruffpad 15 Re-Writable LCD Screen 38.1cm (15-inch) Writing Pad for Drawing, Playing, Handwriting Gifts for Kids &amp; Adults (Grey)</v>
      </c>
      <c r="C950" s="20" t="s">
        <v>3132</v>
      </c>
      <c r="D950" s="6" t="str">
        <f>INDEX(category!$A$1:$A$212, MATCH(Table13[[#This Row],[category]], category!$B$1:$B$212, 0))</f>
        <v>OfficeProducts|OfficePaperProducts|Paper|Stationery|Notebooks,WritingPads&amp;Diaries</v>
      </c>
      <c r="E950" s="6" t="str">
        <f t="shared" si="28"/>
        <v>Office Products</v>
      </c>
      <c r="F950" s="8">
        <v>2999</v>
      </c>
      <c r="G950" s="30">
        <v>0.53</v>
      </c>
      <c r="H950" s="8">
        <f>Table13[[#This Row],[actual_price]] - (Table13[[#This Row],[actual_price]] * Table13[[#This Row],[discount_percentage]])</f>
        <v>1409.53</v>
      </c>
      <c r="I950" s="8">
        <f>Table13[[#This Row],[actual_price]]-Table13[[#This Row],[discounted_price]]</f>
        <v>1589.47</v>
      </c>
      <c r="J950" s="9">
        <v>4.3</v>
      </c>
      <c r="K950" s="13">
        <v>3530</v>
      </c>
      <c r="L950" s="14">
        <v>0.33333333333333337</v>
      </c>
      <c r="M950" s="14" t="str">
        <f t="shared" si="29"/>
        <v>Morning</v>
      </c>
      <c r="N950" s="20">
        <v>5</v>
      </c>
      <c r="O950" s="6" t="str">
        <f>VLOOKUP(Table13[[#This Row],[day of the week]],'day of the week'!$A$1:$B$7,2,0)</f>
        <v>Friday</v>
      </c>
      <c r="P950" s="20" t="s">
        <v>3133</v>
      </c>
      <c r="Q950" s="20" t="s">
        <v>3134</v>
      </c>
    </row>
    <row r="951" spans="1:17" x14ac:dyDescent="0.2">
      <c r="A951" s="20" t="s">
        <v>3135</v>
      </c>
      <c r="B951" s="6" t="str">
        <f>VLOOKUP(TRIM(A951), products!$A$2:$C$1352, 2, FALSE)</f>
        <v>DIGITEKÂ® (DLS-9FT) Lightweight &amp; Portable Aluminum Alloy Light Stand for Ring Light, Reflector, Flash Units, Diffuser, Portrait, Softbox, Studio Lighting &amp; More Ideal for Outdoor &amp; Indoor Shoots</v>
      </c>
      <c r="C951" s="20" t="s">
        <v>3136</v>
      </c>
      <c r="D951" s="6" t="str">
        <f>INDEX(category!$A$1:$A$212, MATCH(Table13[[#This Row],[category]], category!$B$1:$B$212, 0))</f>
        <v>Electronics|Cameras&amp;Photography|Accessories|PhotoStudio&amp;Lighting|PhotoBackgroundAccessories|BackgroundSupports</v>
      </c>
      <c r="E951" s="6" t="str">
        <f t="shared" si="28"/>
        <v>Electronics</v>
      </c>
      <c r="F951" s="8">
        <v>1299</v>
      </c>
      <c r="G951" s="30">
        <v>0.46</v>
      </c>
      <c r="H951" s="8">
        <f>Table13[[#This Row],[actual_price]] - (Table13[[#This Row],[actual_price]] * Table13[[#This Row],[discount_percentage]])</f>
        <v>701.45999999999992</v>
      </c>
      <c r="I951" s="8">
        <f>Table13[[#This Row],[actual_price]]-Table13[[#This Row],[discounted_price]]</f>
        <v>597.54000000000008</v>
      </c>
      <c r="J951" s="9">
        <v>4.3</v>
      </c>
      <c r="K951" s="13">
        <v>6183</v>
      </c>
      <c r="L951" s="14">
        <v>0.29166666666666669</v>
      </c>
      <c r="M951" s="14" t="str">
        <f t="shared" si="29"/>
        <v>Morning</v>
      </c>
      <c r="N951" s="20">
        <v>6</v>
      </c>
      <c r="O951" s="6" t="str">
        <f>VLOOKUP(Table13[[#This Row],[day of the week]],'day of the week'!$A$1:$B$7,2,0)</f>
        <v>Saturday</v>
      </c>
      <c r="P951" s="20" t="s">
        <v>3137</v>
      </c>
      <c r="Q951" s="20" t="s">
        <v>3138</v>
      </c>
    </row>
    <row r="952" spans="1:17" x14ac:dyDescent="0.2">
      <c r="A952" s="20" t="s">
        <v>3139</v>
      </c>
      <c r="B952" s="6" t="str">
        <f>VLOOKUP(TRIM(A952), products!$A$2:$C$1352, 2, FALSE)</f>
        <v>Classmate Pulse 1 Subject Notebook - 240mm x 180mm , Soft Cover, 180 Pages, Single Line, Pack of 4</v>
      </c>
      <c r="C952" s="20" t="s">
        <v>2517</v>
      </c>
      <c r="D952" s="6" t="str">
        <f>INDEX(category!$A$1:$A$212, MATCH(Table13[[#This Row],[category]], category!$B$1:$B$212, 0))</f>
        <v>OfficeProducts|OfficePaperProducts|Paper|Stationery|Notebooks,WritingPads&amp;Diaries|CompositionNotebooks</v>
      </c>
      <c r="E952" s="6" t="str">
        <f t="shared" si="28"/>
        <v>Office Products</v>
      </c>
      <c r="F952" s="8">
        <v>300</v>
      </c>
      <c r="G952" s="30">
        <v>0</v>
      </c>
      <c r="H952" s="8">
        <f>Table13[[#This Row],[actual_price]] - (Table13[[#This Row],[actual_price]] * Table13[[#This Row],[discount_percentage]])</f>
        <v>300</v>
      </c>
      <c r="I952" s="8">
        <f>Table13[[#This Row],[actual_price]]-Table13[[#This Row],[discounted_price]]</f>
        <v>0</v>
      </c>
      <c r="J952" s="9">
        <v>4.2</v>
      </c>
      <c r="K952" s="13">
        <v>419</v>
      </c>
      <c r="L952" s="14">
        <v>0.75</v>
      </c>
      <c r="M952" s="14" t="str">
        <f t="shared" si="29"/>
        <v>Evening</v>
      </c>
      <c r="N952" s="20">
        <v>7</v>
      </c>
      <c r="O952" s="6" t="str">
        <f>VLOOKUP(Table13[[#This Row],[day of the week]],'day of the week'!$A$1:$B$7,2,0)</f>
        <v>Sunday</v>
      </c>
      <c r="P952" s="20" t="s">
        <v>3141</v>
      </c>
      <c r="Q952" s="20" t="s">
        <v>3142</v>
      </c>
    </row>
    <row r="953" spans="1:17" x14ac:dyDescent="0.2">
      <c r="A953" s="20" t="s">
        <v>3143</v>
      </c>
      <c r="B953" s="6" t="str">
        <f>VLOOKUP(TRIM(A953), products!$A$2:$C$1352, 2, FALSE)</f>
        <v>Scarters Mouse Pad, Desk Mat Extended for Work from Home/Office/Gaming | Vegan PU Leather | Anti-Skid, Anti-Slip, Reversible Splash-Proof â€“ Deskspread ~ Navy Blue &amp; Yellow</v>
      </c>
      <c r="C953" s="20" t="s">
        <v>2169</v>
      </c>
      <c r="D953" s="6" t="str">
        <f>INDEX(category!$A$1:$A$212, MATCH(Table13[[#This Row],[category]], category!$B$1:$B$212, 0))</f>
        <v>Computers&amp;Accessories|Accessories&amp;Peripherals|Keyboards,Mice&amp;InputDevices|Keyboard&amp;MiceAccessories|MousePads</v>
      </c>
      <c r="E953" s="6" t="str">
        <f t="shared" si="28"/>
        <v>Computers &amp; Accessories</v>
      </c>
      <c r="F953" s="8">
        <v>1995</v>
      </c>
      <c r="G953" s="30">
        <v>0.5</v>
      </c>
      <c r="H953" s="8">
        <f>Table13[[#This Row],[actual_price]] - (Table13[[#This Row],[actual_price]] * Table13[[#This Row],[discount_percentage]])</f>
        <v>997.5</v>
      </c>
      <c r="I953" s="8">
        <f>Table13[[#This Row],[actual_price]]-Table13[[#This Row],[discounted_price]]</f>
        <v>997.5</v>
      </c>
      <c r="J953" s="9">
        <v>4.5</v>
      </c>
      <c r="K953" s="13">
        <v>7317</v>
      </c>
      <c r="L953" s="14">
        <v>0.29166666666666669</v>
      </c>
      <c r="M953" s="14" t="str">
        <f t="shared" si="29"/>
        <v>Morning</v>
      </c>
      <c r="N953" s="20">
        <v>6</v>
      </c>
      <c r="O953" s="6" t="str">
        <f>VLOOKUP(Table13[[#This Row],[day of the week]],'day of the week'!$A$1:$B$7,2,0)</f>
        <v>Saturday</v>
      </c>
      <c r="P953" s="20" t="s">
        <v>3144</v>
      </c>
      <c r="Q953" s="20" t="s">
        <v>3145</v>
      </c>
    </row>
    <row r="954" spans="1:17" x14ac:dyDescent="0.2">
      <c r="A954" s="20" t="s">
        <v>3146</v>
      </c>
      <c r="B954" s="6" t="str">
        <f>VLOOKUP(TRIM(A954), products!$A$2:$C$1352, 2, FALSE)</f>
        <v>Casio MJ-120D 150 Steps Check and Correct Desktop Calculator with Tax Keys, Black</v>
      </c>
      <c r="C954" s="20" t="s">
        <v>3147</v>
      </c>
      <c r="D954" s="6" t="str">
        <f>INDEX(category!$A$1:$A$212, MATCH(Table13[[#This Row],[category]], category!$B$1:$B$212, 0))</f>
        <v>OfficeProducts|OfficeElectronics|Calculators|Financial&amp;Business</v>
      </c>
      <c r="E954" s="6" t="str">
        <f t="shared" si="28"/>
        <v>Electronics</v>
      </c>
      <c r="F954" s="8">
        <v>535</v>
      </c>
      <c r="G954" s="30">
        <v>0</v>
      </c>
      <c r="H954" s="8">
        <f>Table13[[#This Row],[actual_price]] - (Table13[[#This Row],[actual_price]] * Table13[[#This Row],[discount_percentage]])</f>
        <v>535</v>
      </c>
      <c r="I954" s="8">
        <f>Table13[[#This Row],[actual_price]]-Table13[[#This Row],[discounted_price]]</f>
        <v>0</v>
      </c>
      <c r="J954" s="9">
        <v>4.4000000000000004</v>
      </c>
      <c r="K954" s="13">
        <v>4426</v>
      </c>
      <c r="L954" s="14">
        <v>0.58333333333333326</v>
      </c>
      <c r="M954" s="14" t="str">
        <f t="shared" si="29"/>
        <v>Afternoon</v>
      </c>
      <c r="N954" s="20">
        <v>5</v>
      </c>
      <c r="O954" s="6" t="str">
        <f>VLOOKUP(Table13[[#This Row],[day of the week]],'day of the week'!$A$1:$B$7,2,0)</f>
        <v>Friday</v>
      </c>
      <c r="P954" s="20" t="s">
        <v>3149</v>
      </c>
      <c r="Q954" s="20" t="s">
        <v>3150</v>
      </c>
    </row>
    <row r="955" spans="1:17" x14ac:dyDescent="0.2">
      <c r="A955" s="20" t="s">
        <v>253</v>
      </c>
      <c r="B955" s="6" t="str">
        <f>VLOOKUP(TRIM(A955), products!$A$2:$C$1352, 2, FALSE)</f>
        <v>Redmi 80 cm (32 inches) Android 11 Series HD Ready Smart LED TV | L32M6-RA/L32M7-RA (Black)</v>
      </c>
      <c r="C955" s="20" t="s">
        <v>78</v>
      </c>
      <c r="D955" s="6" t="str">
        <f>INDEX(category!$A$1:$A$212, MATCH(Table13[[#This Row],[category]], category!$B$1:$B$212, 0))</f>
        <v>Electronics|HomeTheater,TV&amp;Video|Televisions|SmartTelevisions</v>
      </c>
      <c r="E955" s="6" t="str">
        <f t="shared" si="28"/>
        <v>Electronics</v>
      </c>
      <c r="F955" s="8">
        <v>24999</v>
      </c>
      <c r="G955" s="30">
        <v>0.44</v>
      </c>
      <c r="H955" s="8">
        <f>Table13[[#This Row],[actual_price]] - (Table13[[#This Row],[actual_price]] * Table13[[#This Row],[discount_percentage]])</f>
        <v>13999.44</v>
      </c>
      <c r="I955" s="8">
        <f>Table13[[#This Row],[actual_price]]-Table13[[#This Row],[discounted_price]]</f>
        <v>10999.56</v>
      </c>
      <c r="J955" s="9">
        <v>4.2</v>
      </c>
      <c r="K955" s="13">
        <v>45237</v>
      </c>
      <c r="L955" s="14">
        <v>0.79166666666666663</v>
      </c>
      <c r="M955" s="14" t="str">
        <f t="shared" si="29"/>
        <v>Evening</v>
      </c>
      <c r="N955" s="20">
        <v>4</v>
      </c>
      <c r="O955" s="6" t="str">
        <f>VLOOKUP(Table13[[#This Row],[day of the week]],'day of the week'!$A$1:$B$7,2,0)</f>
        <v>Thursday</v>
      </c>
      <c r="P955" s="20" t="s">
        <v>3151</v>
      </c>
      <c r="Q955" s="20" t="s">
        <v>3152</v>
      </c>
    </row>
    <row r="956" spans="1:17" x14ac:dyDescent="0.2">
      <c r="A956" s="20" t="s">
        <v>3153</v>
      </c>
      <c r="B956" s="6" t="str">
        <f>VLOOKUP(TRIM(A956), products!$A$2:$C$1352, 2, FALSE)</f>
        <v>Gizga Essentials Laptop Bag Sleeve Case Cover Pouch with Handle for 14.1 Inch Laptop for Men &amp; Women, Padded Laptop Compartment, Premium Zipper Closure, Water Repellent Nylon Fabric, Grey</v>
      </c>
      <c r="C956" s="20" t="s">
        <v>2490</v>
      </c>
      <c r="D956" s="6" t="str">
        <f>INDEX(category!$A$1:$A$212, MATCH(Table13[[#This Row],[category]], category!$B$1:$B$212, 0))</f>
        <v>Computers&amp;Accessories|Accessories&amp;Peripherals|LaptopAccessories|Bags&amp;Sleeves|LaptopSleeves&amp;Slipcases</v>
      </c>
      <c r="E956" s="6" t="str">
        <f t="shared" si="28"/>
        <v>Computers &amp; Accessories</v>
      </c>
      <c r="F956" s="8">
        <v>1099</v>
      </c>
      <c r="G956" s="30">
        <v>0.76</v>
      </c>
      <c r="H956" s="8">
        <f>Table13[[#This Row],[actual_price]] - (Table13[[#This Row],[actual_price]] * Table13[[#This Row],[discount_percentage]])</f>
        <v>263.76</v>
      </c>
      <c r="I956" s="8">
        <f>Table13[[#This Row],[actual_price]]-Table13[[#This Row],[discounted_price]]</f>
        <v>835.24</v>
      </c>
      <c r="J956" s="9">
        <v>4.0999999999999996</v>
      </c>
      <c r="K956" s="13">
        <v>1092</v>
      </c>
      <c r="L956" s="14">
        <v>0.16666666666666666</v>
      </c>
      <c r="M956" s="14" t="str">
        <f t="shared" si="29"/>
        <v>Morning</v>
      </c>
      <c r="N956" s="20">
        <v>5</v>
      </c>
      <c r="O956" s="6" t="str">
        <f>VLOOKUP(Table13[[#This Row],[day of the week]],'day of the week'!$A$1:$B$7,2,0)</f>
        <v>Friday</v>
      </c>
      <c r="P956" s="20" t="s">
        <v>3154</v>
      </c>
      <c r="Q956" s="20" t="s">
        <v>3155</v>
      </c>
    </row>
    <row r="957" spans="1:17" x14ac:dyDescent="0.2">
      <c r="A957" s="20" t="s">
        <v>3156</v>
      </c>
      <c r="B957" s="6" t="str">
        <f>VLOOKUP(TRIM(A957), products!$A$2:$C$1352, 2, FALSE)</f>
        <v>Parker Vector Camouflage Gift Set - Roller Ball Pen &amp; Parker Logo Keychain (Black Body, Blue Ink), 2 Piece Set</v>
      </c>
      <c r="C957" s="20" t="s">
        <v>2817</v>
      </c>
      <c r="D957" s="6" t="str">
        <f>INDEX(category!$A$1:$A$212, MATCH(Table13[[#This Row],[category]], category!$B$1:$B$212, 0))</f>
        <v>OfficeProducts|OfficePaperProducts|Paper|Stationery|Pens,Pencils&amp;WritingSupplies|Pens&amp;Refills|StickBallpointPens</v>
      </c>
      <c r="E957" s="6" t="str">
        <f t="shared" si="28"/>
        <v>Office Products</v>
      </c>
      <c r="F957" s="8">
        <v>450</v>
      </c>
      <c r="G957" s="30">
        <v>0.24</v>
      </c>
      <c r="H957" s="8">
        <f>Table13[[#This Row],[actual_price]] - (Table13[[#This Row],[actual_price]] * Table13[[#This Row],[discount_percentage]])</f>
        <v>342</v>
      </c>
      <c r="I957" s="8">
        <f>Table13[[#This Row],[actual_price]]-Table13[[#This Row],[discounted_price]]</f>
        <v>108</v>
      </c>
      <c r="J957" s="9">
        <v>4.3</v>
      </c>
      <c r="K957" s="13">
        <v>2493</v>
      </c>
      <c r="L957" s="14">
        <v>0.95833333333333326</v>
      </c>
      <c r="M957" s="14" t="str">
        <f t="shared" si="29"/>
        <v>Evening</v>
      </c>
      <c r="N957" s="20">
        <v>5</v>
      </c>
      <c r="O957" s="6" t="str">
        <f>VLOOKUP(Table13[[#This Row],[day of the week]],'day of the week'!$A$1:$B$7,2,0)</f>
        <v>Friday</v>
      </c>
      <c r="P957" s="20" t="s">
        <v>3157</v>
      </c>
      <c r="Q957" s="20" t="s">
        <v>3158</v>
      </c>
    </row>
    <row r="958" spans="1:17" x14ac:dyDescent="0.2">
      <c r="A958" s="20" t="s">
        <v>3159</v>
      </c>
      <c r="B958" s="6" t="str">
        <f>VLOOKUP(TRIM(A958), products!$A$2:$C$1352, 2, FALSE)</f>
        <v>TP-Link AC1200 Archer A6 Smart WiFi, 5GHz Gigabit Dual Band MU-MIMO Wireless Internet Router, Long Range Coverage by 4 Antennas, Qualcomm Chipset</v>
      </c>
      <c r="C958" s="20" t="s">
        <v>2204</v>
      </c>
      <c r="D958" s="6" t="str">
        <f>INDEX(category!$A$1:$A$212, MATCH(Table13[[#This Row],[category]], category!$B$1:$B$212, 0))</f>
        <v>Computers&amp;Accessories|NetworkingDevices|Routers</v>
      </c>
      <c r="E958" s="6" t="str">
        <f t="shared" si="28"/>
        <v>Computers &amp; Accessories</v>
      </c>
      <c r="F958" s="8">
        <v>3999</v>
      </c>
      <c r="G958" s="30">
        <v>0.38</v>
      </c>
      <c r="H958" s="8">
        <f>Table13[[#This Row],[actual_price]] - (Table13[[#This Row],[actual_price]] * Table13[[#This Row],[discount_percentage]])</f>
        <v>2479.38</v>
      </c>
      <c r="I958" s="8">
        <f>Table13[[#This Row],[actual_price]]-Table13[[#This Row],[discounted_price]]</f>
        <v>1519.62</v>
      </c>
      <c r="J958" s="9">
        <v>4.4000000000000004</v>
      </c>
      <c r="K958" s="13">
        <v>12679</v>
      </c>
      <c r="L958" s="14">
        <v>0.20833333333333331</v>
      </c>
      <c r="M958" s="14" t="str">
        <f t="shared" si="29"/>
        <v>Morning</v>
      </c>
      <c r="N958" s="20">
        <v>6</v>
      </c>
      <c r="O958" s="6" t="str">
        <f>VLOOKUP(Table13[[#This Row],[day of the week]],'day of the week'!$A$1:$B$7,2,0)</f>
        <v>Saturday</v>
      </c>
      <c r="P958" s="20" t="s">
        <v>2205</v>
      </c>
      <c r="Q958" s="20" t="s">
        <v>3160</v>
      </c>
    </row>
    <row r="959" spans="1:17" x14ac:dyDescent="0.2">
      <c r="A959" s="20" t="s">
        <v>278</v>
      </c>
      <c r="B959" s="6" t="str">
        <f>VLOOKUP(TRIM(A959), products!$A$2:$C$1352, 2, FALSE)</f>
        <v>CEDO 65W OnePlus Dash Warp Charge Cable, USB A to Type C Data Sync Fast Charging Cable Compatible with One Plus 3 /3T /5 /5T /6 /6T /7 /7T /7 pro &amp; for All Type C Devices - 1 Meter, Red</v>
      </c>
      <c r="C959" s="20" t="s">
        <v>12</v>
      </c>
      <c r="D959" s="6" t="str">
        <f>INDEX(category!$A$1:$A$212, MATCH(Table13[[#This Row],[category]], category!$B$1:$B$212, 0))</f>
        <v>Computers&amp;Accessories|Accessories&amp;Peripherals|Cables&amp;Accessories|Cables|USBCables</v>
      </c>
      <c r="E959" s="6" t="str">
        <f t="shared" si="28"/>
        <v>Computers &amp; Accessories</v>
      </c>
      <c r="F959" s="8">
        <v>599</v>
      </c>
      <c r="G959" s="30">
        <v>0.42</v>
      </c>
      <c r="H959" s="8">
        <f>Table13[[#This Row],[actual_price]] - (Table13[[#This Row],[actual_price]] * Table13[[#This Row],[discount_percentage]])</f>
        <v>347.42</v>
      </c>
      <c r="I959" s="8">
        <f>Table13[[#This Row],[actual_price]]-Table13[[#This Row],[discounted_price]]</f>
        <v>251.57999999999998</v>
      </c>
      <c r="J959" s="9">
        <v>4.0999999999999996</v>
      </c>
      <c r="K959" s="13">
        <v>210</v>
      </c>
      <c r="L959" s="14">
        <v>0.83333333333333326</v>
      </c>
      <c r="M959" s="14" t="str">
        <f t="shared" si="29"/>
        <v>Evening</v>
      </c>
      <c r="N959" s="20">
        <v>7</v>
      </c>
      <c r="O959" s="6" t="str">
        <f>VLOOKUP(Table13[[#This Row],[day of the week]],'day of the week'!$A$1:$B$7,2,0)</f>
        <v>Sunday</v>
      </c>
      <c r="P959" s="20" t="s">
        <v>3161</v>
      </c>
      <c r="Q959" s="20" t="s">
        <v>3162</v>
      </c>
    </row>
    <row r="960" spans="1:17" x14ac:dyDescent="0.2">
      <c r="A960" s="20" t="s">
        <v>3163</v>
      </c>
      <c r="B960" s="6" t="str">
        <f>VLOOKUP(TRIM(A960), products!$A$2:$C$1352, 2, FALSE)</f>
        <v>HP Deskjet 2723 AIO Printer, Copy, Scan, WiFi, Bluetooth, USB, Simple Setup Smart App, Ideal for Home.</v>
      </c>
      <c r="C960" s="20" t="s">
        <v>2889</v>
      </c>
      <c r="D960" s="6" t="str">
        <f>INDEX(category!$A$1:$A$212, MATCH(Table13[[#This Row],[category]], category!$B$1:$B$212, 0))</f>
        <v>Computers&amp;Accessories|Printers,Inks&amp;Accessories|Printers</v>
      </c>
      <c r="E960" s="6" t="str">
        <f t="shared" si="28"/>
        <v>Computers &amp; Accessories</v>
      </c>
      <c r="F960" s="8">
        <v>7005</v>
      </c>
      <c r="G960" s="30">
        <v>0.16</v>
      </c>
      <c r="H960" s="8">
        <f>Table13[[#This Row],[actual_price]] - (Table13[[#This Row],[actual_price]] * Table13[[#This Row],[discount_percentage]])</f>
        <v>5884.2</v>
      </c>
      <c r="I960" s="8">
        <f>Table13[[#This Row],[actual_price]]-Table13[[#This Row],[discounted_price]]</f>
        <v>1120.8000000000002</v>
      </c>
      <c r="J960" s="9">
        <v>3.6</v>
      </c>
      <c r="K960" s="13">
        <v>4199</v>
      </c>
      <c r="L960" s="14">
        <v>0.58333333333333326</v>
      </c>
      <c r="M960" s="14" t="str">
        <f t="shared" si="29"/>
        <v>Afternoon</v>
      </c>
      <c r="N960" s="20">
        <v>1</v>
      </c>
      <c r="O960" s="6" t="str">
        <f>VLOOKUP(Table13[[#This Row],[day of the week]],'day of the week'!$A$1:$B$7,2,0)</f>
        <v>Monday</v>
      </c>
      <c r="P960" s="20" t="s">
        <v>3165</v>
      </c>
      <c r="Q960" s="20" t="s">
        <v>3166</v>
      </c>
    </row>
    <row r="961" spans="1:17" x14ac:dyDescent="0.2">
      <c r="A961" s="20" t="s">
        <v>1855</v>
      </c>
      <c r="B961" s="6" t="str">
        <f>VLOOKUP(TRIM(A961), products!$A$2:$C$1352, 2, FALSE)</f>
        <v>Oraimo 18W USB &amp; Type-C Dual Output Super Fast Charger Wall Adapter PE2.0&amp;Quick Charge 3.0 &amp; Power Delivery 3.0 Compatible for iPhone 13/13 Mini/13 Pro Max/12/12 Pro Max, iPad Mini/Pro, Pixel, Galaxy, Airpods Pro</v>
      </c>
      <c r="C961" s="20" t="s">
        <v>1252</v>
      </c>
      <c r="D961" s="6" t="str">
        <f>INDEX(category!$A$1:$A$212, MATCH(Table13[[#This Row],[category]], category!$B$1:$B$212, 0))</f>
        <v>Electronics|Mobiles&amp;Accessories|MobileAccessories|Chargers|WallChargers</v>
      </c>
      <c r="E961" s="6" t="str">
        <f t="shared" si="28"/>
        <v>Electronics</v>
      </c>
      <c r="F961" s="8">
        <v>1199</v>
      </c>
      <c r="G961" s="30">
        <v>0.42</v>
      </c>
      <c r="H961" s="8">
        <f>Table13[[#This Row],[actual_price]] - (Table13[[#This Row],[actual_price]] * Table13[[#This Row],[discount_percentage]])</f>
        <v>695.42000000000007</v>
      </c>
      <c r="I961" s="8">
        <f>Table13[[#This Row],[actual_price]]-Table13[[#This Row],[discounted_price]]</f>
        <v>503.57999999999993</v>
      </c>
      <c r="J961" s="9">
        <v>4</v>
      </c>
      <c r="K961" s="13">
        <v>14403</v>
      </c>
      <c r="L961" s="14">
        <v>0.33333333333333337</v>
      </c>
      <c r="M961" s="14" t="str">
        <f t="shared" si="29"/>
        <v>Morning</v>
      </c>
      <c r="N961" s="20">
        <v>2</v>
      </c>
      <c r="O961" s="6" t="str">
        <f>VLOOKUP(Table13[[#This Row],[day of the week]],'day of the week'!$A$1:$B$7,2,0)</f>
        <v>Tuesday</v>
      </c>
      <c r="P961" s="20" t="s">
        <v>3167</v>
      </c>
      <c r="Q961" s="20" t="s">
        <v>3168</v>
      </c>
    </row>
    <row r="962" spans="1:17" x14ac:dyDescent="0.2">
      <c r="A962" s="20" t="s">
        <v>3169</v>
      </c>
      <c r="B962" s="6" t="str">
        <f>VLOOKUP(TRIM(A962), products!$A$2:$C$1352, 2, FALSE)</f>
        <v>Xiaomi Mi 4A Dual_Band Ethernet 1200Mbps Speed Router| 2.4GHz &amp; 5GHz Frequency|128MB RAM | DualCore 4 Thread CPU|4 Omni Directional Antenna|Mi Wi-Fi app-Parental Control &amp; Anti Hacking|Repeater, White</v>
      </c>
      <c r="C962" s="20" t="s">
        <v>2204</v>
      </c>
      <c r="D962" s="6" t="str">
        <f>INDEX(category!$A$1:$A$212, MATCH(Table13[[#This Row],[category]], category!$B$1:$B$212, 0))</f>
        <v>Computers&amp;Accessories|NetworkingDevices|Routers</v>
      </c>
      <c r="E962" s="6" t="str">
        <f t="shared" ref="E962:E1025" si="30">IF(ISNUMBER(SEARCH("Computers&amp;Accessories",D962)),"Computers &amp; Accessories",
IF(ISNUMBER(SEARCH("Electronics",D962)),"Electronics",
IF(ISNUMBER(SEARCH("MusicalInstruments",D962)),"Musical Instruments",
IF(ISNUMBER(SEARCH("OfficeProducts",D962)),"Office Products",
IF(ISNUMBER(SEARCH("Home&amp;Kitchen",D962)),"Home &amp; Kitchen",
IF(ISNUMBER(SEARCH("Car&amp;Motorbike",D962)),"Car &amp; Motorbike",
IF(ISNUMBER(SEARCH("HomeImprovement",D962)),"Home Improvement",
IF(ISNUMBER(SEARCH("Health&amp;PersonalCare",D962)),"Health &amp; Personal Care",
IF(ISNUMBER(SEARCH("Toys&amp;Games",D962)),"Toys &amp; Games","Unknown")))))))))</f>
        <v>Computers &amp; Accessories</v>
      </c>
      <c r="F962" s="8">
        <v>2999</v>
      </c>
      <c r="G962" s="30">
        <v>0.48</v>
      </c>
      <c r="H962" s="8">
        <f>Table13[[#This Row],[actual_price]] - (Table13[[#This Row],[actual_price]] * Table13[[#This Row],[discount_percentage]])</f>
        <v>1559.48</v>
      </c>
      <c r="I962" s="8">
        <f>Table13[[#This Row],[actual_price]]-Table13[[#This Row],[discounted_price]]</f>
        <v>1439.52</v>
      </c>
      <c r="J962" s="9">
        <v>4</v>
      </c>
      <c r="K962" s="13">
        <v>11113</v>
      </c>
      <c r="L962" s="14">
        <v>8.3333333333333329E-2</v>
      </c>
      <c r="M962" s="14" t="str">
        <f t="shared" ref="M962:M1025" si="31">IF(L962&lt;TIME(12,0,0),"Morning",IF(L962&lt;TIME(18,0,0),"Afternoon","Evening"))</f>
        <v>Morning</v>
      </c>
      <c r="N962" s="20">
        <v>2</v>
      </c>
      <c r="O962" s="6" t="str">
        <f>VLOOKUP(Table13[[#This Row],[day of the week]],'day of the week'!$A$1:$B$7,2,0)</f>
        <v>Tuesday</v>
      </c>
      <c r="P962" s="20" t="s">
        <v>3170</v>
      </c>
      <c r="Q962" s="20" t="s">
        <v>3171</v>
      </c>
    </row>
    <row r="963" spans="1:17" x14ac:dyDescent="0.2">
      <c r="A963" s="20" t="s">
        <v>3172</v>
      </c>
      <c r="B963" s="6" t="str">
        <f>VLOOKUP(TRIM(A963), products!$A$2:$C$1352, 2, FALSE)</f>
        <v>SLOVICÂ® Tripod Mount Adapter| Tripod Mobile Holder|Tripod Phone Mount(Made in India)| Smartphone Clip Clipper 360 Degree for Taking Magic Video Shots &amp; Pictures.</v>
      </c>
      <c r="C963" s="20" t="s">
        <v>2089</v>
      </c>
      <c r="D963" s="6" t="str">
        <f>INDEX(category!$A$1:$A$212, MATCH(Table13[[#This Row],[category]], category!$B$1:$B$212, 0))</f>
        <v>Electronics|Cameras&amp;Photography|Accessories|Tripods&amp;Monopods|Tabletop&amp;TravelTripods</v>
      </c>
      <c r="E963" s="6" t="str">
        <f t="shared" si="30"/>
        <v>Electronics</v>
      </c>
      <c r="F963" s="8">
        <v>799</v>
      </c>
      <c r="G963" s="30">
        <v>0.59</v>
      </c>
      <c r="H963" s="8">
        <f>Table13[[#This Row],[actual_price]] - (Table13[[#This Row],[actual_price]] * Table13[[#This Row],[discount_percentage]])</f>
        <v>327.59000000000003</v>
      </c>
      <c r="I963" s="8">
        <f>Table13[[#This Row],[actual_price]]-Table13[[#This Row],[discounted_price]]</f>
        <v>471.40999999999997</v>
      </c>
      <c r="J963" s="9">
        <v>4.4000000000000004</v>
      </c>
      <c r="K963" s="13">
        <v>10773</v>
      </c>
      <c r="L963" s="14">
        <v>0.29166666666666669</v>
      </c>
      <c r="M963" s="14" t="str">
        <f t="shared" si="31"/>
        <v>Morning</v>
      </c>
      <c r="N963" s="20">
        <v>5</v>
      </c>
      <c r="O963" s="6" t="str">
        <f>VLOOKUP(Table13[[#This Row],[day of the week]],'day of the week'!$A$1:$B$7,2,0)</f>
        <v>Friday</v>
      </c>
      <c r="P963" s="20" t="s">
        <v>3173</v>
      </c>
      <c r="Q963" s="20" t="s">
        <v>3174</v>
      </c>
    </row>
    <row r="964" spans="1:17" x14ac:dyDescent="0.2">
      <c r="A964" s="20" t="s">
        <v>1842</v>
      </c>
      <c r="B964" s="6" t="str">
        <f>VLOOKUP(TRIM(A964), products!$A$2:$C$1352, 2, FALSE)</f>
        <v>Sounce Gold Plated 3.5 mm Headphone Splitter for Computer 2 Male to 1 Female 3.5mm Headphone Mic Audio Y Splitter Cable Smartphone Headset to PC Adapter â€“ (Black,20cm)</v>
      </c>
      <c r="C964" s="20" t="s">
        <v>1843</v>
      </c>
      <c r="D964" s="6" t="str">
        <f>INDEX(category!$A$1:$A$212, MATCH(Table13[[#This Row],[category]], category!$B$1:$B$212, 0))</f>
        <v>Electronics|Headphones,Earbuds&amp;Accessories|Adapters</v>
      </c>
      <c r="E964" s="6" t="str">
        <f t="shared" si="30"/>
        <v>Electronics</v>
      </c>
      <c r="F964" s="8">
        <v>999</v>
      </c>
      <c r="G964" s="30">
        <v>0.88</v>
      </c>
      <c r="H964" s="8">
        <f>Table13[[#This Row],[actual_price]] - (Table13[[#This Row],[actual_price]] * Table13[[#This Row],[discount_percentage]])</f>
        <v>119.88</v>
      </c>
      <c r="I964" s="8">
        <f>Table13[[#This Row],[actual_price]]-Table13[[#This Row],[discounted_price]]</f>
        <v>879.12</v>
      </c>
      <c r="J964" s="9">
        <v>3.9</v>
      </c>
      <c r="K964" s="13">
        <v>6491</v>
      </c>
      <c r="L964" s="14">
        <v>0.375</v>
      </c>
      <c r="M964" s="14" t="str">
        <f t="shared" si="31"/>
        <v>Morning</v>
      </c>
      <c r="N964" s="20">
        <v>5</v>
      </c>
      <c r="O964" s="6" t="str">
        <f>VLOOKUP(Table13[[#This Row],[day of the week]],'day of the week'!$A$1:$B$7,2,0)</f>
        <v>Friday</v>
      </c>
      <c r="P964" s="20" t="s">
        <v>3175</v>
      </c>
      <c r="Q964" s="20" t="s">
        <v>3176</v>
      </c>
    </row>
    <row r="965" spans="1:17" x14ac:dyDescent="0.2">
      <c r="A965" s="20" t="s">
        <v>3177</v>
      </c>
      <c r="B965" s="6" t="str">
        <f>VLOOKUP(TRIM(A965), products!$A$2:$C$1352, 2, FALSE)</f>
        <v>Orico 2.5"(6.3cm) USB 3.0 HDD Enclosure Case Cover for SATA SSD HDD | SATA SSD HDD Enclosure High Speed USB 3.0 | Tool Free Installation | Black</v>
      </c>
      <c r="C965" s="20" t="s">
        <v>2073</v>
      </c>
      <c r="D965" s="6" t="str">
        <f>INDEX(category!$A$1:$A$212, MATCH(Table13[[#This Row],[category]], category!$B$1:$B$212, 0))</f>
        <v>Computers&amp;Accessories|ExternalDevices&amp;DataStorage|ExternalHardDisks</v>
      </c>
      <c r="E965" s="6" t="str">
        <f t="shared" si="30"/>
        <v>Computers &amp; Accessories</v>
      </c>
      <c r="F965" s="8">
        <v>999</v>
      </c>
      <c r="G965" s="30">
        <v>0.34</v>
      </c>
      <c r="H965" s="8">
        <f>Table13[[#This Row],[actual_price]] - (Table13[[#This Row],[actual_price]] * Table13[[#This Row],[discount_percentage]])</f>
        <v>659.33999999999992</v>
      </c>
      <c r="I965" s="8">
        <f>Table13[[#This Row],[actual_price]]-Table13[[#This Row],[discounted_price]]</f>
        <v>339.66000000000008</v>
      </c>
      <c r="J965" s="9">
        <v>4.3</v>
      </c>
      <c r="K965" s="13">
        <v>13944</v>
      </c>
      <c r="L965" s="14">
        <v>0.95833333333333326</v>
      </c>
      <c r="M965" s="14" t="str">
        <f t="shared" si="31"/>
        <v>Evening</v>
      </c>
      <c r="N965" s="20">
        <v>6</v>
      </c>
      <c r="O965" s="6" t="str">
        <f>VLOOKUP(Table13[[#This Row],[day of the week]],'day of the week'!$A$1:$B$7,2,0)</f>
        <v>Saturday</v>
      </c>
      <c r="P965" s="20" t="s">
        <v>3178</v>
      </c>
      <c r="Q965" s="20" t="s">
        <v>3179</v>
      </c>
    </row>
    <row r="966" spans="1:17" x14ac:dyDescent="0.2">
      <c r="A966" s="20" t="s">
        <v>3180</v>
      </c>
      <c r="B966" s="6" t="str">
        <f>VLOOKUP(TRIM(A966), products!$A$2:$C$1352, 2, FALSE)</f>
        <v>Logitech G402 Hyperion Fury USB Wired Gaming Mouse, 4,000 DPI, Lightweight, 8 Programmable Buttons, Compatible for PC/Mac - Black</v>
      </c>
      <c r="C966" s="20" t="s">
        <v>2160</v>
      </c>
      <c r="D966" s="6" t="str">
        <f>INDEX(category!$A$1:$A$212, MATCH(Table13[[#This Row],[category]], category!$B$1:$B$212, 0))</f>
        <v>Computers&amp;Accessories|Accessories&amp;Peripherals|PCGamingPeripherals|GamingMice</v>
      </c>
      <c r="E966" s="6" t="str">
        <f t="shared" si="30"/>
        <v>Computers &amp; Accessories</v>
      </c>
      <c r="F966" s="8">
        <v>2895</v>
      </c>
      <c r="G966" s="30">
        <v>0.31</v>
      </c>
      <c r="H966" s="8">
        <f>Table13[[#This Row],[actual_price]] - (Table13[[#This Row],[actual_price]] * Table13[[#This Row],[discount_percentage]])</f>
        <v>1997.55</v>
      </c>
      <c r="I966" s="8">
        <f>Table13[[#This Row],[actual_price]]-Table13[[#This Row],[discounted_price]]</f>
        <v>897.45</v>
      </c>
      <c r="J966" s="9">
        <v>4.5999999999999996</v>
      </c>
      <c r="K966" s="13">
        <v>10760</v>
      </c>
      <c r="L966" s="14">
        <v>0.875</v>
      </c>
      <c r="M966" s="14" t="str">
        <f t="shared" si="31"/>
        <v>Evening</v>
      </c>
      <c r="N966" s="20">
        <v>6</v>
      </c>
      <c r="O966" s="6" t="str">
        <f>VLOOKUP(Table13[[#This Row],[day of the week]],'day of the week'!$A$1:$B$7,2,0)</f>
        <v>Saturday</v>
      </c>
      <c r="P966" s="20" t="s">
        <v>3182</v>
      </c>
      <c r="Q966" s="20" t="s">
        <v>3183</v>
      </c>
    </row>
    <row r="967" spans="1:17" x14ac:dyDescent="0.2">
      <c r="A967" s="20" t="s">
        <v>3184</v>
      </c>
      <c r="B967" s="6" t="str">
        <f>VLOOKUP(TRIM(A967), products!$A$2:$C$1352, 2, FALSE)</f>
        <v>Panasonic Eneloop BQ-CC55N Advanced, Smart and Quick Charger for AA &amp; AAA Rechargeable Batteries, White</v>
      </c>
      <c r="C967" s="20" t="s">
        <v>2237</v>
      </c>
      <c r="D967" s="6" t="str">
        <f>INDEX(category!$A$1:$A$212, MATCH(Table13[[#This Row],[category]], category!$B$1:$B$212, 0))</f>
        <v>Electronics|GeneralPurposeBatteries&amp;BatteryChargers</v>
      </c>
      <c r="E967" s="6" t="str">
        <f t="shared" si="30"/>
        <v>Electronics</v>
      </c>
      <c r="F967" s="8">
        <v>1500</v>
      </c>
      <c r="G967" s="30">
        <v>0</v>
      </c>
      <c r="H967" s="8">
        <f>Table13[[#This Row],[actual_price]] - (Table13[[#This Row],[actual_price]] * Table13[[#This Row],[discount_percentage]])</f>
        <v>1500</v>
      </c>
      <c r="I967" s="8">
        <f>Table13[[#This Row],[actual_price]]-Table13[[#This Row],[discounted_price]]</f>
        <v>0</v>
      </c>
      <c r="J967" s="9">
        <v>4.4000000000000004</v>
      </c>
      <c r="K967" s="13">
        <v>25996</v>
      </c>
      <c r="L967" s="14">
        <v>0.83333333333333326</v>
      </c>
      <c r="M967" s="14" t="str">
        <f t="shared" si="31"/>
        <v>Evening</v>
      </c>
      <c r="N967" s="20">
        <v>3</v>
      </c>
      <c r="O967" s="6" t="str">
        <f>VLOOKUP(Table13[[#This Row],[day of the week]],'day of the week'!$A$1:$B$7,2,0)</f>
        <v>Wednesday</v>
      </c>
      <c r="P967" s="20" t="s">
        <v>3185</v>
      </c>
      <c r="Q967" s="20" t="s">
        <v>3186</v>
      </c>
    </row>
    <row r="968" spans="1:17" x14ac:dyDescent="0.2">
      <c r="A968" s="20" t="s">
        <v>3187</v>
      </c>
      <c r="B968" s="6" t="str">
        <f>VLOOKUP(TRIM(A968), products!$A$2:$C$1352, 2, FALSE)</f>
        <v>Logitech K380 Wireless Multi-Device Keyboard for Windows, Apple iOS, Apple TV Android or Chrome, Bluetooth, Compact Space-Saving Design, PC/Mac/Laptop/Smartphone/Tablet (Dark Grey)</v>
      </c>
      <c r="C968" s="20" t="s">
        <v>2024</v>
      </c>
      <c r="D968" s="6" t="str">
        <f>INDEX(category!$A$1:$A$212, MATCH(Table13[[#This Row],[category]], category!$B$1:$B$212, 0))</f>
        <v>Computers&amp;Accessories|Accessories&amp;Peripherals|Keyboards,Mice&amp;InputDevices|Keyboards</v>
      </c>
      <c r="E968" s="6" t="str">
        <f t="shared" si="30"/>
        <v>Computers &amp; Accessories</v>
      </c>
      <c r="F968" s="8">
        <v>3195</v>
      </c>
      <c r="G968" s="30">
        <v>0.17</v>
      </c>
      <c r="H968" s="8">
        <f>Table13[[#This Row],[actual_price]] - (Table13[[#This Row],[actual_price]] * Table13[[#This Row],[discount_percentage]])</f>
        <v>2651.85</v>
      </c>
      <c r="I968" s="8">
        <f>Table13[[#This Row],[actual_price]]-Table13[[#This Row],[discounted_price]]</f>
        <v>543.15000000000009</v>
      </c>
      <c r="J968" s="9">
        <v>4.5</v>
      </c>
      <c r="K968" s="13">
        <v>16146</v>
      </c>
      <c r="L968" s="14">
        <v>0.375</v>
      </c>
      <c r="M968" s="14" t="str">
        <f t="shared" si="31"/>
        <v>Morning</v>
      </c>
      <c r="N968" s="20">
        <v>6</v>
      </c>
      <c r="O968" s="6" t="str">
        <f>VLOOKUP(Table13[[#This Row],[day of the week]],'day of the week'!$A$1:$B$7,2,0)</f>
        <v>Saturday</v>
      </c>
      <c r="P968" s="20" t="s">
        <v>3189</v>
      </c>
      <c r="Q968" s="20" t="s">
        <v>3190</v>
      </c>
    </row>
    <row r="969" spans="1:17" x14ac:dyDescent="0.2">
      <c r="A969" s="20" t="s">
        <v>3191</v>
      </c>
      <c r="B969" s="6" t="str">
        <f>VLOOKUP(TRIM(A969), products!$A$2:$C$1352, 2, FALSE)</f>
        <v>Canon PIXMA E477 All-in-One Wireless Ink Efficient Colour Printer (White/Blue)</v>
      </c>
      <c r="C969" s="20" t="s">
        <v>2889</v>
      </c>
      <c r="D969" s="6" t="str">
        <f>INDEX(category!$A$1:$A$212, MATCH(Table13[[#This Row],[category]], category!$B$1:$B$212, 0))</f>
        <v>Computers&amp;Accessories|Printers,Inks&amp;Accessories|Printers</v>
      </c>
      <c r="E969" s="6" t="str">
        <f t="shared" si="30"/>
        <v>Computers &amp; Accessories</v>
      </c>
      <c r="F969" s="8">
        <v>6355</v>
      </c>
      <c r="G969" s="30">
        <v>0.17</v>
      </c>
      <c r="H969" s="8">
        <f>Table13[[#This Row],[actual_price]] - (Table13[[#This Row],[actual_price]] * Table13[[#This Row],[discount_percentage]])</f>
        <v>5274.65</v>
      </c>
      <c r="I969" s="8">
        <f>Table13[[#This Row],[actual_price]]-Table13[[#This Row],[discounted_price]]</f>
        <v>1080.3500000000004</v>
      </c>
      <c r="J969" s="9">
        <v>3.9</v>
      </c>
      <c r="K969" s="13">
        <v>8280</v>
      </c>
      <c r="L969" s="14">
        <v>0.375</v>
      </c>
      <c r="M969" s="14" t="str">
        <f t="shared" si="31"/>
        <v>Morning</v>
      </c>
      <c r="N969" s="20">
        <v>7</v>
      </c>
      <c r="O969" s="6" t="str">
        <f>VLOOKUP(Table13[[#This Row],[day of the week]],'day of the week'!$A$1:$B$7,2,0)</f>
        <v>Sunday</v>
      </c>
      <c r="P969" s="20" t="s">
        <v>3193</v>
      </c>
      <c r="Q969" s="20" t="s">
        <v>3194</v>
      </c>
    </row>
    <row r="970" spans="1:17" x14ac:dyDescent="0.2">
      <c r="A970" s="20" t="s">
        <v>260</v>
      </c>
      <c r="B970" s="6" t="str">
        <f>VLOOKUP(TRIM(A970), products!$A$2:$C$1352, 2, FALSE)</f>
        <v>Portronics Konnect L 20W PD Quick Charge Type-C to 8-Pin USB Mobile Charging Cable, 1.2M, Tangle Resistant, Fast Data Sync(Grey)</v>
      </c>
      <c r="C970" s="20" t="s">
        <v>12</v>
      </c>
      <c r="D970" s="6" t="str">
        <f>INDEX(category!$A$1:$A$212, MATCH(Table13[[#This Row],[category]], category!$B$1:$B$212, 0))</f>
        <v>Computers&amp;Accessories|Accessories&amp;Peripherals|Cables&amp;Accessories|Cables|USBCables</v>
      </c>
      <c r="E970" s="6" t="str">
        <f t="shared" si="30"/>
        <v>Computers &amp; Accessories</v>
      </c>
      <c r="F970" s="8">
        <v>699</v>
      </c>
      <c r="G970" s="30">
        <v>0.62</v>
      </c>
      <c r="H970" s="8">
        <f>Table13[[#This Row],[actual_price]] - (Table13[[#This Row],[actual_price]] * Table13[[#This Row],[discount_percentage]])</f>
        <v>265.62</v>
      </c>
      <c r="I970" s="8">
        <f>Table13[[#This Row],[actual_price]]-Table13[[#This Row],[discounted_price]]</f>
        <v>433.38</v>
      </c>
      <c r="J970" s="9">
        <v>4.0999999999999996</v>
      </c>
      <c r="K970" s="13">
        <v>450</v>
      </c>
      <c r="L970" s="14">
        <v>0.29166666666666669</v>
      </c>
      <c r="M970" s="14" t="str">
        <f t="shared" si="31"/>
        <v>Morning</v>
      </c>
      <c r="N970" s="20">
        <v>5</v>
      </c>
      <c r="O970" s="6" t="str">
        <f>VLOOKUP(Table13[[#This Row],[day of the week]],'day of the week'!$A$1:$B$7,2,0)</f>
        <v>Friday</v>
      </c>
      <c r="P970" s="20" t="s">
        <v>261</v>
      </c>
      <c r="Q970" s="20" t="s">
        <v>3195</v>
      </c>
    </row>
    <row r="971" spans="1:17" x14ac:dyDescent="0.2">
      <c r="A971" s="20" t="s">
        <v>3196</v>
      </c>
      <c r="B971" s="6" t="str">
        <f>VLOOKUP(TRIM(A971), products!$A$2:$C$1352, 2, FALSE)</f>
        <v>Redgear Cosmo 7,1 Usb Gaming Wired Over Ear Headphones With Mic With Virtual Surround Sound,50Mm Driver, Rgb Leds &amp; Remote Control(Black)</v>
      </c>
      <c r="C971" s="20" t="s">
        <v>3080</v>
      </c>
      <c r="D971" s="6" t="str">
        <f>INDEX(category!$A$1:$A$212, MATCH(Table13[[#This Row],[category]], category!$B$1:$B$212, 0))</f>
        <v>Computers&amp;Accessories|Accessories&amp;Peripherals|PCGamingPeripherals|Headsets</v>
      </c>
      <c r="E971" s="6" t="str">
        <f t="shared" si="30"/>
        <v>Computers &amp; Accessories</v>
      </c>
      <c r="F971" s="8">
        <v>2999</v>
      </c>
      <c r="G971" s="30">
        <v>0.34</v>
      </c>
      <c r="H971" s="8">
        <f>Table13[[#This Row],[actual_price]] - (Table13[[#This Row],[actual_price]] * Table13[[#This Row],[discount_percentage]])</f>
        <v>1979.34</v>
      </c>
      <c r="I971" s="8">
        <f>Table13[[#This Row],[actual_price]]-Table13[[#This Row],[discounted_price]]</f>
        <v>1019.6600000000001</v>
      </c>
      <c r="J971" s="9">
        <v>4.3</v>
      </c>
      <c r="K971" s="13">
        <v>14237</v>
      </c>
      <c r="L971" s="14">
        <v>0.83333333333333326</v>
      </c>
      <c r="M971" s="14" t="str">
        <f t="shared" si="31"/>
        <v>Evening</v>
      </c>
      <c r="N971" s="20">
        <v>4</v>
      </c>
      <c r="O971" s="6" t="str">
        <f>VLOOKUP(Table13[[#This Row],[day of the week]],'day of the week'!$A$1:$B$7,2,0)</f>
        <v>Thursday</v>
      </c>
      <c r="P971" s="20" t="s">
        <v>3197</v>
      </c>
      <c r="Q971" s="20" t="s">
        <v>3198</v>
      </c>
    </row>
    <row r="972" spans="1:17" x14ac:dyDescent="0.2">
      <c r="A972" s="20" t="s">
        <v>3199</v>
      </c>
      <c r="B972" s="6" t="str">
        <f>VLOOKUP(TRIM(A972), products!$A$2:$C$1352, 2, FALSE)</f>
        <v>Belkin Essential Series 4-Socket Surge Protector Universal Socket with 5ft Heavy Duty Cable (Grey)</v>
      </c>
      <c r="C972" s="20" t="s">
        <v>3200</v>
      </c>
      <c r="D972" s="6" t="str">
        <f>INDEX(category!$A$1:$A$212, MATCH(Table13[[#This Row],[category]], category!$B$1:$B$212, 0))</f>
        <v>Electronics|PowerAccessories|SurgeProtectors</v>
      </c>
      <c r="E972" s="6" t="str">
        <f t="shared" si="30"/>
        <v>Electronics</v>
      </c>
      <c r="F972" s="8">
        <v>1499</v>
      </c>
      <c r="G972" s="30">
        <v>0.14000000000000001</v>
      </c>
      <c r="H972" s="8">
        <f>Table13[[#This Row],[actual_price]] - (Table13[[#This Row],[actual_price]] * Table13[[#This Row],[discount_percentage]])</f>
        <v>1289.1399999999999</v>
      </c>
      <c r="I972" s="8">
        <f>Table13[[#This Row],[actual_price]]-Table13[[#This Row],[discounted_price]]</f>
        <v>209.86000000000013</v>
      </c>
      <c r="J972" s="9">
        <v>4.5</v>
      </c>
      <c r="K972" s="13">
        <v>20668</v>
      </c>
      <c r="L972" s="14">
        <v>0.75</v>
      </c>
      <c r="M972" s="14" t="str">
        <f t="shared" si="31"/>
        <v>Evening</v>
      </c>
      <c r="N972" s="20">
        <v>2</v>
      </c>
      <c r="O972" s="6" t="str">
        <f>VLOOKUP(Table13[[#This Row],[day of the week]],'day of the week'!$A$1:$B$7,2,0)</f>
        <v>Tuesday</v>
      </c>
      <c r="P972" s="20" t="s">
        <v>3201</v>
      </c>
      <c r="Q972" s="20" t="s">
        <v>3202</v>
      </c>
    </row>
    <row r="973" spans="1:17" x14ac:dyDescent="0.2">
      <c r="A973" s="20" t="s">
        <v>3203</v>
      </c>
      <c r="B973" s="6" t="str">
        <f>VLOOKUP(TRIM(A973), products!$A$2:$C$1352, 2, FALSE)</f>
        <v>Classmate Long Book - Unruled, 160 Pages, 314 mm x 194 mm - Pack Of 3</v>
      </c>
      <c r="C973" s="20" t="s">
        <v>2517</v>
      </c>
      <c r="D973" s="6" t="str">
        <f>INDEX(category!$A$1:$A$212, MATCH(Table13[[#This Row],[category]], category!$B$1:$B$212, 0))</f>
        <v>OfficeProducts|OfficePaperProducts|Paper|Stationery|Notebooks,WritingPads&amp;Diaries|CompositionNotebooks</v>
      </c>
      <c r="E973" s="6" t="str">
        <f t="shared" si="30"/>
        <v>Office Products</v>
      </c>
      <c r="F973" s="8">
        <v>165</v>
      </c>
      <c r="G973" s="30">
        <v>0</v>
      </c>
      <c r="H973" s="8">
        <f>Table13[[#This Row],[actual_price]] - (Table13[[#This Row],[actual_price]] * Table13[[#This Row],[discount_percentage]])</f>
        <v>165</v>
      </c>
      <c r="I973" s="8">
        <f>Table13[[#This Row],[actual_price]]-Table13[[#This Row],[discounted_price]]</f>
        <v>0</v>
      </c>
      <c r="J973" s="9">
        <v>4.5</v>
      </c>
      <c r="K973" s="13">
        <v>1674</v>
      </c>
      <c r="L973" s="14">
        <v>0.54166666666666663</v>
      </c>
      <c r="M973" s="14" t="str">
        <f t="shared" si="31"/>
        <v>Afternoon</v>
      </c>
      <c r="N973" s="20">
        <v>5</v>
      </c>
      <c r="O973" s="6" t="str">
        <f>VLOOKUP(Table13[[#This Row],[day of the week]],'day of the week'!$A$1:$B$7,2,0)</f>
        <v>Friday</v>
      </c>
      <c r="P973" s="20" t="s">
        <v>3204</v>
      </c>
      <c r="Q973" s="20" t="s">
        <v>3205</v>
      </c>
    </row>
    <row r="974" spans="1:17" x14ac:dyDescent="0.2">
      <c r="A974" s="20" t="s">
        <v>3206</v>
      </c>
      <c r="B974" s="6" t="str">
        <f>VLOOKUP(TRIM(A974), products!$A$2:$C$1352, 2, FALSE)</f>
        <v>Artis AR-45W-MG2 45 Watts MG2 Laptop Adapter/Charger Compatible with MB Air 13â€ &amp; MB Air 11â€ (14.5 V, 3.1 A) Connector: MG2 (T Tip Connector)</v>
      </c>
      <c r="C974" s="20" t="s">
        <v>2749</v>
      </c>
      <c r="D974" s="6" t="str">
        <f>INDEX(category!$A$1:$A$212, MATCH(Table13[[#This Row],[category]], category!$B$1:$B$212, 0))</f>
        <v>Computers&amp;Accessories|Accessories&amp;Peripherals|LaptopAccessories|LaptopChargers&amp;PowerSupplies</v>
      </c>
      <c r="E974" s="6" t="str">
        <f t="shared" si="30"/>
        <v>Computers &amp; Accessories</v>
      </c>
      <c r="F974" s="8">
        <v>3499</v>
      </c>
      <c r="G974" s="30">
        <v>0.51</v>
      </c>
      <c r="H974" s="8">
        <f>Table13[[#This Row],[actual_price]] - (Table13[[#This Row],[actual_price]] * Table13[[#This Row],[discount_percentage]])</f>
        <v>1714.51</v>
      </c>
      <c r="I974" s="8">
        <f>Table13[[#This Row],[actual_price]]-Table13[[#This Row],[discounted_price]]</f>
        <v>1784.49</v>
      </c>
      <c r="J974" s="9">
        <v>3.6</v>
      </c>
      <c r="K974" s="13">
        <v>7689</v>
      </c>
      <c r="L974" s="14">
        <v>0.91666666666666663</v>
      </c>
      <c r="M974" s="14" t="str">
        <f t="shared" si="31"/>
        <v>Evening</v>
      </c>
      <c r="N974" s="20">
        <v>5</v>
      </c>
      <c r="O974" s="6" t="str">
        <f>VLOOKUP(Table13[[#This Row],[day of the week]],'day of the week'!$A$1:$B$7,2,0)</f>
        <v>Friday</v>
      </c>
      <c r="P974" s="20" t="s">
        <v>3207</v>
      </c>
      <c r="Q974" s="20" t="s">
        <v>3208</v>
      </c>
    </row>
    <row r="975" spans="1:17" x14ac:dyDescent="0.2">
      <c r="A975" s="20" t="s">
        <v>3209</v>
      </c>
      <c r="B975" s="6" t="str">
        <f>VLOOKUP(TRIM(A975), products!$A$2:$C$1352, 2, FALSE)</f>
        <v>Imou 360Â° 1080P Full HD Security Camera, Human Detection, Motion Tracking, 2-Way Audio, Night Vision, Dome Camera with WiFi &amp; Ethernet Connection, Alexa Google Assistant, Up to 256GB SD Card Support</v>
      </c>
      <c r="C975" s="20" t="s">
        <v>2380</v>
      </c>
      <c r="D975" s="6" t="str">
        <f>INDEX(category!$A$1:$A$212, MATCH(Table13[[#This Row],[category]], category!$B$1:$B$212, 0))</f>
        <v>Electronics|Cameras&amp;Photography|SecurityCameras|DomeCameras</v>
      </c>
      <c r="E975" s="6" t="str">
        <f t="shared" si="30"/>
        <v>Electronics</v>
      </c>
      <c r="F975" s="8">
        <v>7500</v>
      </c>
      <c r="G975" s="30">
        <v>0.69</v>
      </c>
      <c r="H975" s="8">
        <f>Table13[[#This Row],[actual_price]] - (Table13[[#This Row],[actual_price]] * Table13[[#This Row],[discount_percentage]])</f>
        <v>2325</v>
      </c>
      <c r="I975" s="8">
        <f>Table13[[#This Row],[actual_price]]-Table13[[#This Row],[discounted_price]]</f>
        <v>5175</v>
      </c>
      <c r="J975" s="9">
        <v>4.0999999999999996</v>
      </c>
      <c r="K975" s="13">
        <v>5554</v>
      </c>
      <c r="L975" s="14">
        <v>0.83333333333333326</v>
      </c>
      <c r="M975" s="14" t="str">
        <f t="shared" si="31"/>
        <v>Evening</v>
      </c>
      <c r="N975" s="20">
        <v>7</v>
      </c>
      <c r="O975" s="6" t="str">
        <f>VLOOKUP(Table13[[#This Row],[day of the week]],'day of the week'!$A$1:$B$7,2,0)</f>
        <v>Sunday</v>
      </c>
      <c r="P975" s="20" t="s">
        <v>3211</v>
      </c>
      <c r="Q975" s="20" t="s">
        <v>3212</v>
      </c>
    </row>
    <row r="976" spans="1:17" x14ac:dyDescent="0.2">
      <c r="A976" s="20" t="s">
        <v>272</v>
      </c>
      <c r="B976" s="6" t="str">
        <f>VLOOKUP(TRIM(A976), products!$A$2:$C$1352, 2, FALSE)</f>
        <v>Amazon Basics USB Type-C to USB-A 2.0 Male Fast Charging Cable for Laptop - 3 Feet (0.9 Meters), Black</v>
      </c>
      <c r="C976" s="20" t="s">
        <v>12</v>
      </c>
      <c r="D976" s="6" t="str">
        <f>INDEX(category!$A$1:$A$212, MATCH(Table13[[#This Row],[category]], category!$B$1:$B$212, 0))</f>
        <v>Computers&amp;Accessories|Accessories&amp;Peripherals|Cables&amp;Accessories|Cables|USBCables</v>
      </c>
      <c r="E976" s="6" t="str">
        <f t="shared" si="30"/>
        <v>Computers &amp; Accessories</v>
      </c>
      <c r="F976" s="8">
        <v>700</v>
      </c>
      <c r="G976" s="30">
        <v>0.69</v>
      </c>
      <c r="H976" s="8">
        <f>Table13[[#This Row],[actual_price]] - (Table13[[#This Row],[actual_price]] * Table13[[#This Row],[discount_percentage]])</f>
        <v>217.00000000000006</v>
      </c>
      <c r="I976" s="8">
        <f>Table13[[#This Row],[actual_price]]-Table13[[#This Row],[discounted_price]]</f>
        <v>482.99999999999994</v>
      </c>
      <c r="J976" s="9">
        <v>4.3</v>
      </c>
      <c r="K976" s="13">
        <v>20053</v>
      </c>
      <c r="L976" s="14">
        <v>8.3333333333333329E-2</v>
      </c>
      <c r="M976" s="14" t="str">
        <f t="shared" si="31"/>
        <v>Morning</v>
      </c>
      <c r="N976" s="20">
        <v>5</v>
      </c>
      <c r="O976" s="6" t="str">
        <f>VLOOKUP(Table13[[#This Row],[day of the week]],'day of the week'!$A$1:$B$7,2,0)</f>
        <v>Friday</v>
      </c>
      <c r="P976" s="20" t="s">
        <v>273</v>
      </c>
      <c r="Q976" s="20" t="s">
        <v>3213</v>
      </c>
    </row>
    <row r="977" spans="1:17" x14ac:dyDescent="0.2">
      <c r="A977" s="20" t="s">
        <v>3214</v>
      </c>
      <c r="B977" s="6" t="str">
        <f>VLOOKUP(TRIM(A977), products!$A$2:$C$1352, 2, FALSE)</f>
        <v>E-COSMOS 5V 1.2W Portable Flexible USB LED Light (Colours May Vary, Small, EC-POF1)</v>
      </c>
      <c r="C977" s="20" t="s">
        <v>2352</v>
      </c>
      <c r="D977" s="6" t="str">
        <f>INDEX(category!$A$1:$A$212, MATCH(Table13[[#This Row],[category]], category!$B$1:$B$212, 0))</f>
        <v>Computers&amp;Accessories|Accessories&amp;Peripherals|USBGadgets|Lamps</v>
      </c>
      <c r="E977" s="6" t="str">
        <f t="shared" si="30"/>
        <v>Computers &amp; Accessories</v>
      </c>
      <c r="F977" s="8">
        <v>39</v>
      </c>
      <c r="G977" s="30">
        <v>0</v>
      </c>
      <c r="H977" s="8">
        <f>Table13[[#This Row],[actual_price]] - (Table13[[#This Row],[actual_price]] * Table13[[#This Row],[discount_percentage]])</f>
        <v>39</v>
      </c>
      <c r="I977" s="8">
        <f>Table13[[#This Row],[actual_price]]-Table13[[#This Row],[discounted_price]]</f>
        <v>0</v>
      </c>
      <c r="J977" s="9">
        <v>3.8</v>
      </c>
      <c r="K977" s="13">
        <v>3344</v>
      </c>
      <c r="L977" s="14">
        <v>0.70833333333333326</v>
      </c>
      <c r="M977" s="14" t="str">
        <f t="shared" si="31"/>
        <v>Afternoon</v>
      </c>
      <c r="N977" s="20">
        <v>5</v>
      </c>
      <c r="O977" s="6" t="str">
        <f>VLOOKUP(Table13[[#This Row],[day of the week]],'day of the week'!$A$1:$B$7,2,0)</f>
        <v>Friday</v>
      </c>
      <c r="P977" s="20" t="s">
        <v>3216</v>
      </c>
      <c r="Q977" s="20" t="s">
        <v>3217</v>
      </c>
    </row>
    <row r="978" spans="1:17" x14ac:dyDescent="0.2">
      <c r="A978" s="20" t="s">
        <v>3218</v>
      </c>
      <c r="B978" s="6" t="str">
        <f>VLOOKUP(TRIM(A978), products!$A$2:$C$1352, 2, FALSE)</f>
        <v>Xiaomi Pad 5| Qualcomm Snapdragon 860| 120Hz Refresh Rate| 6GB, 128GB| 2.5K+ Display (10.95-inch/27.81cm)|1 Billion Colours| Dolby Vision Atmos| Quad Speakers| Wi-Fi| Gray</v>
      </c>
      <c r="C978" s="20" t="s">
        <v>3219</v>
      </c>
      <c r="D978" s="6" t="str">
        <f>INDEX(category!$A$1:$A$212, MATCH(Table13[[#This Row],[category]], category!$B$1:$B$212, 0))</f>
        <v>Computers&amp;Accessories|Tablets</v>
      </c>
      <c r="E978" s="6" t="str">
        <f t="shared" si="30"/>
        <v>Computers &amp; Accessories</v>
      </c>
      <c r="F978" s="8">
        <v>37999</v>
      </c>
      <c r="G978" s="30">
        <v>0.28999999999999998</v>
      </c>
      <c r="H978" s="8">
        <f>Table13[[#This Row],[actual_price]] - (Table13[[#This Row],[actual_price]] * Table13[[#This Row],[discount_percentage]])</f>
        <v>26979.29</v>
      </c>
      <c r="I978" s="8">
        <f>Table13[[#This Row],[actual_price]]-Table13[[#This Row],[discounted_price]]</f>
        <v>11019.71</v>
      </c>
      <c r="J978" s="9">
        <v>4.5999999999999996</v>
      </c>
      <c r="K978" s="13">
        <v>2886</v>
      </c>
      <c r="L978" s="14">
        <v>0.5</v>
      </c>
      <c r="M978" s="14" t="str">
        <f t="shared" si="31"/>
        <v>Afternoon</v>
      </c>
      <c r="N978" s="20">
        <v>3</v>
      </c>
      <c r="O978" s="6" t="str">
        <f>VLOOKUP(Table13[[#This Row],[day of the week]],'day of the week'!$A$1:$B$7,2,0)</f>
        <v>Wednesday</v>
      </c>
      <c r="P978" s="20" t="s">
        <v>3221</v>
      </c>
      <c r="Q978" s="20" t="s">
        <v>3222</v>
      </c>
    </row>
    <row r="979" spans="1:17" x14ac:dyDescent="0.2">
      <c r="A979" s="20" t="s">
        <v>3223</v>
      </c>
      <c r="B979" s="6" t="str">
        <f>VLOOKUP(TRIM(A979), products!$A$2:$C$1352, 2, FALSE)</f>
        <v>Sennheiser CX 80S in-Ear Wired Headphones with in-line One-Button Smart Remote with Microphone Black</v>
      </c>
      <c r="C979" s="20" t="s">
        <v>1212</v>
      </c>
      <c r="D979" s="6" t="str">
        <f>INDEX(category!$A$1:$A$212, MATCH(Table13[[#This Row],[category]], category!$B$1:$B$212, 0))</f>
        <v>Electronics|Headphones,Earbuds&amp;Accessories|Headphones|In-Ear</v>
      </c>
      <c r="E979" s="6" t="str">
        <f t="shared" si="30"/>
        <v>Electronics</v>
      </c>
      <c r="F979" s="8">
        <v>1990</v>
      </c>
      <c r="G979" s="30">
        <v>0.25</v>
      </c>
      <c r="H979" s="8">
        <f>Table13[[#This Row],[actual_price]] - (Table13[[#This Row],[actual_price]] * Table13[[#This Row],[discount_percentage]])</f>
        <v>1492.5</v>
      </c>
      <c r="I979" s="8">
        <f>Table13[[#This Row],[actual_price]]-Table13[[#This Row],[discounted_price]]</f>
        <v>497.5</v>
      </c>
      <c r="J979" s="9">
        <v>4.0999999999999996</v>
      </c>
      <c r="K979" s="13">
        <v>98250</v>
      </c>
      <c r="L979" s="14">
        <v>0.66666666666666663</v>
      </c>
      <c r="M979" s="14" t="str">
        <f t="shared" si="31"/>
        <v>Afternoon</v>
      </c>
      <c r="N979" s="20">
        <v>5</v>
      </c>
      <c r="O979" s="6" t="str">
        <f>VLOOKUP(Table13[[#This Row],[day of the week]],'day of the week'!$A$1:$B$7,2,0)</f>
        <v>Friday</v>
      </c>
      <c r="P979" s="20" t="s">
        <v>3225</v>
      </c>
      <c r="Q979" s="20" t="s">
        <v>3226</v>
      </c>
    </row>
    <row r="980" spans="1:17" x14ac:dyDescent="0.2">
      <c r="A980" s="20" t="s">
        <v>3227</v>
      </c>
      <c r="B980" s="6" t="str">
        <f>VLOOKUP(TRIM(A980), products!$A$2:$C$1352, 2, FALSE)</f>
        <v>HB Plus Folding Height Adjustable Aluminum Foldable Portable Adjustment Desktop Laptop Holder Riser Stand</v>
      </c>
      <c r="C980" s="20" t="s">
        <v>1972</v>
      </c>
      <c r="D980" s="6" t="str">
        <f>INDEX(category!$A$1:$A$212, MATCH(Table13[[#This Row],[category]], category!$B$1:$B$212, 0))</f>
        <v>Computers&amp;Accessories|Accessories&amp;Peripherals|LaptopAccessories|Lapdesks</v>
      </c>
      <c r="E980" s="6" t="str">
        <f t="shared" si="30"/>
        <v>Computers &amp; Accessories</v>
      </c>
      <c r="F980" s="8">
        <v>1949</v>
      </c>
      <c r="G980" s="30">
        <v>0.8</v>
      </c>
      <c r="H980" s="8">
        <f>Table13[[#This Row],[actual_price]] - (Table13[[#This Row],[actual_price]] * Table13[[#This Row],[discount_percentage]])</f>
        <v>389.79999999999995</v>
      </c>
      <c r="I980" s="8">
        <f>Table13[[#This Row],[actual_price]]-Table13[[#This Row],[discounted_price]]</f>
        <v>1559.2</v>
      </c>
      <c r="J980" s="9">
        <v>4</v>
      </c>
      <c r="K980" s="13">
        <v>75</v>
      </c>
      <c r="L980" s="14">
        <v>0.58333333333333326</v>
      </c>
      <c r="M980" s="14" t="str">
        <f t="shared" si="31"/>
        <v>Afternoon</v>
      </c>
      <c r="N980" s="20">
        <v>6</v>
      </c>
      <c r="O980" s="6" t="str">
        <f>VLOOKUP(Table13[[#This Row],[day of the week]],'day of the week'!$A$1:$B$7,2,0)</f>
        <v>Saturday</v>
      </c>
      <c r="P980" s="20" t="s">
        <v>3229</v>
      </c>
      <c r="Q980" s="20" t="s">
        <v>3230</v>
      </c>
    </row>
    <row r="981" spans="1:17" x14ac:dyDescent="0.2">
      <c r="A981" s="20" t="s">
        <v>275</v>
      </c>
      <c r="B981" s="6" t="str">
        <f>VLOOKUP(TRIM(A981), products!$A$2:$C$1352, 2, FALSE)</f>
        <v>oraimo 65W Type C to C Fast Charging Cable USB C to USB C Cable High Speed Syncing, Nylon Braided 1M length with LED Indicator Compatible For Laptop, Macbook, Samsung Galaxy S22 S20 S10 S20Fe S21 S21 Ultra A70 A51 A71 A50S M31 M51 M31S M53 5G</v>
      </c>
      <c r="C981" s="20" t="s">
        <v>12</v>
      </c>
      <c r="D981" s="6" t="str">
        <f>INDEX(category!$A$1:$A$212, MATCH(Table13[[#This Row],[category]], category!$B$1:$B$212, 0))</f>
        <v>Computers&amp;Accessories|Accessories&amp;Peripherals|Cables&amp;Accessories|Cables|USBCables</v>
      </c>
      <c r="E981" s="6" t="str">
        <f t="shared" si="30"/>
        <v>Computers &amp; Accessories</v>
      </c>
      <c r="F981" s="8">
        <v>899</v>
      </c>
      <c r="G981" s="30">
        <v>0.61</v>
      </c>
      <c r="H981" s="8">
        <f>Table13[[#This Row],[actual_price]] - (Table13[[#This Row],[actual_price]] * Table13[[#This Row],[discount_percentage]])</f>
        <v>350.61</v>
      </c>
      <c r="I981" s="8">
        <f>Table13[[#This Row],[actual_price]]-Table13[[#This Row],[discounted_price]]</f>
        <v>548.39</v>
      </c>
      <c r="J981" s="9">
        <v>4.5</v>
      </c>
      <c r="K981" s="13">
        <v>149</v>
      </c>
      <c r="L981" s="14">
        <v>0.25</v>
      </c>
      <c r="M981" s="14" t="str">
        <f t="shared" si="31"/>
        <v>Morning</v>
      </c>
      <c r="N981" s="20">
        <v>6</v>
      </c>
      <c r="O981" s="6" t="str">
        <f>VLOOKUP(Table13[[#This Row],[day of the week]],'day of the week'!$A$1:$B$7,2,0)</f>
        <v>Saturday</v>
      </c>
      <c r="P981" s="20" t="s">
        <v>3231</v>
      </c>
      <c r="Q981" s="20" t="s">
        <v>3232</v>
      </c>
    </row>
    <row r="982" spans="1:17" x14ac:dyDescent="0.2">
      <c r="A982" s="20" t="s">
        <v>3233</v>
      </c>
      <c r="B982" s="6" t="str">
        <f>VLOOKUP(TRIM(A982), products!$A$2:$C$1352, 2, FALSE)</f>
        <v>HP 65W AC Laptops Charger Adapter 4.5mm for HP Pavilion Black (Without Power Cable)</v>
      </c>
      <c r="C982" s="20" t="s">
        <v>2749</v>
      </c>
      <c r="D982" s="6" t="str">
        <f>INDEX(category!$A$1:$A$212, MATCH(Table13[[#This Row],[category]], category!$B$1:$B$212, 0))</f>
        <v>Computers&amp;Accessories|Accessories&amp;Peripherals|LaptopAccessories|LaptopChargers&amp;PowerSupplies</v>
      </c>
      <c r="E982" s="6" t="str">
        <f t="shared" si="30"/>
        <v>Computers &amp; Accessories</v>
      </c>
      <c r="F982" s="8">
        <v>1547</v>
      </c>
      <c r="G982" s="30">
        <v>0.5</v>
      </c>
      <c r="H982" s="8">
        <f>Table13[[#This Row],[actual_price]] - (Table13[[#This Row],[actual_price]] * Table13[[#This Row],[discount_percentage]])</f>
        <v>773.5</v>
      </c>
      <c r="I982" s="8">
        <f>Table13[[#This Row],[actual_price]]-Table13[[#This Row],[discounted_price]]</f>
        <v>773.5</v>
      </c>
      <c r="J982" s="9">
        <v>4.3</v>
      </c>
      <c r="K982" s="13">
        <v>2585</v>
      </c>
      <c r="L982" s="14">
        <v>0.58333333333333326</v>
      </c>
      <c r="M982" s="14" t="str">
        <f t="shared" si="31"/>
        <v>Afternoon</v>
      </c>
      <c r="N982" s="20">
        <v>7</v>
      </c>
      <c r="O982" s="6" t="str">
        <f>VLOOKUP(Table13[[#This Row],[day of the week]],'day of the week'!$A$1:$B$7,2,0)</f>
        <v>Sunday</v>
      </c>
      <c r="P982" s="20" t="s">
        <v>3235</v>
      </c>
      <c r="Q982" s="20" t="s">
        <v>3236</v>
      </c>
    </row>
    <row r="983" spans="1:17" x14ac:dyDescent="0.2">
      <c r="A983" s="20" t="s">
        <v>3237</v>
      </c>
      <c r="B983" s="6" t="str">
        <f>VLOOKUP(TRIM(A983), products!$A$2:$C$1352, 2, FALSE)</f>
        <v>Tukzer Fully Foldable Tabletop Desktop Tablet Mobile Stand Holder - Angle &amp; Height Adjustable for Desk, Cradle, Dock, Compatible with Smartphones &amp; Tablets (White)</v>
      </c>
      <c r="C983" s="20" t="s">
        <v>1400</v>
      </c>
      <c r="D983" s="6" t="str">
        <f>INDEX(category!$A$1:$A$212, MATCH(Table13[[#This Row],[category]], category!$B$1:$B$212, 0))</f>
        <v>Electronics|Mobiles&amp;Accessories|MobileAccessories|Stands</v>
      </c>
      <c r="E983" s="6" t="str">
        <f t="shared" si="30"/>
        <v>Electronics</v>
      </c>
      <c r="F983" s="8">
        <v>1299</v>
      </c>
      <c r="G983" s="30">
        <v>0.79</v>
      </c>
      <c r="H983" s="8">
        <f>Table13[[#This Row],[actual_price]] - (Table13[[#This Row],[actual_price]] * Table13[[#This Row],[discount_percentage]])</f>
        <v>272.78999999999996</v>
      </c>
      <c r="I983" s="8">
        <f>Table13[[#This Row],[actual_price]]-Table13[[#This Row],[discounted_price]]</f>
        <v>1026.21</v>
      </c>
      <c r="J983" s="9">
        <v>4</v>
      </c>
      <c r="K983" s="13">
        <v>5072</v>
      </c>
      <c r="L983" s="14">
        <v>0.66666666666666663</v>
      </c>
      <c r="M983" s="14" t="str">
        <f t="shared" si="31"/>
        <v>Afternoon</v>
      </c>
      <c r="N983" s="20">
        <v>5</v>
      </c>
      <c r="O983" s="6" t="str">
        <f>VLOOKUP(Table13[[#This Row],[day of the week]],'day of the week'!$A$1:$B$7,2,0)</f>
        <v>Friday</v>
      </c>
      <c r="P983" s="20" t="s">
        <v>3238</v>
      </c>
      <c r="Q983" s="20" t="s">
        <v>3239</v>
      </c>
    </row>
    <row r="984" spans="1:17" x14ac:dyDescent="0.2">
      <c r="A984" s="20" t="s">
        <v>3240</v>
      </c>
      <c r="B984" s="6" t="str">
        <f>VLOOKUP(TRIM(A984), products!$A$2:$C$1352, 2, FALSE)</f>
        <v>Gizga Essentials Cable Organiser, Cord Management System for PC, TV, Home Theater, Speaker &amp; Cables, Reusable Cable Organizer for Desk, WFH Accessories, Organizer Tape Roll, Reusable Cable Ties Strap</v>
      </c>
      <c r="C984" s="20" t="s">
        <v>3241</v>
      </c>
      <c r="D984" s="6" t="str">
        <f>INDEX(category!$A$1:$A$212, MATCH(Table13[[#This Row],[category]], category!$B$1:$B$212, 0))</f>
        <v>HomeImprovement|Electrical|CordManagement</v>
      </c>
      <c r="E984" s="6" t="str">
        <f t="shared" si="30"/>
        <v>Home Improvement</v>
      </c>
      <c r="F984" s="8">
        <v>599</v>
      </c>
      <c r="G984" s="30">
        <v>0.57999999999999996</v>
      </c>
      <c r="H984" s="8">
        <f>Table13[[#This Row],[actual_price]] - (Table13[[#This Row],[actual_price]] * Table13[[#This Row],[discount_percentage]])</f>
        <v>251.58000000000004</v>
      </c>
      <c r="I984" s="8">
        <f>Table13[[#This Row],[actual_price]]-Table13[[#This Row],[discounted_price]]</f>
        <v>347.41999999999996</v>
      </c>
      <c r="J984" s="9">
        <v>4.5</v>
      </c>
      <c r="K984" s="13">
        <v>5985</v>
      </c>
      <c r="L984" s="14">
        <v>0.875</v>
      </c>
      <c r="M984" s="14" t="str">
        <f t="shared" si="31"/>
        <v>Evening</v>
      </c>
      <c r="N984" s="20">
        <v>5</v>
      </c>
      <c r="O984" s="6" t="str">
        <f>VLOOKUP(Table13[[#This Row],[day of the week]],'day of the week'!$A$1:$B$7,2,0)</f>
        <v>Friday</v>
      </c>
      <c r="P984" s="20" t="s">
        <v>3242</v>
      </c>
      <c r="Q984" s="20" t="s">
        <v>3243</v>
      </c>
    </row>
    <row r="985" spans="1:17" x14ac:dyDescent="0.2">
      <c r="A985" s="20" t="s">
        <v>285</v>
      </c>
      <c r="B985" s="6" t="str">
        <f>VLOOKUP(TRIM(A985), products!$A$2:$C$1352, 2, FALSE)</f>
        <v>Pinnaclz Original Combo of 2 Micro USB Fast Charging Cable, USB Charging Cable for Data Transfer Perfect for Android Smart Phones White 1.2 Meter Made in India (Pack of 2)</v>
      </c>
      <c r="C985" s="20" t="s">
        <v>12</v>
      </c>
      <c r="D985" s="6" t="str">
        <f>INDEX(category!$A$1:$A$212, MATCH(Table13[[#This Row],[category]], category!$B$1:$B$212, 0))</f>
        <v>Computers&amp;Accessories|Accessories&amp;Peripherals|Cables&amp;Accessories|Cables|USBCables</v>
      </c>
      <c r="E985" s="6" t="str">
        <f t="shared" si="30"/>
        <v>Computers &amp; Accessories</v>
      </c>
      <c r="F985" s="8">
        <v>499</v>
      </c>
      <c r="G985" s="30">
        <v>0.77</v>
      </c>
      <c r="H985" s="8">
        <f>Table13[[#This Row],[actual_price]] - (Table13[[#This Row],[actual_price]] * Table13[[#This Row],[discount_percentage]])</f>
        <v>114.76999999999998</v>
      </c>
      <c r="I985" s="8">
        <f>Table13[[#This Row],[actual_price]]-Table13[[#This Row],[discounted_price]]</f>
        <v>384.23</v>
      </c>
      <c r="J985" s="9">
        <v>4</v>
      </c>
      <c r="K985" s="13">
        <v>7732</v>
      </c>
      <c r="L985" s="14">
        <v>0.375</v>
      </c>
      <c r="M985" s="14" t="str">
        <f t="shared" si="31"/>
        <v>Morning</v>
      </c>
      <c r="N985" s="20">
        <v>6</v>
      </c>
      <c r="O985" s="6" t="str">
        <f>VLOOKUP(Table13[[#This Row],[day of the week]],'day of the week'!$A$1:$B$7,2,0)</f>
        <v>Saturday</v>
      </c>
      <c r="P985" s="20" t="s">
        <v>286</v>
      </c>
      <c r="Q985" s="20" t="s">
        <v>3244</v>
      </c>
    </row>
    <row r="986" spans="1:17" x14ac:dyDescent="0.2">
      <c r="A986" s="20" t="s">
        <v>3245</v>
      </c>
      <c r="B986" s="6" t="str">
        <f>VLOOKUP(TRIM(A986), products!$A$2:$C$1352, 2, FALSE)</f>
        <v>Camel Oil Pastel with Reusable Plastic Box - 50 Shades</v>
      </c>
      <c r="C986" s="20" t="s">
        <v>3246</v>
      </c>
      <c r="D986" s="6" t="str">
        <f>INDEX(category!$A$1:$A$212, MATCH(Table13[[#This Row],[category]], category!$B$1:$B$212, 0))</f>
        <v>Home&amp;Kitchen|CraftMaterials|PaintingMaterials</v>
      </c>
      <c r="E986" s="6" t="str">
        <f t="shared" si="30"/>
        <v>Home &amp; Kitchen</v>
      </c>
      <c r="F986" s="8">
        <v>230</v>
      </c>
      <c r="G986" s="30">
        <v>0</v>
      </c>
      <c r="H986" s="8">
        <f>Table13[[#This Row],[actual_price]] - (Table13[[#This Row],[actual_price]] * Table13[[#This Row],[discount_percentage]])</f>
        <v>230</v>
      </c>
      <c r="I986" s="8">
        <f>Table13[[#This Row],[actual_price]]-Table13[[#This Row],[discounted_price]]</f>
        <v>0</v>
      </c>
      <c r="J986" s="9">
        <v>4.5</v>
      </c>
      <c r="K986" s="13">
        <v>9427</v>
      </c>
      <c r="L986" s="14">
        <v>0.16666666666666666</v>
      </c>
      <c r="M986" s="14" t="str">
        <f t="shared" si="31"/>
        <v>Morning</v>
      </c>
      <c r="N986" s="20">
        <v>3</v>
      </c>
      <c r="O986" s="6" t="str">
        <f>VLOOKUP(Table13[[#This Row],[day of the week]],'day of the week'!$A$1:$B$7,2,0)</f>
        <v>Wednesday</v>
      </c>
      <c r="P986" s="20" t="s">
        <v>3247</v>
      </c>
      <c r="Q986" s="20" t="s">
        <v>3248</v>
      </c>
    </row>
    <row r="987" spans="1:17" x14ac:dyDescent="0.2">
      <c r="A987" s="20" t="s">
        <v>288</v>
      </c>
      <c r="B987" s="6" t="str">
        <f>VLOOKUP(TRIM(A987), products!$A$2:$C$1352, 2, FALSE)</f>
        <v>boAt Type C A750 Stress Resistant, Tangle-free, Sturdy Flat Cable with 6.5A Fast Charging &amp; 480Mbps Data Transmission, 10000+ Bends Lifespan and Extended 1.5m Length(Rebellious Black)</v>
      </c>
      <c r="C987" s="20" t="s">
        <v>12</v>
      </c>
      <c r="D987" s="6" t="str">
        <f>INDEX(category!$A$1:$A$212, MATCH(Table13[[#This Row],[category]], category!$B$1:$B$212, 0))</f>
        <v>Computers&amp;Accessories|Accessories&amp;Peripherals|Cables&amp;Accessories|Cables|USBCables</v>
      </c>
      <c r="E987" s="6" t="str">
        <f t="shared" si="30"/>
        <v>Computers &amp; Accessories</v>
      </c>
      <c r="F987" s="8">
        <v>999</v>
      </c>
      <c r="G987" s="30">
        <v>0.6</v>
      </c>
      <c r="H987" s="8">
        <f>Table13[[#This Row],[actual_price]] - (Table13[[#This Row],[actual_price]] * Table13[[#This Row],[discount_percentage]])</f>
        <v>399.6</v>
      </c>
      <c r="I987" s="8">
        <f>Table13[[#This Row],[actual_price]]-Table13[[#This Row],[discounted_price]]</f>
        <v>599.4</v>
      </c>
      <c r="J987" s="9">
        <v>4.0999999999999996</v>
      </c>
      <c r="K987" s="13">
        <v>1780</v>
      </c>
      <c r="L987" s="14">
        <v>0.58333333333333326</v>
      </c>
      <c r="M987" s="14" t="str">
        <f t="shared" si="31"/>
        <v>Afternoon</v>
      </c>
      <c r="N987" s="20">
        <v>5</v>
      </c>
      <c r="O987" s="6" t="str">
        <f>VLOOKUP(Table13[[#This Row],[day of the week]],'day of the week'!$A$1:$B$7,2,0)</f>
        <v>Friday</v>
      </c>
      <c r="P987" s="20" t="s">
        <v>289</v>
      </c>
      <c r="Q987" s="20" t="s">
        <v>3249</v>
      </c>
    </row>
    <row r="988" spans="1:17" x14ac:dyDescent="0.2">
      <c r="A988" s="20" t="s">
        <v>3250</v>
      </c>
      <c r="B988" s="6" t="str">
        <f>VLOOKUP(TRIM(A988), products!$A$2:$C$1352, 2, FALSE)</f>
        <v>HP M270 Backlit USB Wired Gaming Mouse with 6 Buttons, 4-Speed Customizable 2400 DPI, Ergonomic Design, Breathing LED Lighting, Metal Scroll Wheel, Lightweighted / 3 Years Warranty (7ZZ87AA), Black</v>
      </c>
      <c r="C988" s="20" t="s">
        <v>2160</v>
      </c>
      <c r="D988" s="6" t="str">
        <f>INDEX(category!$A$1:$A$212, MATCH(Table13[[#This Row],[category]], category!$B$1:$B$212, 0))</f>
        <v>Computers&amp;Accessories|Accessories&amp;Peripherals|PCGamingPeripherals|GamingMice</v>
      </c>
      <c r="E988" s="6" t="str">
        <f t="shared" si="30"/>
        <v>Computers &amp; Accessories</v>
      </c>
      <c r="F988" s="8">
        <v>700</v>
      </c>
      <c r="G988" s="30">
        <v>0.14000000000000001</v>
      </c>
      <c r="H988" s="8">
        <f>Table13[[#This Row],[actual_price]] - (Table13[[#This Row],[actual_price]] * Table13[[#This Row],[discount_percentage]])</f>
        <v>602</v>
      </c>
      <c r="I988" s="8">
        <f>Table13[[#This Row],[actual_price]]-Table13[[#This Row],[discounted_price]]</f>
        <v>98</v>
      </c>
      <c r="J988" s="9">
        <v>4.3</v>
      </c>
      <c r="K988" s="13">
        <v>2301</v>
      </c>
      <c r="L988" s="14">
        <v>0.625</v>
      </c>
      <c r="M988" s="14" t="str">
        <f t="shared" si="31"/>
        <v>Afternoon</v>
      </c>
      <c r="N988" s="20">
        <v>2</v>
      </c>
      <c r="O988" s="6" t="str">
        <f>VLOOKUP(Table13[[#This Row],[day of the week]],'day of the week'!$A$1:$B$7,2,0)</f>
        <v>Tuesday</v>
      </c>
      <c r="P988" s="20" t="s">
        <v>3251</v>
      </c>
      <c r="Q988" s="20" t="s">
        <v>3252</v>
      </c>
    </row>
    <row r="989" spans="1:17" x14ac:dyDescent="0.2">
      <c r="A989" s="20" t="s">
        <v>3253</v>
      </c>
      <c r="B989" s="6" t="str">
        <f>VLOOKUP(TRIM(A989), products!$A$2:$C$1352, 2, FALSE)</f>
        <v>Foxin FTC 12A / Q2612A Black Laser Toner Cartridge Compatible with Laserjet 1020,M1005,1018,1010,1012,1015,1020 Plus,1022,3015,3020,3030,3050, 3050Z, 3052,3055 (Black)</v>
      </c>
      <c r="C989" s="20" t="s">
        <v>3254</v>
      </c>
      <c r="D989" s="6" t="str">
        <f>INDEX(category!$A$1:$A$212, MATCH(Table13[[#This Row],[category]], category!$B$1:$B$212, 0))</f>
        <v>Computers&amp;Accessories|Printers,Inks&amp;Accessories|Inks,Toners&amp;Cartridges|TonerCartridges</v>
      </c>
      <c r="E989" s="6" t="str">
        <f t="shared" si="30"/>
        <v>Computers &amp; Accessories</v>
      </c>
      <c r="F989" s="8">
        <v>1150</v>
      </c>
      <c r="G989" s="30">
        <v>0.48</v>
      </c>
      <c r="H989" s="8">
        <f>Table13[[#This Row],[actual_price]] - (Table13[[#This Row],[actual_price]] * Table13[[#This Row],[discount_percentage]])</f>
        <v>598</v>
      </c>
      <c r="I989" s="8">
        <f>Table13[[#This Row],[actual_price]]-Table13[[#This Row],[discounted_price]]</f>
        <v>552</v>
      </c>
      <c r="J989" s="9">
        <v>4.0999999999999996</v>
      </c>
      <c r="K989" s="13">
        <v>2535</v>
      </c>
      <c r="L989" s="14">
        <v>0.58333333333333326</v>
      </c>
      <c r="M989" s="14" t="str">
        <f t="shared" si="31"/>
        <v>Afternoon</v>
      </c>
      <c r="N989" s="20">
        <v>5</v>
      </c>
      <c r="O989" s="6" t="str">
        <f>VLOOKUP(Table13[[#This Row],[day of the week]],'day of the week'!$A$1:$B$7,2,0)</f>
        <v>Friday</v>
      </c>
      <c r="P989" s="20" t="s">
        <v>3256</v>
      </c>
      <c r="Q989" s="20" t="s">
        <v>3257</v>
      </c>
    </row>
    <row r="990" spans="1:17" x14ac:dyDescent="0.2">
      <c r="A990" s="20" t="s">
        <v>3258</v>
      </c>
      <c r="B990" s="6" t="str">
        <f>VLOOKUP(TRIM(A990), products!$A$2:$C$1352, 2, FALSE)</f>
        <v>Robustrion [Anti-Scratch] &amp; [Smudge Proof] [Bubble Free] Premium Tempered Glass Screen Protector Guard for Samsung Galaxy Tab A8 10.5 inch [SM-X200/X205/X207] 2022</v>
      </c>
      <c r="C990" s="20" t="s">
        <v>2416</v>
      </c>
      <c r="D990" s="6" t="str">
        <f>INDEX(category!$A$1:$A$212, MATCH(Table13[[#This Row],[category]], category!$B$1:$B$212, 0))</f>
        <v>Computers&amp;Accessories|Accessories&amp;Peripherals|TabletAccessories|ScreenProtectors</v>
      </c>
      <c r="E990" s="6" t="str">
        <f t="shared" si="30"/>
        <v>Computers &amp; Accessories</v>
      </c>
      <c r="F990" s="8">
        <v>1499</v>
      </c>
      <c r="G990" s="30">
        <v>0.73</v>
      </c>
      <c r="H990" s="8">
        <f>Table13[[#This Row],[actual_price]] - (Table13[[#This Row],[actual_price]] * Table13[[#This Row],[discount_percentage]])</f>
        <v>404.73</v>
      </c>
      <c r="I990" s="8">
        <f>Table13[[#This Row],[actual_price]]-Table13[[#This Row],[discounted_price]]</f>
        <v>1094.27</v>
      </c>
      <c r="J990" s="9">
        <v>4</v>
      </c>
      <c r="K990" s="13">
        <v>691</v>
      </c>
      <c r="L990" s="14">
        <v>0.25</v>
      </c>
      <c r="M990" s="14" t="str">
        <f t="shared" si="31"/>
        <v>Morning</v>
      </c>
      <c r="N990" s="20">
        <v>1</v>
      </c>
      <c r="O990" s="6" t="str">
        <f>VLOOKUP(Table13[[#This Row],[day of the week]],'day of the week'!$A$1:$B$7,2,0)</f>
        <v>Monday</v>
      </c>
      <c r="P990" s="20" t="s">
        <v>3259</v>
      </c>
      <c r="Q990" s="20" t="s">
        <v>3260</v>
      </c>
    </row>
    <row r="991" spans="1:17" x14ac:dyDescent="0.2">
      <c r="A991" s="20" t="s">
        <v>3261</v>
      </c>
      <c r="B991" s="6" t="str">
        <f>VLOOKUP(TRIM(A991), products!$A$2:$C$1352, 2, FALSE)</f>
        <v>PC SQUARE Laptop Tabletop Stand/ Computer Tablet Stand 6 Angles Adjustable Aluminum Ergonomic Foldable Portable Desktop Holder Compatible with MacBook, HP, Dell, Lenovo &amp; All Other Notebook (Silver)</v>
      </c>
      <c r="C991" s="20" t="s">
        <v>1972</v>
      </c>
      <c r="D991" s="6" t="str">
        <f>INDEX(category!$A$1:$A$212, MATCH(Table13[[#This Row],[category]], category!$B$1:$B$212, 0))</f>
        <v>Computers&amp;Accessories|Accessories&amp;Peripherals|LaptopAccessories|Lapdesks</v>
      </c>
      <c r="E991" s="6" t="str">
        <f t="shared" si="30"/>
        <v>Computers &amp; Accessories</v>
      </c>
      <c r="F991" s="8">
        <v>1299</v>
      </c>
      <c r="G991" s="30">
        <v>0.62</v>
      </c>
      <c r="H991" s="8">
        <f>Table13[[#This Row],[actual_price]] - (Table13[[#This Row],[actual_price]] * Table13[[#This Row],[discount_percentage]])</f>
        <v>493.62</v>
      </c>
      <c r="I991" s="8">
        <f>Table13[[#This Row],[actual_price]]-Table13[[#This Row],[discounted_price]]</f>
        <v>805.38</v>
      </c>
      <c r="J991" s="9">
        <v>4.0999999999999996</v>
      </c>
      <c r="K991" s="13">
        <v>2740</v>
      </c>
      <c r="L991" s="14">
        <v>0.58333333333333326</v>
      </c>
      <c r="M991" s="14" t="str">
        <f t="shared" si="31"/>
        <v>Afternoon</v>
      </c>
      <c r="N991" s="20">
        <v>4</v>
      </c>
      <c r="O991" s="6" t="str">
        <f>VLOOKUP(Table13[[#This Row],[day of the week]],'day of the week'!$A$1:$B$7,2,0)</f>
        <v>Thursday</v>
      </c>
      <c r="P991" s="20" t="s">
        <v>3262</v>
      </c>
      <c r="Q991" s="20" t="s">
        <v>3263</v>
      </c>
    </row>
    <row r="992" spans="1:17" x14ac:dyDescent="0.2">
      <c r="A992" s="20" t="s">
        <v>291</v>
      </c>
      <c r="B992" s="6" t="str">
        <f>VLOOKUP(TRIM(A992), products!$A$2:$C$1352, 2, FALSE)</f>
        <v>Ambrane 2 in 1 Type-C &amp; Micro USB Cable with 60W / 3A Fast Charging, 480 mbps High Data, PD Technology &amp; Quick Charge 3.0, Compatible with All Type-C &amp; Micro USB Devices (ABDC-10, Black)</v>
      </c>
      <c r="C992" s="20" t="s">
        <v>12</v>
      </c>
      <c r="D992" s="6" t="str">
        <f>INDEX(category!$A$1:$A$212, MATCH(Table13[[#This Row],[category]], category!$B$1:$B$212, 0))</f>
        <v>Computers&amp;Accessories|Accessories&amp;Peripherals|Cables&amp;Accessories|Cables|USBCables</v>
      </c>
      <c r="E992" s="6" t="str">
        <f t="shared" si="30"/>
        <v>Computers &amp; Accessories</v>
      </c>
      <c r="F992" s="8">
        <v>499</v>
      </c>
      <c r="G992" s="30">
        <v>0.6</v>
      </c>
      <c r="H992" s="8">
        <f>Table13[[#This Row],[actual_price]] - (Table13[[#This Row],[actual_price]] * Table13[[#This Row],[discount_percentage]])</f>
        <v>199.60000000000002</v>
      </c>
      <c r="I992" s="8">
        <f>Table13[[#This Row],[actual_price]]-Table13[[#This Row],[discounted_price]]</f>
        <v>299.39999999999998</v>
      </c>
      <c r="J992" s="9">
        <v>4.0999999999999996</v>
      </c>
      <c r="K992" s="13">
        <v>602</v>
      </c>
      <c r="L992" s="14">
        <v>0.58333333333333326</v>
      </c>
      <c r="M992" s="14" t="str">
        <f t="shared" si="31"/>
        <v>Afternoon</v>
      </c>
      <c r="N992" s="20">
        <v>5</v>
      </c>
      <c r="O992" s="6" t="str">
        <f>VLOOKUP(Table13[[#This Row],[day of the week]],'day of the week'!$A$1:$B$7,2,0)</f>
        <v>Friday</v>
      </c>
      <c r="P992" s="20" t="s">
        <v>3264</v>
      </c>
      <c r="Q992" s="20" t="s">
        <v>3265</v>
      </c>
    </row>
    <row r="993" spans="1:17" x14ac:dyDescent="0.2">
      <c r="A993" s="20" t="s">
        <v>3266</v>
      </c>
      <c r="B993" s="6" t="str">
        <f>VLOOKUP(TRIM(A993), products!$A$2:$C$1352, 2, FALSE)</f>
        <v>Lenovo 130 Wireless Compact Mouse, 1K DPI Optical sensor, 2.4GHz Wireless NanoUSB, 10m range, 3button(left,right,scroll) upto 3M left/right clicks, 10 month battery, Ambidextrous, Ergonomic GY51C12380</v>
      </c>
      <c r="C993" s="20" t="s">
        <v>1958</v>
      </c>
      <c r="D993" s="6" t="str">
        <f>INDEX(category!$A$1:$A$212, MATCH(Table13[[#This Row],[category]], category!$B$1:$B$212, 0))</f>
        <v>Computers&amp;Accessories|Accessories&amp;Peripherals|Keyboards,Mice&amp;InputDevices|Mice</v>
      </c>
      <c r="E993" s="6" t="str">
        <f t="shared" si="30"/>
        <v>Computers &amp; Accessories</v>
      </c>
      <c r="F993" s="8">
        <v>1090</v>
      </c>
      <c r="G993" s="30">
        <v>0.47</v>
      </c>
      <c r="H993" s="8">
        <f>Table13[[#This Row],[actual_price]] - (Table13[[#This Row],[actual_price]] * Table13[[#This Row],[discount_percentage]])</f>
        <v>577.70000000000005</v>
      </c>
      <c r="I993" s="8">
        <f>Table13[[#This Row],[actual_price]]-Table13[[#This Row],[discounted_price]]</f>
        <v>512.29999999999995</v>
      </c>
      <c r="J993" s="9">
        <v>4.4000000000000004</v>
      </c>
      <c r="K993" s="13">
        <v>3482</v>
      </c>
      <c r="L993" s="14">
        <v>0.25</v>
      </c>
      <c r="M993" s="14" t="str">
        <f t="shared" si="31"/>
        <v>Morning</v>
      </c>
      <c r="N993" s="20">
        <v>4</v>
      </c>
      <c r="O993" s="6" t="str">
        <f>VLOOKUP(Table13[[#This Row],[day of the week]],'day of the week'!$A$1:$B$7,2,0)</f>
        <v>Thursday</v>
      </c>
      <c r="P993" s="20" t="s">
        <v>3268</v>
      </c>
      <c r="Q993" s="20" t="s">
        <v>3269</v>
      </c>
    </row>
    <row r="994" spans="1:17" x14ac:dyDescent="0.2">
      <c r="A994" s="20" t="s">
        <v>294</v>
      </c>
      <c r="B994" s="6" t="str">
        <f>VLOOKUP(TRIM(A994), products!$A$2:$C$1352, 2, FALSE)</f>
        <v>Ambrane 60W / 3A Fast Charging Output Cable with Type-C to USB for Mobile, Neckband, True Wireless Earphone Charging, 480mbps Data Sync Speed, 1m Length (ACT - AZ10, Black)</v>
      </c>
      <c r="C994" s="20" t="s">
        <v>12</v>
      </c>
      <c r="D994" s="6" t="str">
        <f>INDEX(category!$A$1:$A$212, MATCH(Table13[[#This Row],[category]], category!$B$1:$B$212, 0))</f>
        <v>Computers&amp;Accessories|Accessories&amp;Peripherals|Cables&amp;Accessories|Cables|USBCables</v>
      </c>
      <c r="E994" s="6" t="str">
        <f t="shared" si="30"/>
        <v>Computers &amp; Accessories</v>
      </c>
      <c r="F994" s="8">
        <v>399</v>
      </c>
      <c r="G994" s="30">
        <v>0.55000000000000004</v>
      </c>
      <c r="H994" s="8">
        <f>Table13[[#This Row],[actual_price]] - (Table13[[#This Row],[actual_price]] * Table13[[#This Row],[discount_percentage]])</f>
        <v>179.54999999999998</v>
      </c>
      <c r="I994" s="8">
        <f>Table13[[#This Row],[actual_price]]-Table13[[#This Row],[discounted_price]]</f>
        <v>219.45000000000002</v>
      </c>
      <c r="J994" s="9">
        <v>4</v>
      </c>
      <c r="K994" s="13">
        <v>1423</v>
      </c>
      <c r="L994" s="14">
        <v>8.3333333333333329E-2</v>
      </c>
      <c r="M994" s="14" t="str">
        <f t="shared" si="31"/>
        <v>Morning</v>
      </c>
      <c r="N994" s="20">
        <v>5</v>
      </c>
      <c r="O994" s="6" t="str">
        <f>VLOOKUP(Table13[[#This Row],[day of the week]],'day of the week'!$A$1:$B$7,2,0)</f>
        <v>Friday</v>
      </c>
      <c r="P994" s="20" t="s">
        <v>3270</v>
      </c>
      <c r="Q994" s="20" t="s">
        <v>3271</v>
      </c>
    </row>
    <row r="995" spans="1:17" x14ac:dyDescent="0.2">
      <c r="A995" s="20" t="s">
        <v>3272</v>
      </c>
      <c r="B995" s="6" t="str">
        <f>VLOOKUP(TRIM(A995), products!$A$2:$C$1352, 2, FALSE)</f>
        <v>Pilot Frixion Clicker Roller Pen (Blue), (9000019529)</v>
      </c>
      <c r="C995" s="20" t="s">
        <v>3273</v>
      </c>
      <c r="D995" s="6" t="str">
        <f>INDEX(category!$A$1:$A$212, MATCH(Table13[[#This Row],[category]], category!$B$1:$B$212, 0))</f>
        <v>OfficeProducts|OfficePaperProducts|Paper|Stationery|Pens,Pencils&amp;WritingSupplies|Pens&amp;Refills|LiquidInkRollerballPens</v>
      </c>
      <c r="E995" s="6" t="str">
        <f t="shared" si="30"/>
        <v>Office Products</v>
      </c>
      <c r="F995" s="8">
        <v>100</v>
      </c>
      <c r="G995" s="30">
        <v>0.1</v>
      </c>
      <c r="H995" s="8">
        <f>Table13[[#This Row],[actual_price]] - (Table13[[#This Row],[actual_price]] * Table13[[#This Row],[discount_percentage]])</f>
        <v>90</v>
      </c>
      <c r="I995" s="8">
        <f>Table13[[#This Row],[actual_price]]-Table13[[#This Row],[discounted_price]]</f>
        <v>10</v>
      </c>
      <c r="J995" s="9">
        <v>4.0999999999999996</v>
      </c>
      <c r="K995" s="13">
        <v>6199</v>
      </c>
      <c r="L995" s="14">
        <v>0.58333333333333326</v>
      </c>
      <c r="M995" s="14" t="str">
        <f t="shared" si="31"/>
        <v>Afternoon</v>
      </c>
      <c r="N995" s="20">
        <v>6</v>
      </c>
      <c r="O995" s="6" t="str">
        <f>VLOOKUP(Table13[[#This Row],[day of the week]],'day of the week'!$A$1:$B$7,2,0)</f>
        <v>Saturday</v>
      </c>
      <c r="P995" s="20" t="s">
        <v>3274</v>
      </c>
      <c r="Q995" s="20" t="s">
        <v>3275</v>
      </c>
    </row>
    <row r="996" spans="1:17" x14ac:dyDescent="0.2">
      <c r="A996" s="20" t="s">
        <v>3276</v>
      </c>
      <c r="B996" s="6" t="str">
        <f>VLOOKUP(TRIM(A996), products!$A$2:$C$1352, 2, FALSE)</f>
        <v>ZEBRONICS Aluminium Alloy Laptop Stand, Compatible with 9-15.6 inch Laptops, 7 Angles Adjustable, Anti Slip Silicon Rubber Pads, Foldable, Velvet Pouch Inside, Zeb-NS2000 (Dark Grey)</v>
      </c>
      <c r="C996" s="20" t="s">
        <v>1972</v>
      </c>
      <c r="D996" s="6" t="str">
        <f>INDEX(category!$A$1:$A$212, MATCH(Table13[[#This Row],[category]], category!$B$1:$B$212, 0))</f>
        <v>Computers&amp;Accessories|Accessories&amp;Peripherals|LaptopAccessories|Lapdesks</v>
      </c>
      <c r="E996" s="6" t="str">
        <f t="shared" si="30"/>
        <v>Computers &amp; Accessories</v>
      </c>
      <c r="F996" s="8">
        <v>1999</v>
      </c>
      <c r="G996" s="30">
        <v>0.55000000000000004</v>
      </c>
      <c r="H996" s="8">
        <f>Table13[[#This Row],[actual_price]] - (Table13[[#This Row],[actual_price]] * Table13[[#This Row],[discount_percentage]])</f>
        <v>899.55</v>
      </c>
      <c r="I996" s="8">
        <f>Table13[[#This Row],[actual_price]]-Table13[[#This Row],[discounted_price]]</f>
        <v>1099.45</v>
      </c>
      <c r="J996" s="9">
        <v>4.4000000000000004</v>
      </c>
      <c r="K996" s="13">
        <v>1667</v>
      </c>
      <c r="L996" s="14">
        <v>0.875</v>
      </c>
      <c r="M996" s="14" t="str">
        <f t="shared" si="31"/>
        <v>Evening</v>
      </c>
      <c r="N996" s="20">
        <v>1</v>
      </c>
      <c r="O996" s="6" t="str">
        <f>VLOOKUP(Table13[[#This Row],[day of the week]],'day of the week'!$A$1:$B$7,2,0)</f>
        <v>Monday</v>
      </c>
      <c r="P996" s="20" t="s">
        <v>3277</v>
      </c>
      <c r="Q996" s="20" t="s">
        <v>3278</v>
      </c>
    </row>
    <row r="997" spans="1:17" x14ac:dyDescent="0.2">
      <c r="A997" s="20" t="s">
        <v>3279</v>
      </c>
      <c r="B997" s="6" t="str">
        <f>VLOOKUP(TRIM(A997), products!$A$2:$C$1352, 2, FALSE)</f>
        <v>HP K500F Backlit Membrane Wired Gaming Keyboard with Mixed Color Lighting, Metal Panel with Logo Lighting, 26 Anti-Ghosting Keys, and Windows Lock Key / 3 Years Warranty(7ZZ97AA)</v>
      </c>
      <c r="C997" s="20" t="s">
        <v>2999</v>
      </c>
      <c r="D997" s="6" t="str">
        <f>INDEX(category!$A$1:$A$212, MATCH(Table13[[#This Row],[category]], category!$B$1:$B$212, 0))</f>
        <v>Computers&amp;Accessories|Accessories&amp;Peripherals|PCGamingPeripherals|GamingKeyboards</v>
      </c>
      <c r="E997" s="6" t="str">
        <f t="shared" si="30"/>
        <v>Computers &amp; Accessories</v>
      </c>
      <c r="F997" s="8">
        <v>1800</v>
      </c>
      <c r="G997" s="30">
        <v>0.36</v>
      </c>
      <c r="H997" s="8">
        <f>Table13[[#This Row],[actual_price]] - (Table13[[#This Row],[actual_price]] * Table13[[#This Row],[discount_percentage]])</f>
        <v>1152</v>
      </c>
      <c r="I997" s="8">
        <f>Table13[[#This Row],[actual_price]]-Table13[[#This Row],[discounted_price]]</f>
        <v>648</v>
      </c>
      <c r="J997" s="9">
        <v>4.3</v>
      </c>
      <c r="K997" s="13">
        <v>4723</v>
      </c>
      <c r="L997" s="14">
        <v>0.16666666666666666</v>
      </c>
      <c r="M997" s="14" t="str">
        <f t="shared" si="31"/>
        <v>Morning</v>
      </c>
      <c r="N997" s="20">
        <v>1</v>
      </c>
      <c r="O997" s="6" t="str">
        <f>VLOOKUP(Table13[[#This Row],[day of the week]],'day of the week'!$A$1:$B$7,2,0)</f>
        <v>Monday</v>
      </c>
      <c r="P997" s="20" t="s">
        <v>3280</v>
      </c>
      <c r="Q997" s="20" t="s">
        <v>3281</v>
      </c>
    </row>
    <row r="998" spans="1:17" x14ac:dyDescent="0.2">
      <c r="A998" s="20" t="s">
        <v>3282</v>
      </c>
      <c r="B998" s="6" t="str">
        <f>VLOOKUP(TRIM(A998), products!$A$2:$C$1352, 2, FALSE)</f>
        <v>GIZGA Club-laptop Neoprene Reversible for 15.6-inches Laptop Sleeve - Black-Red</v>
      </c>
      <c r="C998" s="20" t="s">
        <v>2490</v>
      </c>
      <c r="D998" s="6" t="str">
        <f>INDEX(category!$A$1:$A$212, MATCH(Table13[[#This Row],[category]], category!$B$1:$B$212, 0))</f>
        <v>Computers&amp;Accessories|Accessories&amp;Peripherals|LaptopAccessories|Bags&amp;Sleeves|LaptopSleeves&amp;Slipcases</v>
      </c>
      <c r="E998" s="6" t="str">
        <f t="shared" si="30"/>
        <v>Computers &amp; Accessories</v>
      </c>
      <c r="F998" s="8">
        <v>499</v>
      </c>
      <c r="G998" s="30">
        <v>0.5</v>
      </c>
      <c r="H998" s="8">
        <f>Table13[[#This Row],[actual_price]] - (Table13[[#This Row],[actual_price]] * Table13[[#This Row],[discount_percentage]])</f>
        <v>249.5</v>
      </c>
      <c r="I998" s="8">
        <f>Table13[[#This Row],[actual_price]]-Table13[[#This Row],[discounted_price]]</f>
        <v>249.5</v>
      </c>
      <c r="J998" s="9">
        <v>4.2</v>
      </c>
      <c r="K998" s="13">
        <v>22860</v>
      </c>
      <c r="L998" s="14">
        <v>4.1666666666666664E-2</v>
      </c>
      <c r="M998" s="14" t="str">
        <f t="shared" si="31"/>
        <v>Morning</v>
      </c>
      <c r="N998" s="20">
        <v>1</v>
      </c>
      <c r="O998" s="6" t="str">
        <f>VLOOKUP(Table13[[#This Row],[day of the week]],'day of the week'!$A$1:$B$7,2,0)</f>
        <v>Monday</v>
      </c>
      <c r="P998" s="20" t="s">
        <v>3283</v>
      </c>
      <c r="Q998" s="20" t="s">
        <v>3284</v>
      </c>
    </row>
    <row r="999" spans="1:17" x14ac:dyDescent="0.2">
      <c r="A999" s="20" t="s">
        <v>3285</v>
      </c>
      <c r="B999" s="6" t="str">
        <f>VLOOKUP(TRIM(A999), products!$A$2:$C$1352, 2, FALSE)</f>
        <v>Inventis 5V 1.2W Portable Flexible USB LED Light Lamp (Colors may vary)</v>
      </c>
      <c r="C999" s="20" t="s">
        <v>2352</v>
      </c>
      <c r="D999" s="6" t="str">
        <f>INDEX(category!$A$1:$A$212, MATCH(Table13[[#This Row],[category]], category!$B$1:$B$212, 0))</f>
        <v>Computers&amp;Accessories|Accessories&amp;Peripherals|USBGadgets|Lamps</v>
      </c>
      <c r="E999" s="6" t="str">
        <f t="shared" si="30"/>
        <v>Computers &amp; Accessories</v>
      </c>
      <c r="F999" s="8">
        <v>39</v>
      </c>
      <c r="G999" s="30">
        <v>0</v>
      </c>
      <c r="H999" s="8">
        <f>Table13[[#This Row],[actual_price]] - (Table13[[#This Row],[actual_price]] * Table13[[#This Row],[discount_percentage]])</f>
        <v>39</v>
      </c>
      <c r="I999" s="8">
        <f>Table13[[#This Row],[actual_price]]-Table13[[#This Row],[discounted_price]]</f>
        <v>0</v>
      </c>
      <c r="J999" s="9">
        <v>3.6</v>
      </c>
      <c r="K999" s="13">
        <v>13572</v>
      </c>
      <c r="L999" s="14">
        <v>0.83333333333333326</v>
      </c>
      <c r="M999" s="14" t="str">
        <f t="shared" si="31"/>
        <v>Evening</v>
      </c>
      <c r="N999" s="20">
        <v>7</v>
      </c>
      <c r="O999" s="6" t="str">
        <f>VLOOKUP(Table13[[#This Row],[day of the week]],'day of the week'!$A$1:$B$7,2,0)</f>
        <v>Sunday</v>
      </c>
      <c r="P999" s="20" t="s">
        <v>3286</v>
      </c>
      <c r="Q999" s="20" t="s">
        <v>3287</v>
      </c>
    </row>
    <row r="1000" spans="1:17" x14ac:dyDescent="0.2">
      <c r="A1000" s="20" t="s">
        <v>3288</v>
      </c>
      <c r="B1000" s="6" t="str">
        <f>VLOOKUP(TRIM(A1000), products!$A$2:$C$1352, 2, FALSE)</f>
        <v>TP-Link TL-WA855RE 300 Mbps Wi-Fi Range Extender (White)</v>
      </c>
      <c r="C1000" s="20" t="s">
        <v>2116</v>
      </c>
      <c r="D1000" s="6" t="str">
        <f>INDEX(category!$A$1:$A$212, MATCH(Table13[[#This Row],[category]], category!$B$1:$B$212, 0))</f>
        <v>Computers&amp;Accessories|NetworkingDevices|Repeaters&amp;Extenders</v>
      </c>
      <c r="E1000" s="6" t="str">
        <f t="shared" si="30"/>
        <v>Computers &amp; Accessories</v>
      </c>
      <c r="F1000" s="8">
        <v>3599</v>
      </c>
      <c r="G1000" s="30">
        <v>0.56000000000000005</v>
      </c>
      <c r="H1000" s="8">
        <f>Table13[[#This Row],[actual_price]] - (Table13[[#This Row],[actual_price]] * Table13[[#This Row],[discount_percentage]])</f>
        <v>1583.5599999999997</v>
      </c>
      <c r="I1000" s="8">
        <f>Table13[[#This Row],[actual_price]]-Table13[[#This Row],[discounted_price]]</f>
        <v>2015.4400000000003</v>
      </c>
      <c r="J1000" s="9">
        <v>4.2</v>
      </c>
      <c r="K1000" s="13">
        <v>16182</v>
      </c>
      <c r="L1000" s="14">
        <v>0.16666666666666666</v>
      </c>
      <c r="M1000" s="14" t="str">
        <f t="shared" si="31"/>
        <v>Morning</v>
      </c>
      <c r="N1000" s="20">
        <v>6</v>
      </c>
      <c r="O1000" s="6" t="str">
        <f>VLOOKUP(Table13[[#This Row],[day of the week]],'day of the week'!$A$1:$B$7,2,0)</f>
        <v>Saturday</v>
      </c>
      <c r="P1000" s="20" t="s">
        <v>3290</v>
      </c>
      <c r="Q1000" s="20" t="s">
        <v>3291</v>
      </c>
    </row>
    <row r="1001" spans="1:17" x14ac:dyDescent="0.2">
      <c r="A1001" s="20" t="s">
        <v>3292</v>
      </c>
      <c r="B1001" s="6" t="str">
        <f>VLOOKUP(TRIM(A1001), products!$A$2:$C$1352, 2, FALSE)</f>
        <v>boAt Stone 250 Portable Wireless Speaker with 5W RMS Immersive Audio, RGB LEDs, Up to 8HRS Playtime, IPX7 Water Resistance, Multi-Compatibility Modes(Black)</v>
      </c>
      <c r="C1001" s="20" t="s">
        <v>2229</v>
      </c>
      <c r="D1001" s="6" t="str">
        <f>INDEX(category!$A$1:$A$212, MATCH(Table13[[#This Row],[category]], category!$B$1:$B$212, 0))</f>
        <v>Electronics|HomeAudio|Speakers|BluetoothSpeakers</v>
      </c>
      <c r="E1001" s="6" t="str">
        <f t="shared" si="30"/>
        <v>Electronics</v>
      </c>
      <c r="F1001" s="8">
        <v>3990</v>
      </c>
      <c r="G1001" s="30">
        <v>0.7</v>
      </c>
      <c r="H1001" s="8">
        <f>Table13[[#This Row],[actual_price]] - (Table13[[#This Row],[actual_price]] * Table13[[#This Row],[discount_percentage]])</f>
        <v>1197</v>
      </c>
      <c r="I1001" s="8">
        <f>Table13[[#This Row],[actual_price]]-Table13[[#This Row],[discounted_price]]</f>
        <v>2793</v>
      </c>
      <c r="J1001" s="9">
        <v>4.2</v>
      </c>
      <c r="K1001" s="13">
        <v>2908</v>
      </c>
      <c r="L1001" s="14">
        <v>0.79166666666666663</v>
      </c>
      <c r="M1001" s="14" t="str">
        <f t="shared" si="31"/>
        <v>Evening</v>
      </c>
      <c r="N1001" s="20">
        <v>3</v>
      </c>
      <c r="O1001" s="6" t="str">
        <f>VLOOKUP(Table13[[#This Row],[day of the week]],'day of the week'!$A$1:$B$7,2,0)</f>
        <v>Wednesday</v>
      </c>
      <c r="P1001" s="20" t="s">
        <v>3293</v>
      </c>
      <c r="Q1001" s="20" t="s">
        <v>3294</v>
      </c>
    </row>
    <row r="1002" spans="1:17" x14ac:dyDescent="0.2">
      <c r="A1002" s="20" t="s">
        <v>301</v>
      </c>
      <c r="B1002" s="6" t="str">
        <f>VLOOKUP(TRIM(A1002), products!$A$2:$C$1352, 2, FALSE)</f>
        <v>SWAPKART Fast Charging Cable and Data Sync USB Cable Compatible for iPhone 6/6S/7/7+/8/8+/10/11, 12, 13 Pro max iPad Air/Mini, iPod and iOS Devices (White)</v>
      </c>
      <c r="C1002" s="20" t="s">
        <v>12</v>
      </c>
      <c r="D1002" s="6" t="str">
        <f>INDEX(category!$A$1:$A$212, MATCH(Table13[[#This Row],[category]], category!$B$1:$B$212, 0))</f>
        <v>Computers&amp;Accessories|Accessories&amp;Peripherals|Cables&amp;Accessories|Cables|USBCables</v>
      </c>
      <c r="E1002" s="6" t="str">
        <f t="shared" si="30"/>
        <v>Computers &amp; Accessories</v>
      </c>
      <c r="F1002" s="8">
        <v>499</v>
      </c>
      <c r="G1002" s="30">
        <v>0.57999999999999996</v>
      </c>
      <c r="H1002" s="8">
        <f>Table13[[#This Row],[actual_price]] - (Table13[[#This Row],[actual_price]] * Table13[[#This Row],[discount_percentage]])</f>
        <v>209.58000000000004</v>
      </c>
      <c r="I1002" s="8">
        <f>Table13[[#This Row],[actual_price]]-Table13[[#This Row],[discounted_price]]</f>
        <v>289.41999999999996</v>
      </c>
      <c r="J1002" s="9">
        <v>3.9</v>
      </c>
      <c r="K1002" s="13">
        <v>536</v>
      </c>
      <c r="L1002" s="14">
        <v>0.33333333333333337</v>
      </c>
      <c r="M1002" s="14" t="str">
        <f t="shared" si="31"/>
        <v>Morning</v>
      </c>
      <c r="N1002" s="20">
        <v>5</v>
      </c>
      <c r="O1002" s="6" t="str">
        <f>VLOOKUP(Table13[[#This Row],[day of the week]],'day of the week'!$A$1:$B$7,2,0)</f>
        <v>Friday</v>
      </c>
      <c r="P1002" s="20" t="s">
        <v>302</v>
      </c>
      <c r="Q1002" s="20" t="s">
        <v>3295</v>
      </c>
    </row>
    <row r="1003" spans="1:17" x14ac:dyDescent="0.2">
      <c r="A1003" s="20" t="s">
        <v>3296</v>
      </c>
      <c r="B1003" s="6" t="str">
        <f>VLOOKUP(TRIM(A1003), products!$A$2:$C$1352, 2, FALSE)</f>
        <v>OffbeatÂ® - DASH 2.4GHz Wireless + Bluetooth 5.1 Mouse, Multi-Device Dual Mode Slim Rechargeable Silent Click Buttons Wireless Bluetooth Mouse, 3 Adjustable DPI, Works on 2 devices at the same time with a switch button for Windows/Mac/Android/Ipad/Smart TV</v>
      </c>
      <c r="C1003" s="20" t="s">
        <v>1958</v>
      </c>
      <c r="D1003" s="6" t="str">
        <f>INDEX(category!$A$1:$A$212, MATCH(Table13[[#This Row],[category]], category!$B$1:$B$212, 0))</f>
        <v>Computers&amp;Accessories|Accessories&amp;Peripherals|Keyboards,Mice&amp;InputDevices|Mice</v>
      </c>
      <c r="E1003" s="6" t="str">
        <f t="shared" si="30"/>
        <v>Computers &amp; Accessories</v>
      </c>
      <c r="F1003" s="8">
        <v>1499</v>
      </c>
      <c r="G1003" s="30">
        <v>0.27</v>
      </c>
      <c r="H1003" s="8">
        <f>Table13[[#This Row],[actual_price]] - (Table13[[#This Row],[actual_price]] * Table13[[#This Row],[discount_percentage]])</f>
        <v>1094.27</v>
      </c>
      <c r="I1003" s="8">
        <f>Table13[[#This Row],[actual_price]]-Table13[[#This Row],[discounted_price]]</f>
        <v>404.73</v>
      </c>
      <c r="J1003" s="9">
        <v>4.2</v>
      </c>
      <c r="K1003" s="13">
        <v>2375</v>
      </c>
      <c r="L1003" s="14">
        <v>0.79166666666666663</v>
      </c>
      <c r="M1003" s="14" t="str">
        <f t="shared" si="31"/>
        <v>Evening</v>
      </c>
      <c r="N1003" s="20">
        <v>7</v>
      </c>
      <c r="O1003" s="6" t="str">
        <f>VLOOKUP(Table13[[#This Row],[day of the week]],'day of the week'!$A$1:$B$7,2,0)</f>
        <v>Sunday</v>
      </c>
      <c r="P1003" s="20" t="s">
        <v>3297</v>
      </c>
      <c r="Q1003" s="20" t="s">
        <v>3298</v>
      </c>
    </row>
    <row r="1004" spans="1:17" x14ac:dyDescent="0.2">
      <c r="A1004" s="20" t="s">
        <v>3299</v>
      </c>
      <c r="B1004" s="6" t="str">
        <f>VLOOKUP(TRIM(A1004), products!$A$2:$C$1352, 2, FALSE)</f>
        <v>Classmate Drawing Book - Unruled, 40 Pages, 210 mm x 297 mm - Pack Of 4</v>
      </c>
      <c r="C1004" s="20" t="s">
        <v>2517</v>
      </c>
      <c r="D1004" s="6" t="str">
        <f>INDEX(category!$A$1:$A$212, MATCH(Table13[[#This Row],[category]], category!$B$1:$B$212, 0))</f>
        <v>OfficeProducts|OfficePaperProducts|Paper|Stationery|Notebooks,WritingPads&amp;Diaries|CompositionNotebooks</v>
      </c>
      <c r="E1004" s="6" t="str">
        <f t="shared" si="30"/>
        <v>Office Products</v>
      </c>
      <c r="F1004" s="8">
        <v>120</v>
      </c>
      <c r="G1004" s="30">
        <v>0</v>
      </c>
      <c r="H1004" s="8">
        <f>Table13[[#This Row],[actual_price]] - (Table13[[#This Row],[actual_price]] * Table13[[#This Row],[discount_percentage]])</f>
        <v>120</v>
      </c>
      <c r="I1004" s="8">
        <f>Table13[[#This Row],[actual_price]]-Table13[[#This Row],[discounted_price]]</f>
        <v>0</v>
      </c>
      <c r="J1004" s="9">
        <v>4.5</v>
      </c>
      <c r="K1004" s="13">
        <v>4951</v>
      </c>
      <c r="L1004" s="14">
        <v>4.1666666666666664E-2</v>
      </c>
      <c r="M1004" s="14" t="str">
        <f t="shared" si="31"/>
        <v>Morning</v>
      </c>
      <c r="N1004" s="20">
        <v>2</v>
      </c>
      <c r="O1004" s="6" t="str">
        <f>VLOOKUP(Table13[[#This Row],[day of the week]],'day of the week'!$A$1:$B$7,2,0)</f>
        <v>Tuesday</v>
      </c>
      <c r="P1004" s="20" t="s">
        <v>3300</v>
      </c>
      <c r="Q1004" s="20" t="s">
        <v>3301</v>
      </c>
    </row>
    <row r="1005" spans="1:17" x14ac:dyDescent="0.2">
      <c r="A1005" s="20" t="s">
        <v>3302</v>
      </c>
      <c r="B1005" s="6" t="str">
        <f>VLOOKUP(TRIM(A1005), products!$A$2:$C$1352, 2, FALSE)</f>
        <v>HP GK320 Wired Full Size RGB Backlight Mechanical Gaming Keyboard, 4 LED Indicators, Mechanical Switches, Double Injection Key Caps, and Windows Lock Key(4QN01AA)</v>
      </c>
      <c r="C1005" s="20" t="s">
        <v>2999</v>
      </c>
      <c r="D1005" s="6" t="str">
        <f>INDEX(category!$A$1:$A$212, MATCH(Table13[[#This Row],[category]], category!$B$1:$B$212, 0))</f>
        <v>Computers&amp;Accessories|Accessories&amp;Peripherals|PCGamingPeripherals|GamingKeyboards</v>
      </c>
      <c r="E1005" s="6" t="str">
        <f t="shared" si="30"/>
        <v>Computers &amp; Accessories</v>
      </c>
      <c r="F1005" s="8">
        <v>3499</v>
      </c>
      <c r="G1005" s="30">
        <v>0.56999999999999995</v>
      </c>
      <c r="H1005" s="8">
        <f>Table13[[#This Row],[actual_price]] - (Table13[[#This Row],[actual_price]] * Table13[[#This Row],[discount_percentage]])</f>
        <v>1504.5700000000002</v>
      </c>
      <c r="I1005" s="8">
        <f>Table13[[#This Row],[actual_price]]-Table13[[#This Row],[discounted_price]]</f>
        <v>1994.4299999999998</v>
      </c>
      <c r="J1005" s="9">
        <v>4.3</v>
      </c>
      <c r="K1005" s="13">
        <v>408</v>
      </c>
      <c r="L1005" s="14">
        <v>0.54166666666666663</v>
      </c>
      <c r="M1005" s="14" t="str">
        <f t="shared" si="31"/>
        <v>Afternoon</v>
      </c>
      <c r="N1005" s="20">
        <v>5</v>
      </c>
      <c r="O1005" s="6" t="str">
        <f>VLOOKUP(Table13[[#This Row],[day of the week]],'day of the week'!$A$1:$B$7,2,0)</f>
        <v>Friday</v>
      </c>
      <c r="P1005" s="20" t="s">
        <v>3303</v>
      </c>
      <c r="Q1005" s="20" t="s">
        <v>3304</v>
      </c>
    </row>
    <row r="1006" spans="1:17" x14ac:dyDescent="0.2">
      <c r="A1006" s="20" t="s">
        <v>3305</v>
      </c>
      <c r="B1006" s="6" t="str">
        <f>VLOOKUP(TRIM(A1006), products!$A$2:$C$1352, 2, FALSE)</f>
        <v>Parker Moments Vector Timecheck Gold Trim Roller Ball Pen (Black)</v>
      </c>
      <c r="C1006" s="20" t="s">
        <v>3273</v>
      </c>
      <c r="D1006" s="6" t="str">
        <f>INDEX(category!$A$1:$A$212, MATCH(Table13[[#This Row],[category]], category!$B$1:$B$212, 0))</f>
        <v>OfficeProducts|OfficePaperProducts|Paper|Stationery|Pens,Pencils&amp;WritingSupplies|Pens&amp;Refills|LiquidInkRollerballPens</v>
      </c>
      <c r="E1006" s="6" t="str">
        <f t="shared" si="30"/>
        <v>Office Products</v>
      </c>
      <c r="F1006" s="8">
        <v>420</v>
      </c>
      <c r="G1006" s="30">
        <v>0</v>
      </c>
      <c r="H1006" s="8">
        <f>Table13[[#This Row],[actual_price]] - (Table13[[#This Row],[actual_price]] * Table13[[#This Row],[discount_percentage]])</f>
        <v>420</v>
      </c>
      <c r="I1006" s="8">
        <f>Table13[[#This Row],[actual_price]]-Table13[[#This Row],[discounted_price]]</f>
        <v>0</v>
      </c>
      <c r="J1006" s="9">
        <v>4.2</v>
      </c>
      <c r="K1006" s="13">
        <v>1926</v>
      </c>
      <c r="L1006" s="14">
        <v>0.875</v>
      </c>
      <c r="M1006" s="14" t="str">
        <f t="shared" si="31"/>
        <v>Evening</v>
      </c>
      <c r="N1006" s="20">
        <v>3</v>
      </c>
      <c r="O1006" s="6" t="str">
        <f>VLOOKUP(Table13[[#This Row],[day of the week]],'day of the week'!$A$1:$B$7,2,0)</f>
        <v>Wednesday</v>
      </c>
      <c r="P1006" s="20" t="s">
        <v>3307</v>
      </c>
      <c r="Q1006" s="20" t="s">
        <v>3308</v>
      </c>
    </row>
    <row r="1007" spans="1:17" x14ac:dyDescent="0.2">
      <c r="A1007" s="20" t="s">
        <v>3309</v>
      </c>
      <c r="B1007" s="6" t="str">
        <f>VLOOKUP(TRIM(A1007), products!$A$2:$C$1352, 2, FALSE)</f>
        <v>Camlin Elegante Fountain Pen - Black/Blue/Red</v>
      </c>
      <c r="C1007" s="20" t="s">
        <v>3310</v>
      </c>
      <c r="D1007" s="6" t="str">
        <f>INDEX(category!$A$1:$A$212, MATCH(Table13[[#This Row],[category]], category!$B$1:$B$212, 0))</f>
        <v>OfficeProducts|OfficePaperProducts|Paper|Stationery|Pens,Pencils&amp;WritingSupplies|Pens&amp;Refills|FountainPens</v>
      </c>
      <c r="E1007" s="6" t="str">
        <f t="shared" si="30"/>
        <v>Office Products</v>
      </c>
      <c r="F1007" s="8">
        <v>225</v>
      </c>
      <c r="G1007" s="30">
        <v>0</v>
      </c>
      <c r="H1007" s="8">
        <f>Table13[[#This Row],[actual_price]] - (Table13[[#This Row],[actual_price]] * Table13[[#This Row],[discount_percentage]])</f>
        <v>225</v>
      </c>
      <c r="I1007" s="8">
        <f>Table13[[#This Row],[actual_price]]-Table13[[#This Row],[discounted_price]]</f>
        <v>0</v>
      </c>
      <c r="J1007" s="9">
        <v>4.0999999999999996</v>
      </c>
      <c r="K1007" s="13">
        <v>4798</v>
      </c>
      <c r="L1007" s="14">
        <v>0.20833333333333331</v>
      </c>
      <c r="M1007" s="14" t="str">
        <f t="shared" si="31"/>
        <v>Morning</v>
      </c>
      <c r="N1007" s="20">
        <v>4</v>
      </c>
      <c r="O1007" s="6" t="str">
        <f>VLOOKUP(Table13[[#This Row],[day of the week]],'day of the week'!$A$1:$B$7,2,0)</f>
        <v>Thursday</v>
      </c>
      <c r="P1007" s="20" t="s">
        <v>3311</v>
      </c>
      <c r="Q1007" s="20" t="s">
        <v>3312</v>
      </c>
    </row>
    <row r="1008" spans="1:17" x14ac:dyDescent="0.2">
      <c r="A1008" s="20" t="s">
        <v>3313</v>
      </c>
      <c r="B1008" s="6" t="str">
        <f>VLOOKUP(TRIM(A1008), products!$A$2:$C$1352, 2, FALSE)</f>
        <v>CARECASEÂ® Optical Bay 2nd Hard Drive Caddy, 9.5 mm CD/DVD Drive Slot for SSD and HDD</v>
      </c>
      <c r="C1008" s="20" t="s">
        <v>3314</v>
      </c>
      <c r="D1008" s="6" t="str">
        <f>INDEX(category!$A$1:$A$212, MATCH(Table13[[#This Row],[category]], category!$B$1:$B$212, 0))</f>
        <v>Computers&amp;Accessories|Accessories&amp;Peripherals|HardDriveAccessories|Caddies</v>
      </c>
      <c r="E1008" s="6" t="str">
        <f t="shared" si="30"/>
        <v>Computers &amp; Accessories</v>
      </c>
      <c r="F1008" s="8">
        <v>799</v>
      </c>
      <c r="G1008" s="30">
        <v>0.75</v>
      </c>
      <c r="H1008" s="8">
        <f>Table13[[#This Row],[actual_price]] - (Table13[[#This Row],[actual_price]] * Table13[[#This Row],[discount_percentage]])</f>
        <v>199.75</v>
      </c>
      <c r="I1008" s="8">
        <f>Table13[[#This Row],[actual_price]]-Table13[[#This Row],[discounted_price]]</f>
        <v>599.25</v>
      </c>
      <c r="J1008" s="9">
        <v>4.0999999999999996</v>
      </c>
      <c r="K1008" s="13">
        <v>7333</v>
      </c>
      <c r="L1008" s="14">
        <v>0.125</v>
      </c>
      <c r="M1008" s="14" t="str">
        <f t="shared" si="31"/>
        <v>Morning</v>
      </c>
      <c r="N1008" s="20">
        <v>1</v>
      </c>
      <c r="O1008" s="6" t="str">
        <f>VLOOKUP(Table13[[#This Row],[day of the week]],'day of the week'!$A$1:$B$7,2,0)</f>
        <v>Monday</v>
      </c>
      <c r="P1008" s="20" t="s">
        <v>3315</v>
      </c>
      <c r="Q1008" s="20" t="s">
        <v>3316</v>
      </c>
    </row>
    <row r="1009" spans="1:17" x14ac:dyDescent="0.2">
      <c r="A1009" s="20" t="s">
        <v>1899</v>
      </c>
      <c r="B1009" s="6" t="str">
        <f>VLOOKUP(TRIM(A1009), products!$A$2:$C$1352, 2, FALSE)</f>
        <v>WeCool S5 Long Selfie Stick, with Large Reinforced Tripod Stand up to 61 Inch / 156 Cms, Ultra Long Multi Function Bluetooth Selfie Stick with 1/4 Screw Compatible with Gopro, Camera, and Ring Light</v>
      </c>
      <c r="C1009" s="20" t="s">
        <v>1375</v>
      </c>
      <c r="D1009" s="6" t="str">
        <f>INDEX(category!$A$1:$A$212, MATCH(Table13[[#This Row],[category]], category!$B$1:$B$212, 0))</f>
        <v>Electronics|Mobiles&amp;Accessories|MobileAccessories|Photo&amp;VideoAccessories|SelfieSticks</v>
      </c>
      <c r="E1009" s="6" t="str">
        <f t="shared" si="30"/>
        <v>Electronics</v>
      </c>
      <c r="F1009" s="8">
        <v>3999</v>
      </c>
      <c r="G1009" s="30">
        <v>0.55000000000000004</v>
      </c>
      <c r="H1009" s="8">
        <f>Table13[[#This Row],[actual_price]] - (Table13[[#This Row],[actual_price]] * Table13[[#This Row],[discount_percentage]])</f>
        <v>1799.5499999999997</v>
      </c>
      <c r="I1009" s="8">
        <f>Table13[[#This Row],[actual_price]]-Table13[[#This Row],[discounted_price]]</f>
        <v>2199.4500000000003</v>
      </c>
      <c r="J1009" s="9">
        <v>4.5999999999999996</v>
      </c>
      <c r="K1009" s="13">
        <v>245</v>
      </c>
      <c r="L1009" s="14">
        <v>0.70833333333333326</v>
      </c>
      <c r="M1009" s="14" t="str">
        <f t="shared" si="31"/>
        <v>Afternoon</v>
      </c>
      <c r="N1009" s="20">
        <v>6</v>
      </c>
      <c r="O1009" s="6" t="str">
        <f>VLOOKUP(Table13[[#This Row],[day of the week]],'day of the week'!$A$1:$B$7,2,0)</f>
        <v>Saturday</v>
      </c>
      <c r="P1009" s="20" t="s">
        <v>3317</v>
      </c>
      <c r="Q1009" s="20" t="s">
        <v>3318</v>
      </c>
    </row>
    <row r="1010" spans="1:17" x14ac:dyDescent="0.2">
      <c r="A1010" s="20" t="s">
        <v>3319</v>
      </c>
      <c r="B1010" s="6" t="str">
        <f>VLOOKUP(TRIM(A1010), products!$A$2:$C$1352, 2, FALSE)</f>
        <v>Canon E4570 All-in-One Wi-Fi Ink Efficient Colour Printer with FAX/ADF/Duplex Printing (Black)- Smart Speaker Compatible, Standard</v>
      </c>
      <c r="C1010" s="20" t="s">
        <v>3045</v>
      </c>
      <c r="D1010" s="6" t="str">
        <f>INDEX(category!$A$1:$A$212, MATCH(Table13[[#This Row],[category]], category!$B$1:$B$212, 0))</f>
        <v>Computers&amp;Accessories|Printers,Inks&amp;Accessories|Printers|InkjetPrinters</v>
      </c>
      <c r="E1010" s="6" t="str">
        <f t="shared" si="30"/>
        <v>Computers &amp; Accessories</v>
      </c>
      <c r="F1010" s="8">
        <v>9625</v>
      </c>
      <c r="G1010" s="30">
        <v>0.13</v>
      </c>
      <c r="H1010" s="8">
        <f>Table13[[#This Row],[actual_price]] - (Table13[[#This Row],[actual_price]] * Table13[[#This Row],[discount_percentage]])</f>
        <v>8373.75</v>
      </c>
      <c r="I1010" s="8">
        <f>Table13[[#This Row],[actual_price]]-Table13[[#This Row],[discounted_price]]</f>
        <v>1251.25</v>
      </c>
      <c r="J1010" s="9">
        <v>3.8</v>
      </c>
      <c r="K1010" s="13">
        <v>3652</v>
      </c>
      <c r="L1010" s="14">
        <v>0.875</v>
      </c>
      <c r="M1010" s="14" t="str">
        <f t="shared" si="31"/>
        <v>Evening</v>
      </c>
      <c r="N1010" s="20">
        <v>7</v>
      </c>
      <c r="O1010" s="6" t="str">
        <f>VLOOKUP(Table13[[#This Row],[day of the week]],'day of the week'!$A$1:$B$7,2,0)</f>
        <v>Sunday</v>
      </c>
      <c r="P1010" s="20" t="s">
        <v>3321</v>
      </c>
      <c r="Q1010" s="20" t="s">
        <v>3322</v>
      </c>
    </row>
    <row r="1011" spans="1:17" x14ac:dyDescent="0.2">
      <c r="A1011" s="20" t="s">
        <v>3323</v>
      </c>
      <c r="B1011" s="6" t="str">
        <f>VLOOKUP(TRIM(A1011), products!$A$2:$C$1352, 2, FALSE)</f>
        <v>Crucial P3 500GB PCIe 3.0 3D NAND NVMe M.2 SSD, up to 3500MB/s - CT500P3SSD8</v>
      </c>
      <c r="C1011" s="20" t="s">
        <v>2684</v>
      </c>
      <c r="D1011" s="6" t="str">
        <f>INDEX(category!$A$1:$A$212, MATCH(Table13[[#This Row],[category]], category!$B$1:$B$212, 0))</f>
        <v>Computers&amp;Accessories|Components|InternalSolidStateDrives</v>
      </c>
      <c r="E1011" s="6" t="str">
        <f t="shared" si="30"/>
        <v>Computers &amp; Accessories</v>
      </c>
      <c r="F1011" s="8">
        <v>6100</v>
      </c>
      <c r="G1011" s="30">
        <v>0.46</v>
      </c>
      <c r="H1011" s="8">
        <f>Table13[[#This Row],[actual_price]] - (Table13[[#This Row],[actual_price]] * Table13[[#This Row],[discount_percentage]])</f>
        <v>3294</v>
      </c>
      <c r="I1011" s="8">
        <f>Table13[[#This Row],[actual_price]]-Table13[[#This Row],[discounted_price]]</f>
        <v>2806</v>
      </c>
      <c r="J1011" s="9">
        <v>4.3</v>
      </c>
      <c r="K1011" s="13">
        <v>2515</v>
      </c>
      <c r="L1011" s="14">
        <v>0.66666666666666663</v>
      </c>
      <c r="M1011" s="14" t="str">
        <f t="shared" si="31"/>
        <v>Afternoon</v>
      </c>
      <c r="N1011" s="20">
        <v>1</v>
      </c>
      <c r="O1011" s="6" t="str">
        <f>VLOOKUP(Table13[[#This Row],[day of the week]],'day of the week'!$A$1:$B$7,2,0)</f>
        <v>Monday</v>
      </c>
      <c r="P1011" s="20" t="s">
        <v>3325</v>
      </c>
      <c r="Q1011" s="20" t="s">
        <v>3326</v>
      </c>
    </row>
    <row r="1012" spans="1:17" x14ac:dyDescent="0.2">
      <c r="A1012" s="20" t="s">
        <v>322</v>
      </c>
      <c r="B1012" s="6" t="str">
        <f>VLOOKUP(TRIM(A1012), products!$A$2:$C$1352, 2, FALSE)</f>
        <v>Wayona Usb Type C Fast Charger Cable Fast Charging Usb C Cable/Cord Compatible For Samsung Galaxy S10E S10 S9 S8 Plus S10+,Note 10 Note 9 Note 8,S20,M31S,M40,Realme X3,Pixel 2 Xl (3 Ft Pack Of 1,Grey)</v>
      </c>
      <c r="C1012" s="20" t="s">
        <v>12</v>
      </c>
      <c r="D1012" s="6" t="str">
        <f>INDEX(category!$A$1:$A$212, MATCH(Table13[[#This Row],[category]], category!$B$1:$B$212, 0))</f>
        <v>Computers&amp;Accessories|Accessories&amp;Peripherals|Cables&amp;Accessories|Cables|USBCables</v>
      </c>
      <c r="E1012" s="6" t="str">
        <f t="shared" si="30"/>
        <v>Computers &amp; Accessories</v>
      </c>
      <c r="F1012" s="8">
        <v>1299</v>
      </c>
      <c r="G1012" s="30">
        <v>0.75</v>
      </c>
      <c r="H1012" s="8">
        <f>Table13[[#This Row],[actual_price]] - (Table13[[#This Row],[actual_price]] * Table13[[#This Row],[discount_percentage]])</f>
        <v>324.75</v>
      </c>
      <c r="I1012" s="8">
        <f>Table13[[#This Row],[actual_price]]-Table13[[#This Row],[discounted_price]]</f>
        <v>974.25</v>
      </c>
      <c r="J1012" s="9">
        <v>4.2</v>
      </c>
      <c r="K1012" s="13">
        <v>10576</v>
      </c>
      <c r="L1012" s="14">
        <v>8.3333333333333329E-2</v>
      </c>
      <c r="M1012" s="14" t="str">
        <f t="shared" si="31"/>
        <v>Morning</v>
      </c>
      <c r="N1012" s="20">
        <v>4</v>
      </c>
      <c r="O1012" s="6" t="str">
        <f>VLOOKUP(Table13[[#This Row],[day of the week]],'day of the week'!$A$1:$B$7,2,0)</f>
        <v>Thursday</v>
      </c>
      <c r="P1012" s="20" t="s">
        <v>3327</v>
      </c>
      <c r="Q1012" s="20" t="s">
        <v>3328</v>
      </c>
    </row>
    <row r="1013" spans="1:17" x14ac:dyDescent="0.2">
      <c r="A1013" s="20" t="s">
        <v>3329</v>
      </c>
      <c r="B1013" s="6" t="str">
        <f>VLOOKUP(TRIM(A1013), products!$A$2:$C$1352, 2, FALSE)</f>
        <v>HP v222w 64GB USB 2.0 Pen Drive (Silver)</v>
      </c>
      <c r="C1013" s="20" t="s">
        <v>1953</v>
      </c>
      <c r="D1013" s="6" t="str">
        <f>INDEX(category!$A$1:$A$212, MATCH(Table13[[#This Row],[category]], category!$B$1:$B$212, 0))</f>
        <v>Computers&amp;Accessories|ExternalDevices&amp;DataStorage|PenDrives</v>
      </c>
      <c r="E1013" s="6" t="str">
        <f t="shared" si="30"/>
        <v>Computers &amp; Accessories</v>
      </c>
      <c r="F1013" s="8">
        <v>1300</v>
      </c>
      <c r="G1013" s="30">
        <v>0.65</v>
      </c>
      <c r="H1013" s="8">
        <f>Table13[[#This Row],[actual_price]] - (Table13[[#This Row],[actual_price]] * Table13[[#This Row],[discount_percentage]])</f>
        <v>455</v>
      </c>
      <c r="I1013" s="8">
        <f>Table13[[#This Row],[actual_price]]-Table13[[#This Row],[discounted_price]]</f>
        <v>845</v>
      </c>
      <c r="J1013" s="9">
        <v>4.2</v>
      </c>
      <c r="K1013" s="13">
        <v>4959</v>
      </c>
      <c r="L1013" s="14">
        <v>0.375</v>
      </c>
      <c r="M1013" s="14" t="str">
        <f t="shared" si="31"/>
        <v>Morning</v>
      </c>
      <c r="N1013" s="20">
        <v>1</v>
      </c>
      <c r="O1013" s="6" t="str">
        <f>VLOOKUP(Table13[[#This Row],[day of the week]],'day of the week'!$A$1:$B$7,2,0)</f>
        <v>Monday</v>
      </c>
      <c r="P1013" s="20" t="s">
        <v>3330</v>
      </c>
      <c r="Q1013" s="20" t="s">
        <v>3331</v>
      </c>
    </row>
    <row r="1014" spans="1:17" x14ac:dyDescent="0.2">
      <c r="A1014" s="20" t="s">
        <v>3332</v>
      </c>
      <c r="B1014" s="6" t="str">
        <f>VLOOKUP(TRIM(A1014), products!$A$2:$C$1352, 2, FALSE)</f>
        <v>Duracell Ultra Alkaline D Battery, 2 Pcs</v>
      </c>
      <c r="C1014" s="20" t="s">
        <v>2040</v>
      </c>
      <c r="D1014" s="6" t="str">
        <f>INDEX(category!$A$1:$A$212, MATCH(Table13[[#This Row],[category]], category!$B$1:$B$212, 0))</f>
        <v>Electronics|GeneralPurposeBatteries&amp;BatteryChargers|DisposableBatteries</v>
      </c>
      <c r="E1014" s="6" t="str">
        <f t="shared" si="30"/>
        <v>Electronics</v>
      </c>
      <c r="F1014" s="8">
        <v>400</v>
      </c>
      <c r="G1014" s="30">
        <v>0.05</v>
      </c>
      <c r="H1014" s="8">
        <f>Table13[[#This Row],[actual_price]] - (Table13[[#This Row],[actual_price]] * Table13[[#This Row],[discount_percentage]])</f>
        <v>380</v>
      </c>
      <c r="I1014" s="8">
        <f>Table13[[#This Row],[actual_price]]-Table13[[#This Row],[discounted_price]]</f>
        <v>20</v>
      </c>
      <c r="J1014" s="9">
        <v>4.4000000000000004</v>
      </c>
      <c r="K1014" s="13">
        <v>2111</v>
      </c>
      <c r="L1014" s="14">
        <v>4.1666666666666664E-2</v>
      </c>
      <c r="M1014" s="14" t="str">
        <f t="shared" si="31"/>
        <v>Morning</v>
      </c>
      <c r="N1014" s="20">
        <v>5</v>
      </c>
      <c r="O1014" s="6" t="str">
        <f>VLOOKUP(Table13[[#This Row],[day of the week]],'day of the week'!$A$1:$B$7,2,0)</f>
        <v>Friday</v>
      </c>
      <c r="P1014" s="20" t="s">
        <v>3333</v>
      </c>
      <c r="Q1014" s="20" t="s">
        <v>3334</v>
      </c>
    </row>
    <row r="1015" spans="1:17" x14ac:dyDescent="0.2">
      <c r="A1015" s="20" t="s">
        <v>3335</v>
      </c>
      <c r="B1015" s="6" t="str">
        <f>VLOOKUP(TRIM(A1015), products!$A$2:$C$1352, 2, FALSE)</f>
        <v>BESTORÂ® LCD Writing Tablet/pad 12 inches | Electronic Writing Scribble Board for Kids | Kids Learning Toy | Portable Ruff for LCD Paperless Memo Digital Tablet Notepad E-Writer/Writing/Drawing Pad Home/School/Office (Black)</v>
      </c>
      <c r="C1015" s="20" t="s">
        <v>1963</v>
      </c>
      <c r="D1015" s="6" t="str">
        <f>INDEX(category!$A$1:$A$212, MATCH(Table13[[#This Row],[category]], category!$B$1:$B$212, 0))</f>
        <v>Computers&amp;Accessories|Accessories&amp;Peripherals|Keyboards,Mice&amp;InputDevices|GraphicTablets</v>
      </c>
      <c r="E1015" s="6" t="str">
        <f t="shared" si="30"/>
        <v>Computers &amp; Accessories</v>
      </c>
      <c r="F1015" s="8">
        <v>1399</v>
      </c>
      <c r="G1015" s="30">
        <v>0.64</v>
      </c>
      <c r="H1015" s="8">
        <f>Table13[[#This Row],[actual_price]] - (Table13[[#This Row],[actual_price]] * Table13[[#This Row],[discount_percentage]])</f>
        <v>503.64</v>
      </c>
      <c r="I1015" s="8">
        <f>Table13[[#This Row],[actual_price]]-Table13[[#This Row],[discounted_price]]</f>
        <v>895.36</v>
      </c>
      <c r="J1015" s="9">
        <v>3.9</v>
      </c>
      <c r="K1015" s="13">
        <v>1462</v>
      </c>
      <c r="L1015" s="14">
        <v>0.83333333333333326</v>
      </c>
      <c r="M1015" s="14" t="str">
        <f t="shared" si="31"/>
        <v>Evening</v>
      </c>
      <c r="N1015" s="20">
        <v>5</v>
      </c>
      <c r="O1015" s="6" t="str">
        <f>VLOOKUP(Table13[[#This Row],[day of the week]],'day of the week'!$A$1:$B$7,2,0)</f>
        <v>Friday</v>
      </c>
      <c r="P1015" s="20" t="s">
        <v>3336</v>
      </c>
      <c r="Q1015" s="20" t="s">
        <v>3337</v>
      </c>
    </row>
    <row r="1016" spans="1:17" x14ac:dyDescent="0.2">
      <c r="A1016" s="20" t="s">
        <v>3338</v>
      </c>
      <c r="B1016" s="6" t="str">
        <f>VLOOKUP(TRIM(A1016), products!$A$2:$C$1352, 2, FALSE)</f>
        <v>Lenovo IdeaPad 3 11th Gen Intel Core i3 15.6" FHD Thin &amp; Light Laptop(8GB/512GB SSD/Windows 11/Office 2021/2Yr Warranty/3months Xbox Game Pass/Platinum Grey/1.7Kg), 81X800LGIN</v>
      </c>
      <c r="C1016" s="20" t="s">
        <v>3339</v>
      </c>
      <c r="D1016" s="6" t="str">
        <f>INDEX(category!$A$1:$A$212, MATCH(Table13[[#This Row],[category]], category!$B$1:$B$212, 0))</f>
        <v>Computers&amp;Accessories|Laptops|TraditionalLaptops</v>
      </c>
      <c r="E1016" s="6" t="str">
        <f t="shared" si="30"/>
        <v>Computers &amp; Accessories</v>
      </c>
      <c r="F1016" s="8">
        <v>59890</v>
      </c>
      <c r="G1016" s="30">
        <v>0.38</v>
      </c>
      <c r="H1016" s="8">
        <f>Table13[[#This Row],[actual_price]] - (Table13[[#This Row],[actual_price]] * Table13[[#This Row],[discount_percentage]])</f>
        <v>37131.800000000003</v>
      </c>
      <c r="I1016" s="8">
        <f>Table13[[#This Row],[actual_price]]-Table13[[#This Row],[discounted_price]]</f>
        <v>22758.199999999997</v>
      </c>
      <c r="J1016" s="9">
        <v>4</v>
      </c>
      <c r="K1016" s="13">
        <v>323</v>
      </c>
      <c r="L1016" s="14">
        <v>0.70833333333333326</v>
      </c>
      <c r="M1016" s="14" t="str">
        <f t="shared" si="31"/>
        <v>Afternoon</v>
      </c>
      <c r="N1016" s="20">
        <v>5</v>
      </c>
      <c r="O1016" s="6" t="str">
        <f>VLOOKUP(Table13[[#This Row],[day of the week]],'day of the week'!$A$1:$B$7,2,0)</f>
        <v>Friday</v>
      </c>
      <c r="P1016" s="20" t="s">
        <v>3341</v>
      </c>
      <c r="Q1016" s="20" t="s">
        <v>3342</v>
      </c>
    </row>
    <row r="1017" spans="1:17" x14ac:dyDescent="0.2">
      <c r="A1017" s="20" t="s">
        <v>3343</v>
      </c>
      <c r="B1017" s="6" t="str">
        <f>VLOOKUP(TRIM(A1017), products!$A$2:$C$1352, 2, FALSE)</f>
        <v>boAt BassHeads 900 On-Ear Wired Headphones with Mic (White)</v>
      </c>
      <c r="C1017" s="20" t="s">
        <v>1788</v>
      </c>
      <c r="D1017" s="6" t="str">
        <f>INDEX(category!$A$1:$A$212, MATCH(Table13[[#This Row],[category]], category!$B$1:$B$212, 0))</f>
        <v>Electronics|Headphones,Earbuds&amp;Accessories|Headphones|On-Ear</v>
      </c>
      <c r="E1017" s="6" t="str">
        <f t="shared" si="30"/>
        <v>Electronics</v>
      </c>
      <c r="F1017" s="8">
        <v>2490</v>
      </c>
      <c r="G1017" s="30">
        <v>0.66</v>
      </c>
      <c r="H1017" s="8">
        <f>Table13[[#This Row],[actual_price]] - (Table13[[#This Row],[actual_price]] * Table13[[#This Row],[discount_percentage]])</f>
        <v>846.59999999999991</v>
      </c>
      <c r="I1017" s="8">
        <f>Table13[[#This Row],[actual_price]]-Table13[[#This Row],[discounted_price]]</f>
        <v>1643.4</v>
      </c>
      <c r="J1017" s="9">
        <v>4.2</v>
      </c>
      <c r="K1017" s="13">
        <v>91188</v>
      </c>
      <c r="L1017" s="14">
        <v>0.20833333333333331</v>
      </c>
      <c r="M1017" s="14" t="str">
        <f t="shared" si="31"/>
        <v>Morning</v>
      </c>
      <c r="N1017" s="20">
        <v>7</v>
      </c>
      <c r="O1017" s="6" t="str">
        <f>VLOOKUP(Table13[[#This Row],[day of the week]],'day of the week'!$A$1:$B$7,2,0)</f>
        <v>Sunday</v>
      </c>
      <c r="P1017" s="20" t="s">
        <v>3344</v>
      </c>
      <c r="Q1017" s="20" t="s">
        <v>3345</v>
      </c>
    </row>
    <row r="1018" spans="1:17" x14ac:dyDescent="0.2">
      <c r="A1018" s="20" t="s">
        <v>3346</v>
      </c>
      <c r="B1018" s="6" t="str">
        <f>VLOOKUP(TRIM(A1018), products!$A$2:$C$1352, 2, FALSE)</f>
        <v>Zebronics Astra 10 Portable Wireless BT v5.0 Speaker, 10W RMS Power, 15* Hours Backup, 2.25" Drive Size, up to 6.4" Mobile Holder Support, Carry Handle, USB, mSD, AUX Input and FM Radio with Antenna</v>
      </c>
      <c r="C1018" s="20" t="s">
        <v>2486</v>
      </c>
      <c r="D1018" s="6" t="str">
        <f>INDEX(category!$A$1:$A$212, MATCH(Table13[[#This Row],[category]], category!$B$1:$B$212, 0))</f>
        <v>Electronics|HomeAudio|Speakers|OutdoorSpeakers</v>
      </c>
      <c r="E1018" s="6" t="str">
        <f t="shared" si="30"/>
        <v>Electronics</v>
      </c>
      <c r="F1018" s="8">
        <v>1999</v>
      </c>
      <c r="G1018" s="30">
        <v>0.6</v>
      </c>
      <c r="H1018" s="8">
        <f>Table13[[#This Row],[actual_price]] - (Table13[[#This Row],[actual_price]] * Table13[[#This Row],[discount_percentage]])</f>
        <v>799.60000000000014</v>
      </c>
      <c r="I1018" s="8">
        <f>Table13[[#This Row],[actual_price]]-Table13[[#This Row],[discounted_price]]</f>
        <v>1199.3999999999999</v>
      </c>
      <c r="J1018" s="9">
        <v>3.7</v>
      </c>
      <c r="K1018" s="13">
        <v>418</v>
      </c>
      <c r="L1018" s="14">
        <v>0.375</v>
      </c>
      <c r="M1018" s="14" t="str">
        <f t="shared" si="31"/>
        <v>Morning</v>
      </c>
      <c r="N1018" s="20">
        <v>4</v>
      </c>
      <c r="O1018" s="6" t="str">
        <f>VLOOKUP(Table13[[#This Row],[day of the week]],'day of the week'!$A$1:$B$7,2,0)</f>
        <v>Thursday</v>
      </c>
      <c r="P1018" s="20" t="s">
        <v>3347</v>
      </c>
      <c r="Q1018" s="20" t="s">
        <v>3348</v>
      </c>
    </row>
    <row r="1019" spans="1:17" x14ac:dyDescent="0.2">
      <c r="A1019" s="20" t="s">
        <v>1936</v>
      </c>
      <c r="B1019" s="6" t="str">
        <f>VLOOKUP(TRIM(A1019), products!$A$2:$C$1352, 2, FALSE)</f>
        <v>KINGONE Wireless Charging Pencil (2nd Generation) for iPad with Magnetic and Tilt Sensitive, Palm Rejection, Compatible with Apple iPad Pro 11 inch 1/2/3/4, iPad Pro 12.9 Inch 3/4/5/6, iPad Air 4/5, mini6</v>
      </c>
      <c r="C1019" s="20" t="s">
        <v>1565</v>
      </c>
      <c r="D1019" s="6" t="str">
        <f>INDEX(category!$A$1:$A$212, MATCH(Table13[[#This Row],[category]], category!$B$1:$B$212, 0))</f>
        <v>Electronics|Mobiles&amp;Accessories|MobileAccessories|StylusPens</v>
      </c>
      <c r="E1019" s="6" t="str">
        <f t="shared" si="30"/>
        <v>Electronics</v>
      </c>
      <c r="F1019" s="8">
        <v>6999</v>
      </c>
      <c r="G1019" s="30">
        <v>0.63</v>
      </c>
      <c r="H1019" s="8">
        <f>Table13[[#This Row],[actual_price]] - (Table13[[#This Row],[actual_price]] * Table13[[#This Row],[discount_percentage]])</f>
        <v>2589.63</v>
      </c>
      <c r="I1019" s="8">
        <f>Table13[[#This Row],[actual_price]]-Table13[[#This Row],[discounted_price]]</f>
        <v>4409.37</v>
      </c>
      <c r="J1019" s="9">
        <v>4.5</v>
      </c>
      <c r="K1019" s="13">
        <v>1526</v>
      </c>
      <c r="L1019" s="14">
        <v>0.29166666666666669</v>
      </c>
      <c r="M1019" s="14" t="str">
        <f t="shared" si="31"/>
        <v>Morning</v>
      </c>
      <c r="N1019" s="20">
        <v>7</v>
      </c>
      <c r="O1019" s="6" t="str">
        <f>VLOOKUP(Table13[[#This Row],[day of the week]],'day of the week'!$A$1:$B$7,2,0)</f>
        <v>Sunday</v>
      </c>
      <c r="P1019" s="20" t="s">
        <v>3349</v>
      </c>
      <c r="Q1019" s="20" t="s">
        <v>3350</v>
      </c>
    </row>
    <row r="1020" spans="1:17" x14ac:dyDescent="0.2">
      <c r="A1020" s="20" t="s">
        <v>338</v>
      </c>
      <c r="B1020" s="6" t="str">
        <f>VLOOKUP(TRIM(A1020), products!$A$2:$C$1352, 2, FALSE)</f>
        <v>Lapster 65W compatible for OnePlus Dash Warp Charge Cable , type c to c cable fast charging Data Sync Cable Compatible with One Plus 10R / 9RT/ 9 pro/ 9R/ 8T/ 9/ Nord &amp; for All Type C Devices â€“ Red, 1 Meter</v>
      </c>
      <c r="C1020" s="20" t="s">
        <v>12</v>
      </c>
      <c r="D1020" s="6" t="str">
        <f>INDEX(category!$A$1:$A$212, MATCH(Table13[[#This Row],[category]], category!$B$1:$B$212, 0))</f>
        <v>Computers&amp;Accessories|Accessories&amp;Peripherals|Cables&amp;Accessories|Cables|USBCables</v>
      </c>
      <c r="E1020" s="6" t="str">
        <f t="shared" si="30"/>
        <v>Computers &amp; Accessories</v>
      </c>
      <c r="F1020" s="8">
        <v>999</v>
      </c>
      <c r="G1020" s="30">
        <v>0.8</v>
      </c>
      <c r="H1020" s="8">
        <f>Table13[[#This Row],[actual_price]] - (Table13[[#This Row],[actual_price]] * Table13[[#This Row],[discount_percentage]])</f>
        <v>199.79999999999995</v>
      </c>
      <c r="I1020" s="8">
        <f>Table13[[#This Row],[actual_price]]-Table13[[#This Row],[discounted_price]]</f>
        <v>799.2</v>
      </c>
      <c r="J1020" s="9">
        <v>4.5</v>
      </c>
      <c r="K1020" s="13">
        <v>127</v>
      </c>
      <c r="L1020" s="14">
        <v>0.66666666666666663</v>
      </c>
      <c r="M1020" s="14" t="str">
        <f t="shared" si="31"/>
        <v>Afternoon</v>
      </c>
      <c r="N1020" s="20">
        <v>5</v>
      </c>
      <c r="O1020" s="6" t="str">
        <f>VLOOKUP(Table13[[#This Row],[day of the week]],'day of the week'!$A$1:$B$7,2,0)</f>
        <v>Friday</v>
      </c>
      <c r="P1020" s="20" t="s">
        <v>339</v>
      </c>
      <c r="Q1020" s="20" t="s">
        <v>3351</v>
      </c>
    </row>
    <row r="1021" spans="1:17" x14ac:dyDescent="0.2">
      <c r="A1021" s="20" t="s">
        <v>344</v>
      </c>
      <c r="B1021" s="6" t="str">
        <f>VLOOKUP(TRIM(A1021), products!$A$2:$C$1352, 2, FALSE)</f>
        <v>Gizga Essentials USB WiFi Adapter for PC, 150 Mbps Wireless Network Adapter for Desktop - Nano Size WiFi Dongle Compatible with Windows, Mac OS &amp; Linux Kernel | WPA/WPA2 Encryption Standards| Black</v>
      </c>
      <c r="C1021" s="20" t="s">
        <v>45</v>
      </c>
      <c r="D1021" s="6" t="str">
        <f>INDEX(category!$A$1:$A$212, MATCH(Table13[[#This Row],[category]], category!$B$1:$B$212, 0))</f>
        <v>Computers&amp;Accessories|NetworkingDevices|NetworkAdapters|WirelessUSBAdapters</v>
      </c>
      <c r="E1021" s="6" t="str">
        <f t="shared" si="30"/>
        <v>Computers &amp; Accessories</v>
      </c>
      <c r="F1021" s="8">
        <v>800</v>
      </c>
      <c r="G1021" s="30">
        <v>0.66</v>
      </c>
      <c r="H1021" s="8">
        <f>Table13[[#This Row],[actual_price]] - (Table13[[#This Row],[actual_price]] * Table13[[#This Row],[discount_percentage]])</f>
        <v>272</v>
      </c>
      <c r="I1021" s="8">
        <f>Table13[[#This Row],[actual_price]]-Table13[[#This Row],[discounted_price]]</f>
        <v>528</v>
      </c>
      <c r="J1021" s="9">
        <v>3.6</v>
      </c>
      <c r="K1021" s="13">
        <v>10134</v>
      </c>
      <c r="L1021" s="14">
        <v>0.25</v>
      </c>
      <c r="M1021" s="14" t="str">
        <f t="shared" si="31"/>
        <v>Morning</v>
      </c>
      <c r="N1021" s="20">
        <v>1</v>
      </c>
      <c r="O1021" s="6" t="str">
        <f>VLOOKUP(Table13[[#This Row],[day of the week]],'day of the week'!$A$1:$B$7,2,0)</f>
        <v>Monday</v>
      </c>
      <c r="P1021" s="20" t="s">
        <v>3352</v>
      </c>
      <c r="Q1021" s="20" t="s">
        <v>3353</v>
      </c>
    </row>
    <row r="1022" spans="1:17" x14ac:dyDescent="0.2">
      <c r="A1022" s="20" t="s">
        <v>3354</v>
      </c>
      <c r="B1022" s="6" t="str">
        <f>VLOOKUP(TRIM(A1022), products!$A$2:$C$1352, 2, FALSE)</f>
        <v>SWAPKART Portable Flexible Adjustable Eye Protection USB LED Desk Light Table Lamp for Reading, Working on PC, Laptop, Power Bank, Bedroom ( Multicolour )</v>
      </c>
      <c r="C1022" s="20" t="s">
        <v>2352</v>
      </c>
      <c r="D1022" s="6" t="str">
        <f>INDEX(category!$A$1:$A$212, MATCH(Table13[[#This Row],[category]], category!$B$1:$B$212, 0))</f>
        <v>Computers&amp;Accessories|Accessories&amp;Peripherals|USBGadgets|Lamps</v>
      </c>
      <c r="E1022" s="6" t="str">
        <f t="shared" si="30"/>
        <v>Computers &amp; Accessories</v>
      </c>
      <c r="F1022" s="8">
        <v>999</v>
      </c>
      <c r="G1022" s="30">
        <v>0.7</v>
      </c>
      <c r="H1022" s="8">
        <f>Table13[[#This Row],[actual_price]] - (Table13[[#This Row],[actual_price]] * Table13[[#This Row],[discount_percentage]])</f>
        <v>299.70000000000005</v>
      </c>
      <c r="I1022" s="8">
        <f>Table13[[#This Row],[actual_price]]-Table13[[#This Row],[discounted_price]]</f>
        <v>699.3</v>
      </c>
      <c r="J1022" s="9">
        <v>4.3</v>
      </c>
      <c r="K1022" s="13">
        <v>1552</v>
      </c>
      <c r="L1022" s="14">
        <v>0.375</v>
      </c>
      <c r="M1022" s="14" t="str">
        <f t="shared" si="31"/>
        <v>Morning</v>
      </c>
      <c r="N1022" s="20">
        <v>7</v>
      </c>
      <c r="O1022" s="6" t="str">
        <f>VLOOKUP(Table13[[#This Row],[day of the week]],'day of the week'!$A$1:$B$7,2,0)</f>
        <v>Sunday</v>
      </c>
      <c r="P1022" s="20" t="s">
        <v>3355</v>
      </c>
      <c r="Q1022" s="20" t="s">
        <v>3356</v>
      </c>
    </row>
    <row r="1023" spans="1:17" x14ac:dyDescent="0.2">
      <c r="A1023" s="20" t="s">
        <v>3357</v>
      </c>
      <c r="B1023" s="6" t="str">
        <f>VLOOKUP(TRIM(A1023), products!$A$2:$C$1352, 2, FALSE)</f>
        <v>Infinity (JBL Fuze 100, Wireless Portable Bluetooth Speaker with Mic, Deep Bass, Dual Equalizer, IPX7 Waterproof, Rugged Fabric Design (Black)</v>
      </c>
      <c r="C1023" s="20" t="s">
        <v>2486</v>
      </c>
      <c r="D1023" s="6" t="str">
        <f>INDEX(category!$A$1:$A$212, MATCH(Table13[[#This Row],[category]], category!$B$1:$B$212, 0))</f>
        <v>Electronics|HomeAudio|Speakers|OutdoorSpeakers</v>
      </c>
      <c r="E1023" s="6" t="str">
        <f t="shared" si="30"/>
        <v>Electronics</v>
      </c>
      <c r="F1023" s="8">
        <v>2999</v>
      </c>
      <c r="G1023" s="30">
        <v>0.5</v>
      </c>
      <c r="H1023" s="8">
        <f>Table13[[#This Row],[actual_price]] - (Table13[[#This Row],[actual_price]] * Table13[[#This Row],[discount_percentage]])</f>
        <v>1499.5</v>
      </c>
      <c r="I1023" s="8">
        <f>Table13[[#This Row],[actual_price]]-Table13[[#This Row],[discounted_price]]</f>
        <v>1499.5</v>
      </c>
      <c r="J1023" s="9">
        <v>4.0999999999999996</v>
      </c>
      <c r="K1023" s="13">
        <v>25262</v>
      </c>
      <c r="L1023" s="14">
        <v>0.75</v>
      </c>
      <c r="M1023" s="14" t="str">
        <f t="shared" si="31"/>
        <v>Evening</v>
      </c>
      <c r="N1023" s="20">
        <v>5</v>
      </c>
      <c r="O1023" s="6" t="str">
        <f>VLOOKUP(Table13[[#This Row],[day of the week]],'day of the week'!$A$1:$B$7,2,0)</f>
        <v>Friday</v>
      </c>
      <c r="P1023" s="20" t="s">
        <v>3358</v>
      </c>
      <c r="Q1023" s="20" t="s">
        <v>3359</v>
      </c>
    </row>
    <row r="1024" spans="1:17" x14ac:dyDescent="0.2">
      <c r="A1024" s="20" t="s">
        <v>3360</v>
      </c>
      <c r="B1024" s="6" t="str">
        <f>VLOOKUP(TRIM(A1024), products!$A$2:$C$1352, 2, FALSE)</f>
        <v>Pigeon by Stovekraft Amaze Plus Electric Kettle (14289) with Stainless Steel Body, 1.5 litre, used for boiling Water, making tea and coffee, instant noodles, soup etc. 1500 Watt (Silver)</v>
      </c>
      <c r="C1024" s="20" t="s">
        <v>3361</v>
      </c>
      <c r="D1024" s="6" t="str">
        <f>INDEX(category!$A$1:$A$212, MATCH(Table13[[#This Row],[category]], category!$B$1:$B$212, 0))</f>
        <v>Home&amp;Kitchen|Kitchen&amp;HomeAppliances|SmallKitchenAppliances|Kettles&amp;HotWaterDispensers|ElectricKettles</v>
      </c>
      <c r="E1024" s="6" t="str">
        <f t="shared" si="30"/>
        <v>Home &amp; Kitchen</v>
      </c>
      <c r="F1024" s="8">
        <v>1245</v>
      </c>
      <c r="G1024" s="30">
        <v>0.48</v>
      </c>
      <c r="H1024" s="8">
        <f>Table13[[#This Row],[actual_price]] - (Table13[[#This Row],[actual_price]] * Table13[[#This Row],[discount_percentage]])</f>
        <v>647.4</v>
      </c>
      <c r="I1024" s="8">
        <f>Table13[[#This Row],[actual_price]]-Table13[[#This Row],[discounted_price]]</f>
        <v>597.6</v>
      </c>
      <c r="J1024" s="9">
        <v>3.9</v>
      </c>
      <c r="K1024" s="13">
        <v>123365</v>
      </c>
      <c r="L1024" s="14">
        <v>4.1666666666666664E-2</v>
      </c>
      <c r="M1024" s="14" t="str">
        <f t="shared" si="31"/>
        <v>Morning</v>
      </c>
      <c r="N1024" s="20">
        <v>2</v>
      </c>
      <c r="O1024" s="6" t="str">
        <f>VLOOKUP(Table13[[#This Row],[day of the week]],'day of the week'!$A$1:$B$7,2,0)</f>
        <v>Tuesday</v>
      </c>
      <c r="P1024" s="20" t="s">
        <v>3364</v>
      </c>
      <c r="Q1024" s="20" t="s">
        <v>3365</v>
      </c>
    </row>
    <row r="1025" spans="1:17" x14ac:dyDescent="0.2">
      <c r="A1025" s="20" t="s">
        <v>3366</v>
      </c>
      <c r="B1025" s="6" t="str">
        <f>VLOOKUP(TRIM(A1025), products!$A$2:$C$1352, 2, FALSE)</f>
        <v>USHA Quartz Room Heater with Overheating Protection (3002, Ivory, 800 Watts)</v>
      </c>
      <c r="C1025" s="20" t="s">
        <v>3367</v>
      </c>
      <c r="D1025" s="6" t="str">
        <f>INDEX(category!$A$1:$A$212, MATCH(Table13[[#This Row],[category]], category!$B$1:$B$212, 0))</f>
        <v>Home&amp;Kitchen|Heating,Cooling&amp;AirQuality|RoomHeaters|ElectricHeaters</v>
      </c>
      <c r="E1025" s="6" t="str">
        <f t="shared" si="30"/>
        <v>Home &amp; Kitchen</v>
      </c>
      <c r="F1025" s="8">
        <v>1695</v>
      </c>
      <c r="G1025" s="30">
        <v>0.28999999999999998</v>
      </c>
      <c r="H1025" s="8">
        <f>Table13[[#This Row],[actual_price]] - (Table13[[#This Row],[actual_price]] * Table13[[#This Row],[discount_percentage]])</f>
        <v>1203.45</v>
      </c>
      <c r="I1025" s="8">
        <f>Table13[[#This Row],[actual_price]]-Table13[[#This Row],[discounted_price]]</f>
        <v>491.54999999999995</v>
      </c>
      <c r="J1025" s="9">
        <v>3.6</v>
      </c>
      <c r="K1025" s="13">
        <v>13300</v>
      </c>
      <c r="L1025" s="14">
        <v>0.5</v>
      </c>
      <c r="M1025" s="14" t="str">
        <f t="shared" si="31"/>
        <v>Afternoon</v>
      </c>
      <c r="N1025" s="20">
        <v>2</v>
      </c>
      <c r="O1025" s="6" t="str">
        <f>VLOOKUP(Table13[[#This Row],[day of the week]],'day of the week'!$A$1:$B$7,2,0)</f>
        <v>Tuesday</v>
      </c>
      <c r="P1025" s="20" t="s">
        <v>3369</v>
      </c>
      <c r="Q1025" s="20" t="s">
        <v>3370</v>
      </c>
    </row>
    <row r="1026" spans="1:17" x14ac:dyDescent="0.2">
      <c r="A1026" s="20" t="s">
        <v>3371</v>
      </c>
      <c r="B1026" s="6" t="str">
        <f>VLOOKUP(TRIM(A1026), products!$A$2:$C$1352, 2, FALSE)</f>
        <v>Amazon Brand - Solimo 2000/1000 Watts Room Heater with Adjustable Thermostat (ISI certified, White colour, Ideal for small to medium room/area)</v>
      </c>
      <c r="C1026" s="20" t="s">
        <v>3372</v>
      </c>
      <c r="D1026" s="6" t="str">
        <f>INDEX(category!$A$1:$A$212, MATCH(Table13[[#This Row],[category]], category!$B$1:$B$212, 0))</f>
        <v>Home&amp;Kitchen|Heating,Cooling&amp;AirQuality|RoomHeaters|FanHeaters</v>
      </c>
      <c r="E1026" s="6" t="str">
        <f t="shared" ref="E1026:E1089" si="32">IF(ISNUMBER(SEARCH("Computers&amp;Accessories",D1026)),"Computers &amp; Accessories",
IF(ISNUMBER(SEARCH("Electronics",D1026)),"Electronics",
IF(ISNUMBER(SEARCH("MusicalInstruments",D1026)),"Musical Instruments",
IF(ISNUMBER(SEARCH("OfficeProducts",D1026)),"Office Products",
IF(ISNUMBER(SEARCH("Home&amp;Kitchen",D1026)),"Home &amp; Kitchen",
IF(ISNUMBER(SEARCH("Car&amp;Motorbike",D1026)),"Car &amp; Motorbike",
IF(ISNUMBER(SEARCH("HomeImprovement",D1026)),"Home Improvement",
IF(ISNUMBER(SEARCH("Health&amp;PersonalCare",D1026)),"Health &amp; Personal Care",
IF(ISNUMBER(SEARCH("Toys&amp;Games",D1026)),"Toys &amp; Games","Unknown")))))))))</f>
        <v>Home &amp; Kitchen</v>
      </c>
      <c r="F1026" s="8">
        <v>2000</v>
      </c>
      <c r="G1026" s="30">
        <v>0.4</v>
      </c>
      <c r="H1026" s="8">
        <f>Table13[[#This Row],[actual_price]] - (Table13[[#This Row],[actual_price]] * Table13[[#This Row],[discount_percentage]])</f>
        <v>1200</v>
      </c>
      <c r="I1026" s="8">
        <f>Table13[[#This Row],[actual_price]]-Table13[[#This Row],[discounted_price]]</f>
        <v>800</v>
      </c>
      <c r="J1026" s="9">
        <v>4</v>
      </c>
      <c r="K1026" s="13">
        <v>18543</v>
      </c>
      <c r="L1026" s="14">
        <v>0.875</v>
      </c>
      <c r="M1026" s="14" t="str">
        <f t="shared" ref="M1026:M1089" si="33">IF(L1026&lt;TIME(12,0,0),"Morning",IF(L1026&lt;TIME(18,0,0),"Afternoon","Evening"))</f>
        <v>Evening</v>
      </c>
      <c r="N1026" s="20">
        <v>4</v>
      </c>
      <c r="O1026" s="6" t="str">
        <f>VLOOKUP(Table13[[#This Row],[day of the week]],'day of the week'!$A$1:$B$7,2,0)</f>
        <v>Thursday</v>
      </c>
      <c r="P1026" s="20" t="s">
        <v>3373</v>
      </c>
      <c r="Q1026" s="20" t="s">
        <v>3374</v>
      </c>
    </row>
    <row r="1027" spans="1:17" x14ac:dyDescent="0.2">
      <c r="A1027" s="20" t="s">
        <v>3375</v>
      </c>
      <c r="B1027" s="6" t="str">
        <f>VLOOKUP(TRIM(A1027), products!$A$2:$C$1352, 2, FALSE)</f>
        <v>StyleHouse Lint Remover for Woolen Clothes, Electric Lint Remover, Best Lint Shaver for Clothes</v>
      </c>
      <c r="C1027" s="20" t="s">
        <v>3376</v>
      </c>
      <c r="D1027" s="6" t="str">
        <f>INDEX(category!$A$1:$A$212, MATCH(Table13[[#This Row],[category]], category!$B$1:$B$212, 0))</f>
        <v>Home&amp;Kitchen|Kitchen&amp;HomeAppliances|Vacuum,Cleaning&amp;Ironing|Irons,Steamers&amp;Accessories|LintShavers</v>
      </c>
      <c r="E1027" s="6" t="str">
        <f t="shared" si="32"/>
        <v>Home &amp; Kitchen</v>
      </c>
      <c r="F1027" s="8">
        <v>999</v>
      </c>
      <c r="G1027" s="30">
        <v>0.54</v>
      </c>
      <c r="H1027" s="8">
        <f>Table13[[#This Row],[actual_price]] - (Table13[[#This Row],[actual_price]] * Table13[[#This Row],[discount_percentage]])</f>
        <v>459.53999999999996</v>
      </c>
      <c r="I1027" s="8">
        <f>Table13[[#This Row],[actual_price]]-Table13[[#This Row],[discounted_price]]</f>
        <v>539.46</v>
      </c>
      <c r="J1027" s="9">
        <v>4.0999999999999996</v>
      </c>
      <c r="K1027" s="13">
        <v>3578</v>
      </c>
      <c r="L1027" s="14">
        <v>0.41666666666666669</v>
      </c>
      <c r="M1027" s="14" t="str">
        <f t="shared" si="33"/>
        <v>Morning</v>
      </c>
      <c r="N1027" s="20">
        <v>7</v>
      </c>
      <c r="O1027" s="6" t="str">
        <f>VLOOKUP(Table13[[#This Row],[day of the week]],'day of the week'!$A$1:$B$7,2,0)</f>
        <v>Sunday</v>
      </c>
      <c r="P1027" s="20" t="s">
        <v>3377</v>
      </c>
      <c r="Q1027" s="20" t="s">
        <v>3378</v>
      </c>
    </row>
    <row r="1028" spans="1:17" x14ac:dyDescent="0.2">
      <c r="A1028" s="20" t="s">
        <v>3379</v>
      </c>
      <c r="B1028" s="6" t="str">
        <f>VLOOKUP(TRIM(A1028), products!$A$2:$C$1352, 2, FALSE)</f>
        <v>beatXP Kitchen Scale Multipurpose Portable Electronic Digital Weighing Scale | Weight Machine With Back light LCD Display | White |10 kg | 2 Year Warranty |</v>
      </c>
      <c r="C1028" s="20" t="s">
        <v>3380</v>
      </c>
      <c r="D1028" s="6" t="str">
        <f>INDEX(category!$A$1:$A$212, MATCH(Table13[[#This Row],[category]], category!$B$1:$B$212, 0))</f>
        <v>Home&amp;Kitchen|Kitchen&amp;HomeAppliances|SmallKitchenAppliances|DigitalKitchenScales</v>
      </c>
      <c r="E1028" s="6" t="str">
        <f t="shared" si="32"/>
        <v>Home &amp; Kitchen</v>
      </c>
      <c r="F1028" s="8">
        <v>1999</v>
      </c>
      <c r="G1028" s="30">
        <v>0.9</v>
      </c>
      <c r="H1028" s="8">
        <f>Table13[[#This Row],[actual_price]] - (Table13[[#This Row],[actual_price]] * Table13[[#This Row],[discount_percentage]])</f>
        <v>199.89999999999986</v>
      </c>
      <c r="I1028" s="8">
        <f>Table13[[#This Row],[actual_price]]-Table13[[#This Row],[discounted_price]]</f>
        <v>1799.1000000000001</v>
      </c>
      <c r="J1028" s="9">
        <v>3.7</v>
      </c>
      <c r="K1028" s="13">
        <v>2031</v>
      </c>
      <c r="L1028" s="14">
        <v>0.16666666666666666</v>
      </c>
      <c r="M1028" s="14" t="str">
        <f t="shared" si="33"/>
        <v>Morning</v>
      </c>
      <c r="N1028" s="20">
        <v>7</v>
      </c>
      <c r="O1028" s="6" t="str">
        <f>VLOOKUP(Table13[[#This Row],[day of the week]],'day of the week'!$A$1:$B$7,2,0)</f>
        <v>Sunday</v>
      </c>
      <c r="P1028" s="20" t="s">
        <v>3381</v>
      </c>
      <c r="Q1028" s="20" t="s">
        <v>3382</v>
      </c>
    </row>
    <row r="1029" spans="1:17" x14ac:dyDescent="0.2">
      <c r="A1029" s="20" t="s">
        <v>3383</v>
      </c>
      <c r="B1029" s="6" t="str">
        <f>VLOOKUP(TRIM(A1029), products!$A$2:$C$1352, 2, FALSE)</f>
        <v>Glun Multipurpose Portable Electronic Digital Weighing Scale Weight Machine (10 Kg - with Back Light)</v>
      </c>
      <c r="C1029" s="20" t="s">
        <v>3380</v>
      </c>
      <c r="D1029" s="6" t="str">
        <f>INDEX(category!$A$1:$A$212, MATCH(Table13[[#This Row],[category]], category!$B$1:$B$212, 0))</f>
        <v>Home&amp;Kitchen|Kitchen&amp;HomeAppliances|SmallKitchenAppliances|DigitalKitchenScales</v>
      </c>
      <c r="E1029" s="6" t="str">
        <f t="shared" si="32"/>
        <v>Home &amp; Kitchen</v>
      </c>
      <c r="F1029" s="8">
        <v>499</v>
      </c>
      <c r="G1029" s="30">
        <v>0.41</v>
      </c>
      <c r="H1029" s="8">
        <f>Table13[[#This Row],[actual_price]] - (Table13[[#This Row],[actual_price]] * Table13[[#This Row],[discount_percentage]])</f>
        <v>294.41000000000003</v>
      </c>
      <c r="I1029" s="8">
        <f>Table13[[#This Row],[actual_price]]-Table13[[#This Row],[discounted_price]]</f>
        <v>204.58999999999997</v>
      </c>
      <c r="J1029" s="9">
        <v>3.9</v>
      </c>
      <c r="K1029" s="13">
        <v>44994</v>
      </c>
      <c r="L1029" s="14">
        <v>0.95833333333333326</v>
      </c>
      <c r="M1029" s="14" t="str">
        <f t="shared" si="33"/>
        <v>Evening</v>
      </c>
      <c r="N1029" s="20">
        <v>6</v>
      </c>
      <c r="O1029" s="6" t="str">
        <f>VLOOKUP(Table13[[#This Row],[day of the week]],'day of the week'!$A$1:$B$7,2,0)</f>
        <v>Saturday</v>
      </c>
      <c r="P1029" s="20" t="s">
        <v>3384</v>
      </c>
      <c r="Q1029" s="20" t="s">
        <v>3385</v>
      </c>
    </row>
    <row r="1030" spans="1:17" x14ac:dyDescent="0.2">
      <c r="A1030" s="20" t="s">
        <v>3386</v>
      </c>
      <c r="B1030" s="6" t="str">
        <f>VLOOKUP(TRIM(A1030), products!$A$2:$C$1352, 2, FALSE)</f>
        <v>Pigeon Polypropylene Mini Handy and Compact Chopper with 3 Blades for Effortlessly Chopping Vegetables and Fruits for Your Kitchen (12420, Green, 400 ml)</v>
      </c>
      <c r="C1030" s="20" t="s">
        <v>3387</v>
      </c>
      <c r="D1030" s="6" t="str">
        <f>INDEX(category!$A$1:$A$212, MATCH(Table13[[#This Row],[category]], category!$B$1:$B$212, 0))</f>
        <v>Home&amp;Kitchen|Kitchen&amp;Dining|KitchenTools|ManualChoppers&amp;Chippers|Choppers</v>
      </c>
      <c r="E1030" s="6" t="str">
        <f t="shared" si="32"/>
        <v>Home &amp; Kitchen</v>
      </c>
      <c r="F1030" s="8">
        <v>495</v>
      </c>
      <c r="G1030" s="30">
        <v>0.6</v>
      </c>
      <c r="H1030" s="8">
        <f>Table13[[#This Row],[actual_price]] - (Table13[[#This Row],[actual_price]] * Table13[[#This Row],[discount_percentage]])</f>
        <v>198</v>
      </c>
      <c r="I1030" s="8">
        <f>Table13[[#This Row],[actual_price]]-Table13[[#This Row],[discounted_price]]</f>
        <v>297</v>
      </c>
      <c r="J1030" s="9">
        <v>4.0999999999999996</v>
      </c>
      <c r="K1030" s="13">
        <v>270563</v>
      </c>
      <c r="L1030" s="14">
        <v>0.45833333333333337</v>
      </c>
      <c r="M1030" s="14" t="str">
        <f t="shared" si="33"/>
        <v>Morning</v>
      </c>
      <c r="N1030" s="20">
        <v>6</v>
      </c>
      <c r="O1030" s="6" t="str">
        <f>VLOOKUP(Table13[[#This Row],[day of the week]],'day of the week'!$A$1:$B$7,2,0)</f>
        <v>Saturday</v>
      </c>
      <c r="P1030" s="20" t="s">
        <v>3389</v>
      </c>
      <c r="Q1030" s="20" t="s">
        <v>3390</v>
      </c>
    </row>
    <row r="1031" spans="1:17" x14ac:dyDescent="0.2">
      <c r="A1031" s="20" t="s">
        <v>3391</v>
      </c>
      <c r="B1031" s="6" t="str">
        <f>VLOOKUP(TRIM(A1031), products!$A$2:$C$1352, 2, FALSE)</f>
        <v>Prestige 1.5 Litre Kettle 1500-watts, Red</v>
      </c>
      <c r="C1031" s="20" t="s">
        <v>3361</v>
      </c>
      <c r="D1031" s="6" t="str">
        <f>INDEX(category!$A$1:$A$212, MATCH(Table13[[#This Row],[category]], category!$B$1:$B$212, 0))</f>
        <v>Home&amp;Kitchen|Kitchen&amp;HomeAppliances|SmallKitchenAppliances|Kettles&amp;HotWaterDispensers|ElectricKettles</v>
      </c>
      <c r="E1031" s="6" t="str">
        <f t="shared" si="32"/>
        <v>Home &amp; Kitchen</v>
      </c>
      <c r="F1031" s="8">
        <v>1245</v>
      </c>
      <c r="G1031" s="30">
        <v>0.4</v>
      </c>
      <c r="H1031" s="8">
        <f>Table13[[#This Row],[actual_price]] - (Table13[[#This Row],[actual_price]] * Table13[[#This Row],[discount_percentage]])</f>
        <v>747</v>
      </c>
      <c r="I1031" s="8">
        <f>Table13[[#This Row],[actual_price]]-Table13[[#This Row],[discounted_price]]</f>
        <v>498</v>
      </c>
      <c r="J1031" s="9">
        <v>3.9</v>
      </c>
      <c r="K1031" s="13">
        <v>31783</v>
      </c>
      <c r="L1031" s="14">
        <v>0.375</v>
      </c>
      <c r="M1031" s="14" t="str">
        <f t="shared" si="33"/>
        <v>Morning</v>
      </c>
      <c r="N1031" s="20">
        <v>6</v>
      </c>
      <c r="O1031" s="6" t="str">
        <f>VLOOKUP(Table13[[#This Row],[day of the week]],'day of the week'!$A$1:$B$7,2,0)</f>
        <v>Saturday</v>
      </c>
      <c r="P1031" s="20" t="s">
        <v>3392</v>
      </c>
      <c r="Q1031" s="20" t="s">
        <v>3393</v>
      </c>
    </row>
    <row r="1032" spans="1:17" x14ac:dyDescent="0.2">
      <c r="A1032" s="20" t="s">
        <v>3394</v>
      </c>
      <c r="B1032" s="6" t="str">
        <f>VLOOKUP(TRIM(A1032), products!$A$2:$C$1352, 2, FALSE)</f>
        <v>Bajaj RHX-2 800-Watt Room Heater (White)</v>
      </c>
      <c r="C1032" s="20" t="s">
        <v>3367</v>
      </c>
      <c r="D1032" s="6" t="str">
        <f>INDEX(category!$A$1:$A$212, MATCH(Table13[[#This Row],[category]], category!$B$1:$B$212, 0))</f>
        <v>Home&amp;Kitchen|Heating,Cooling&amp;AirQuality|RoomHeaters|ElectricHeaters</v>
      </c>
      <c r="E1032" s="6" t="str">
        <f t="shared" si="32"/>
        <v>Home &amp; Kitchen</v>
      </c>
      <c r="F1032" s="8">
        <v>1549</v>
      </c>
      <c r="G1032" s="30">
        <v>0.1</v>
      </c>
      <c r="H1032" s="8">
        <f>Table13[[#This Row],[actual_price]] - (Table13[[#This Row],[actual_price]] * Table13[[#This Row],[discount_percentage]])</f>
        <v>1394.1</v>
      </c>
      <c r="I1032" s="8">
        <f>Table13[[#This Row],[actual_price]]-Table13[[#This Row],[discounted_price]]</f>
        <v>154.90000000000009</v>
      </c>
      <c r="J1032" s="9">
        <v>3.9</v>
      </c>
      <c r="K1032" s="13">
        <v>2602</v>
      </c>
      <c r="L1032" s="14">
        <v>0.79166666666666663</v>
      </c>
      <c r="M1032" s="14" t="str">
        <f t="shared" si="33"/>
        <v>Evening</v>
      </c>
      <c r="N1032" s="20">
        <v>1</v>
      </c>
      <c r="O1032" s="6" t="str">
        <f>VLOOKUP(Table13[[#This Row],[day of the week]],'day of the week'!$A$1:$B$7,2,0)</f>
        <v>Monday</v>
      </c>
      <c r="P1032" s="20" t="s">
        <v>3396</v>
      </c>
      <c r="Q1032" s="20" t="s">
        <v>3397</v>
      </c>
    </row>
    <row r="1033" spans="1:17" x14ac:dyDescent="0.2">
      <c r="A1033" s="20" t="s">
        <v>3398</v>
      </c>
      <c r="B1033" s="6" t="str">
        <f>VLOOKUP(TRIM(A1033), products!$A$2:$C$1352, 2, FALSE)</f>
        <v>Prestige Electric Kettle PKOSS - 1500watts, Steel (1.5Ltr), Black</v>
      </c>
      <c r="C1033" s="20" t="s">
        <v>3361</v>
      </c>
      <c r="D1033" s="6" t="str">
        <f>INDEX(category!$A$1:$A$212, MATCH(Table13[[#This Row],[category]], category!$B$1:$B$212, 0))</f>
        <v>Home&amp;Kitchen|Kitchen&amp;HomeAppliances|SmallKitchenAppliances|Kettles&amp;HotWaterDispensers|ElectricKettles</v>
      </c>
      <c r="E1033" s="6" t="str">
        <f t="shared" si="32"/>
        <v>Home &amp; Kitchen</v>
      </c>
      <c r="F1033" s="8">
        <v>1445</v>
      </c>
      <c r="G1033" s="30">
        <v>0.48</v>
      </c>
      <c r="H1033" s="8">
        <f>Table13[[#This Row],[actual_price]] - (Table13[[#This Row],[actual_price]] * Table13[[#This Row],[discount_percentage]])</f>
        <v>751.4</v>
      </c>
      <c r="I1033" s="8">
        <f>Table13[[#This Row],[actual_price]]-Table13[[#This Row],[discounted_price]]</f>
        <v>693.6</v>
      </c>
      <c r="J1033" s="9">
        <v>3.9</v>
      </c>
      <c r="K1033" s="13">
        <v>63350</v>
      </c>
      <c r="L1033" s="14">
        <v>0.375</v>
      </c>
      <c r="M1033" s="14" t="str">
        <f t="shared" si="33"/>
        <v>Morning</v>
      </c>
      <c r="N1033" s="20">
        <v>6</v>
      </c>
      <c r="O1033" s="6" t="str">
        <f>VLOOKUP(Table13[[#This Row],[day of the week]],'day of the week'!$A$1:$B$7,2,0)</f>
        <v>Saturday</v>
      </c>
      <c r="P1033" s="20" t="s">
        <v>3400</v>
      </c>
      <c r="Q1033" s="20" t="s">
        <v>3401</v>
      </c>
    </row>
    <row r="1034" spans="1:17" x14ac:dyDescent="0.2">
      <c r="A1034" s="20" t="s">
        <v>3402</v>
      </c>
      <c r="B1034" s="6" t="str">
        <f>VLOOKUP(TRIM(A1034), products!$A$2:$C$1352, 2, FALSE)</f>
        <v>Pigeon by Stovekraft Cruise 1800 watt Induction Cooktop (Black)</v>
      </c>
      <c r="C1034" s="20" t="s">
        <v>3403</v>
      </c>
      <c r="D1034" s="6" t="str">
        <f>INDEX(category!$A$1:$A$212, MATCH(Table13[[#This Row],[category]], category!$B$1:$B$212, 0))</f>
        <v>Home&amp;Kitchen|Kitchen&amp;HomeAppliances|SmallKitchenAppliances|InductionCooktop</v>
      </c>
      <c r="E1034" s="6" t="str">
        <f t="shared" si="32"/>
        <v>Home &amp; Kitchen</v>
      </c>
      <c r="F1034" s="8">
        <v>3193</v>
      </c>
      <c r="G1034" s="30">
        <v>0.47</v>
      </c>
      <c r="H1034" s="8">
        <f>Table13[[#This Row],[actual_price]] - (Table13[[#This Row],[actual_price]] * Table13[[#This Row],[discount_percentage]])</f>
        <v>1692.2900000000002</v>
      </c>
      <c r="I1034" s="8">
        <f>Table13[[#This Row],[actual_price]]-Table13[[#This Row],[discounted_price]]</f>
        <v>1500.7099999999998</v>
      </c>
      <c r="J1034" s="9">
        <v>3.8</v>
      </c>
      <c r="K1034" s="13">
        <v>54032</v>
      </c>
      <c r="L1034" s="14">
        <v>0.375</v>
      </c>
      <c r="M1034" s="14" t="str">
        <f t="shared" si="33"/>
        <v>Morning</v>
      </c>
      <c r="N1034" s="20">
        <v>1</v>
      </c>
      <c r="O1034" s="6" t="str">
        <f>VLOOKUP(Table13[[#This Row],[day of the week]],'day of the week'!$A$1:$B$7,2,0)</f>
        <v>Monday</v>
      </c>
      <c r="P1034" s="20" t="s">
        <v>3405</v>
      </c>
      <c r="Q1034" s="20" t="s">
        <v>3406</v>
      </c>
    </row>
    <row r="1035" spans="1:17" x14ac:dyDescent="0.2">
      <c r="A1035" s="20" t="s">
        <v>3407</v>
      </c>
      <c r="B1035" s="6" t="str">
        <f>VLOOKUP(TRIM(A1035), products!$A$2:$C$1352, 2, FALSE)</f>
        <v>Prestige PKGSS 1.7L 1500W Electric Kettle (Stainless Steel)</v>
      </c>
      <c r="C1035" s="20" t="s">
        <v>3361</v>
      </c>
      <c r="D1035" s="6" t="str">
        <f>INDEX(category!$A$1:$A$212, MATCH(Table13[[#This Row],[category]], category!$B$1:$B$212, 0))</f>
        <v>Home&amp;Kitchen|Kitchen&amp;HomeAppliances|SmallKitchenAppliances|Kettles&amp;HotWaterDispensers|ElectricKettles</v>
      </c>
      <c r="E1035" s="6" t="str">
        <f t="shared" si="32"/>
        <v>Home &amp; Kitchen</v>
      </c>
      <c r="F1035" s="8">
        <v>1345</v>
      </c>
      <c r="G1035" s="30">
        <v>0.22</v>
      </c>
      <c r="H1035" s="8">
        <f>Table13[[#This Row],[actual_price]] - (Table13[[#This Row],[actual_price]] * Table13[[#This Row],[discount_percentage]])</f>
        <v>1049.0999999999999</v>
      </c>
      <c r="I1035" s="8">
        <f>Table13[[#This Row],[actual_price]]-Table13[[#This Row],[discounted_price]]</f>
        <v>295.90000000000009</v>
      </c>
      <c r="J1035" s="9">
        <v>3.8</v>
      </c>
      <c r="K1035" s="13">
        <v>15592</v>
      </c>
      <c r="L1035" s="14">
        <v>0.25</v>
      </c>
      <c r="M1035" s="14" t="str">
        <f t="shared" si="33"/>
        <v>Morning</v>
      </c>
      <c r="N1035" s="20">
        <v>6</v>
      </c>
      <c r="O1035" s="6" t="str">
        <f>VLOOKUP(Table13[[#This Row],[day of the week]],'day of the week'!$A$1:$B$7,2,0)</f>
        <v>Saturday</v>
      </c>
      <c r="P1035" s="20" t="s">
        <v>3409</v>
      </c>
      <c r="Q1035" s="20" t="s">
        <v>3410</v>
      </c>
    </row>
    <row r="1036" spans="1:17" x14ac:dyDescent="0.2">
      <c r="A1036" s="20" t="s">
        <v>3411</v>
      </c>
      <c r="B1036" s="6" t="str">
        <f>VLOOKUP(TRIM(A1036), products!$A$2:$C$1352, 2, FALSE)</f>
        <v>SHOPTOSHOP Electric Lint Remover, Best Lint Shaver for Clothes,Lint Remover for Woolen Clothes ,Lint Remover for Sweaters</v>
      </c>
      <c r="C1036" s="20" t="s">
        <v>3376</v>
      </c>
      <c r="D1036" s="6" t="str">
        <f>INDEX(category!$A$1:$A$212, MATCH(Table13[[#This Row],[category]], category!$B$1:$B$212, 0))</f>
        <v>Home&amp;Kitchen|Kitchen&amp;HomeAppliances|Vacuum,Cleaning&amp;Ironing|Irons,Steamers&amp;Accessories|LintShavers</v>
      </c>
      <c r="E1036" s="6" t="str">
        <f t="shared" si="32"/>
        <v>Home &amp; Kitchen</v>
      </c>
      <c r="F1036" s="8">
        <v>999</v>
      </c>
      <c r="G1036" s="30">
        <v>0.5</v>
      </c>
      <c r="H1036" s="8">
        <f>Table13[[#This Row],[actual_price]] - (Table13[[#This Row],[actual_price]] * Table13[[#This Row],[discount_percentage]])</f>
        <v>499.5</v>
      </c>
      <c r="I1036" s="8">
        <f>Table13[[#This Row],[actual_price]]-Table13[[#This Row],[discounted_price]]</f>
        <v>499.5</v>
      </c>
      <c r="J1036" s="9">
        <v>4.0999999999999996</v>
      </c>
      <c r="K1036" s="13">
        <v>4859</v>
      </c>
      <c r="L1036" s="14">
        <v>0.66666666666666663</v>
      </c>
      <c r="M1036" s="14" t="str">
        <f t="shared" si="33"/>
        <v>Afternoon</v>
      </c>
      <c r="N1036" s="20">
        <v>7</v>
      </c>
      <c r="O1036" s="6" t="str">
        <f>VLOOKUP(Table13[[#This Row],[day of the week]],'day of the week'!$A$1:$B$7,2,0)</f>
        <v>Sunday</v>
      </c>
      <c r="P1036" s="20" t="s">
        <v>3412</v>
      </c>
      <c r="Q1036" s="20" t="s">
        <v>3413</v>
      </c>
    </row>
    <row r="1037" spans="1:17" x14ac:dyDescent="0.2">
      <c r="A1037" s="20" t="s">
        <v>3414</v>
      </c>
      <c r="B1037" s="6" t="str">
        <f>VLOOKUP(TRIM(A1037), products!$A$2:$C$1352, 2, FALSE)</f>
        <v>Orpat OEH-1260 2000-Watt Fan Heater (Grey)</v>
      </c>
      <c r="C1037" s="20" t="s">
        <v>3372</v>
      </c>
      <c r="D1037" s="6" t="str">
        <f>INDEX(category!$A$1:$A$212, MATCH(Table13[[#This Row],[category]], category!$B$1:$B$212, 0))</f>
        <v>Home&amp;Kitchen|Heating,Cooling&amp;AirQuality|RoomHeaters|FanHeaters</v>
      </c>
      <c r="E1037" s="6" t="str">
        <f t="shared" si="32"/>
        <v>Home &amp; Kitchen</v>
      </c>
      <c r="F1037" s="8">
        <v>1650</v>
      </c>
      <c r="G1037" s="30">
        <v>0.11</v>
      </c>
      <c r="H1037" s="8">
        <f>Table13[[#This Row],[actual_price]] - (Table13[[#This Row],[actual_price]] * Table13[[#This Row],[discount_percentage]])</f>
        <v>1468.5</v>
      </c>
      <c r="I1037" s="8">
        <f>Table13[[#This Row],[actual_price]]-Table13[[#This Row],[discounted_price]]</f>
        <v>181.5</v>
      </c>
      <c r="J1037" s="9">
        <v>4.0999999999999996</v>
      </c>
      <c r="K1037" s="13">
        <v>14120</v>
      </c>
      <c r="L1037" s="14">
        <v>0.91666666666666663</v>
      </c>
      <c r="M1037" s="14" t="str">
        <f t="shared" si="33"/>
        <v>Evening</v>
      </c>
      <c r="N1037" s="20">
        <v>6</v>
      </c>
      <c r="O1037" s="6" t="str">
        <f>VLOOKUP(Table13[[#This Row],[day of the week]],'day of the week'!$A$1:$B$7,2,0)</f>
        <v>Saturday</v>
      </c>
      <c r="P1037" s="20" t="s">
        <v>3415</v>
      </c>
      <c r="Q1037" s="20" t="s">
        <v>3416</v>
      </c>
    </row>
    <row r="1038" spans="1:17" x14ac:dyDescent="0.2">
      <c r="A1038" s="20" t="s">
        <v>3417</v>
      </c>
      <c r="B1038" s="6" t="str">
        <f>VLOOKUP(TRIM(A1038), products!$A$2:$C$1352, 2, FALSE)</f>
        <v>PRO365 Indo Mocktails/Coffee Foamer/Cappuccino/Lemonade/Milk Frother (6 Months Warranty)</v>
      </c>
      <c r="C1038" s="20" t="s">
        <v>3418</v>
      </c>
      <c r="D1038" s="6" t="str">
        <f>INDEX(category!$A$1:$A$212, MATCH(Table13[[#This Row],[category]], category!$B$1:$B$212, 0))</f>
        <v>Home&amp;Kitchen|Kitchen&amp;HomeAppliances|SmallKitchenAppliances|HandBlenders</v>
      </c>
      <c r="E1038" s="6" t="str">
        <f t="shared" si="32"/>
        <v>Home &amp; Kitchen</v>
      </c>
      <c r="F1038" s="8">
        <v>499</v>
      </c>
      <c r="G1038" s="30">
        <v>0.5</v>
      </c>
      <c r="H1038" s="8">
        <f>Table13[[#This Row],[actual_price]] - (Table13[[#This Row],[actual_price]] * Table13[[#This Row],[discount_percentage]])</f>
        <v>249.5</v>
      </c>
      <c r="I1038" s="8">
        <f>Table13[[#This Row],[actual_price]]-Table13[[#This Row],[discounted_price]]</f>
        <v>249.5</v>
      </c>
      <c r="J1038" s="9">
        <v>3.3</v>
      </c>
      <c r="K1038" s="13">
        <v>8427</v>
      </c>
      <c r="L1038" s="14">
        <v>0.83333333333333326</v>
      </c>
      <c r="M1038" s="14" t="str">
        <f t="shared" si="33"/>
        <v>Evening</v>
      </c>
      <c r="N1038" s="20">
        <v>4</v>
      </c>
      <c r="O1038" s="6" t="str">
        <f>VLOOKUP(Table13[[#This Row],[day of the week]],'day of the week'!$A$1:$B$7,2,0)</f>
        <v>Thursday</v>
      </c>
      <c r="P1038" s="20" t="s">
        <v>3419</v>
      </c>
      <c r="Q1038" s="20" t="s">
        <v>3420</v>
      </c>
    </row>
    <row r="1039" spans="1:17" x14ac:dyDescent="0.2">
      <c r="A1039" s="20" t="s">
        <v>3421</v>
      </c>
      <c r="B1039" s="6" t="str">
        <f>VLOOKUP(TRIM(A1039), products!$A$2:$C$1352, 2, FALSE)</f>
        <v>Bajaj DX-6 1000W Dry Iron with Advance Soleplate and Anti-bacterial German Coating Technology, White</v>
      </c>
      <c r="C1039" s="20" t="s">
        <v>3422</v>
      </c>
      <c r="D1039" s="6" t="str">
        <f>INDEX(category!$A$1:$A$212, MATCH(Table13[[#This Row],[category]], category!$B$1:$B$212, 0))</f>
        <v>Home&amp;Kitchen|Kitchen&amp;HomeAppliances|Vacuum,Cleaning&amp;Ironing|Irons,Steamers&amp;Accessories|Irons|DryIrons</v>
      </c>
      <c r="E1039" s="6" t="str">
        <f t="shared" si="32"/>
        <v>Home &amp; Kitchen</v>
      </c>
      <c r="F1039" s="8">
        <v>1400</v>
      </c>
      <c r="G1039" s="30">
        <v>0.55000000000000004</v>
      </c>
      <c r="H1039" s="8">
        <f>Table13[[#This Row],[actual_price]] - (Table13[[#This Row],[actual_price]] * Table13[[#This Row],[discount_percentage]])</f>
        <v>629.99999999999989</v>
      </c>
      <c r="I1039" s="8">
        <f>Table13[[#This Row],[actual_price]]-Table13[[#This Row],[discounted_price]]</f>
        <v>770.00000000000011</v>
      </c>
      <c r="J1039" s="9">
        <v>4.2</v>
      </c>
      <c r="K1039" s="13">
        <v>23316</v>
      </c>
      <c r="L1039" s="14">
        <v>0.16666666666666666</v>
      </c>
      <c r="M1039" s="14" t="str">
        <f t="shared" si="33"/>
        <v>Morning</v>
      </c>
      <c r="N1039" s="20">
        <v>4</v>
      </c>
      <c r="O1039" s="6" t="str">
        <f>VLOOKUP(Table13[[#This Row],[day of the week]],'day of the week'!$A$1:$B$7,2,0)</f>
        <v>Thursday</v>
      </c>
      <c r="P1039" s="20" t="s">
        <v>3423</v>
      </c>
      <c r="Q1039" s="20" t="s">
        <v>3424</v>
      </c>
    </row>
    <row r="1040" spans="1:17" x14ac:dyDescent="0.2">
      <c r="A1040" s="20" t="s">
        <v>3425</v>
      </c>
      <c r="B1040" s="6" t="str">
        <f>VLOOKUP(TRIM(A1040), products!$A$2:$C$1352, 2, FALSE)</f>
        <v>Croma 500W Mixer Grinder with 3 Stainless Steel Leak-proof Jars, 3 speed &amp; Pulse function, 2 years warranty (CRAK4184, White &amp; Purple)</v>
      </c>
      <c r="C1040" s="20" t="s">
        <v>3426</v>
      </c>
      <c r="D1040" s="6" t="str">
        <f>INDEX(category!$A$1:$A$212, MATCH(Table13[[#This Row],[category]], category!$B$1:$B$212, 0))</f>
        <v>Home&amp;Kitchen|Kitchen&amp;HomeAppliances|SmallKitchenAppliances|MixerGrinders</v>
      </c>
      <c r="E1040" s="6" t="str">
        <f t="shared" si="32"/>
        <v>Home &amp; Kitchen</v>
      </c>
      <c r="F1040" s="8">
        <v>2500</v>
      </c>
      <c r="G1040" s="30">
        <v>0.48</v>
      </c>
      <c r="H1040" s="8">
        <f>Table13[[#This Row],[actual_price]] - (Table13[[#This Row],[actual_price]] * Table13[[#This Row],[discount_percentage]])</f>
        <v>1300</v>
      </c>
      <c r="I1040" s="8">
        <f>Table13[[#This Row],[actual_price]]-Table13[[#This Row],[discounted_price]]</f>
        <v>1200</v>
      </c>
      <c r="J1040" s="9">
        <v>4</v>
      </c>
      <c r="K1040" s="13">
        <v>6530</v>
      </c>
      <c r="L1040" s="14">
        <v>0.66666666666666663</v>
      </c>
      <c r="M1040" s="14" t="str">
        <f t="shared" si="33"/>
        <v>Afternoon</v>
      </c>
      <c r="N1040" s="20">
        <v>5</v>
      </c>
      <c r="O1040" s="6" t="str">
        <f>VLOOKUP(Table13[[#This Row],[day of the week]],'day of the week'!$A$1:$B$7,2,0)</f>
        <v>Friday</v>
      </c>
      <c r="P1040" s="20" t="s">
        <v>3427</v>
      </c>
      <c r="Q1040" s="20" t="s">
        <v>3428</v>
      </c>
    </row>
    <row r="1041" spans="1:17" x14ac:dyDescent="0.2">
      <c r="A1041" s="20" t="s">
        <v>3429</v>
      </c>
      <c r="B1041" s="6" t="str">
        <f>VLOOKUP(TRIM(A1041), products!$A$2:$C$1352, 2, FALSE)</f>
        <v>Havells Instanio 3-Litre Instant Geyser (White/Blue)</v>
      </c>
      <c r="C1041" s="20" t="s">
        <v>3430</v>
      </c>
      <c r="D1041" s="6" t="str">
        <f>INDEX(category!$A$1:$A$212, MATCH(Table13[[#This Row],[category]], category!$B$1:$B$212, 0))</f>
        <v>Home&amp;Kitchen|Heating,Cooling&amp;AirQuality|WaterHeaters&amp;Geysers|InstantWaterHeaters</v>
      </c>
      <c r="E1041" s="6" t="str">
        <f t="shared" si="32"/>
        <v>Home &amp; Kitchen</v>
      </c>
      <c r="F1041" s="8">
        <v>6190</v>
      </c>
      <c r="G1041" s="30">
        <v>0.42</v>
      </c>
      <c r="H1041" s="8">
        <f>Table13[[#This Row],[actual_price]] - (Table13[[#This Row],[actual_price]] * Table13[[#This Row],[discount_percentage]])</f>
        <v>3590.2000000000003</v>
      </c>
      <c r="I1041" s="8">
        <f>Table13[[#This Row],[actual_price]]-Table13[[#This Row],[discounted_price]]</f>
        <v>2599.7999999999997</v>
      </c>
      <c r="J1041" s="9">
        <v>4.3</v>
      </c>
      <c r="K1041" s="13">
        <v>11924</v>
      </c>
      <c r="L1041" s="14">
        <v>0.16666666666666666</v>
      </c>
      <c r="M1041" s="14" t="str">
        <f t="shared" si="33"/>
        <v>Morning</v>
      </c>
      <c r="N1041" s="20">
        <v>3</v>
      </c>
      <c r="O1041" s="6" t="str">
        <f>VLOOKUP(Table13[[#This Row],[day of the week]],'day of the week'!$A$1:$B$7,2,0)</f>
        <v>Wednesday</v>
      </c>
      <c r="P1041" s="20" t="s">
        <v>3432</v>
      </c>
      <c r="Q1041" s="20" t="s">
        <v>3433</v>
      </c>
    </row>
    <row r="1042" spans="1:17" x14ac:dyDescent="0.2">
      <c r="A1042" s="20" t="s">
        <v>3434</v>
      </c>
      <c r="B1042" s="6" t="str">
        <f>VLOOKUP(TRIM(A1042), products!$A$2:$C$1352, 2, FALSE)</f>
        <v>Morphy Richards OFR Room Heater, 09 Fin 2000 Watts Oil Filled Room Heater , ISI Approved (OFR 9 Grey)</v>
      </c>
      <c r="C1042" s="20" t="s">
        <v>3435</v>
      </c>
      <c r="D1042" s="6" t="str">
        <f>INDEX(category!$A$1:$A$212, MATCH(Table13[[#This Row],[category]], category!$B$1:$B$212, 0))</f>
        <v>Home&amp;Kitchen|Heating,Cooling&amp;AirQuality|RoomHeaters</v>
      </c>
      <c r="E1042" s="6" t="str">
        <f t="shared" si="32"/>
        <v>Home &amp; Kitchen</v>
      </c>
      <c r="F1042" s="8">
        <v>13999</v>
      </c>
      <c r="G1042" s="30">
        <v>0.53</v>
      </c>
      <c r="H1042" s="8">
        <f>Table13[[#This Row],[actual_price]] - (Table13[[#This Row],[actual_price]] * Table13[[#This Row],[discount_percentage]])</f>
        <v>6579.53</v>
      </c>
      <c r="I1042" s="8">
        <f>Table13[[#This Row],[actual_price]]-Table13[[#This Row],[discounted_price]]</f>
        <v>7419.47</v>
      </c>
      <c r="J1042" s="9">
        <v>4</v>
      </c>
      <c r="K1042" s="13">
        <v>2961</v>
      </c>
      <c r="L1042" s="14">
        <v>0.66666666666666663</v>
      </c>
      <c r="M1042" s="14" t="str">
        <f t="shared" si="33"/>
        <v>Afternoon</v>
      </c>
      <c r="N1042" s="20">
        <v>7</v>
      </c>
      <c r="O1042" s="6" t="str">
        <f>VLOOKUP(Table13[[#This Row],[day of the week]],'day of the week'!$A$1:$B$7,2,0)</f>
        <v>Sunday</v>
      </c>
      <c r="P1042" s="20" t="s">
        <v>3437</v>
      </c>
      <c r="Q1042" s="20" t="s">
        <v>3438</v>
      </c>
    </row>
    <row r="1043" spans="1:17" x14ac:dyDescent="0.2">
      <c r="A1043" s="20" t="s">
        <v>3439</v>
      </c>
      <c r="B1043" s="6" t="str">
        <f>VLOOKUP(TRIM(A1043), products!$A$2:$C$1352, 2, FALSE)</f>
        <v>Havells Aqua Plus 1.2 litre Double Wall Kettle / 304 Stainless Steel Inner Body / Cool touch outer body / Wider mouth/ 2 Year warranty (Black, 1500 Watt)</v>
      </c>
      <c r="C1043" s="20" t="s">
        <v>3361</v>
      </c>
      <c r="D1043" s="6" t="str">
        <f>INDEX(category!$A$1:$A$212, MATCH(Table13[[#This Row],[category]], category!$B$1:$B$212, 0))</f>
        <v>Home&amp;Kitchen|Kitchen&amp;HomeAppliances|SmallKitchenAppliances|Kettles&amp;HotWaterDispensers|ElectricKettles</v>
      </c>
      <c r="E1043" s="6" t="str">
        <f t="shared" si="32"/>
        <v>Home &amp; Kitchen</v>
      </c>
      <c r="F1043" s="8">
        <v>2995</v>
      </c>
      <c r="G1043" s="30">
        <v>0.46</v>
      </c>
      <c r="H1043" s="8">
        <f>Table13[[#This Row],[actual_price]] - (Table13[[#This Row],[actual_price]] * Table13[[#This Row],[discount_percentage]])</f>
        <v>1617.3</v>
      </c>
      <c r="I1043" s="8">
        <f>Table13[[#This Row],[actual_price]]-Table13[[#This Row],[discounted_price]]</f>
        <v>1377.7</v>
      </c>
      <c r="J1043" s="9">
        <v>4.5</v>
      </c>
      <c r="K1043" s="13">
        <v>23484</v>
      </c>
      <c r="L1043" s="14">
        <v>0.16666666666666666</v>
      </c>
      <c r="M1043" s="14" t="str">
        <f t="shared" si="33"/>
        <v>Morning</v>
      </c>
      <c r="N1043" s="20">
        <v>2</v>
      </c>
      <c r="O1043" s="6" t="str">
        <f>VLOOKUP(Table13[[#This Row],[day of the week]],'day of the week'!$A$1:$B$7,2,0)</f>
        <v>Tuesday</v>
      </c>
      <c r="P1043" s="20" t="s">
        <v>3441</v>
      </c>
      <c r="Q1043" s="20" t="s">
        <v>3442</v>
      </c>
    </row>
    <row r="1044" spans="1:17" x14ac:dyDescent="0.2">
      <c r="A1044" s="20" t="s">
        <v>3443</v>
      </c>
      <c r="B1044" s="6" t="str">
        <f>VLOOKUP(TRIM(A1044), products!$A$2:$C$1352, 2, FALSE)</f>
        <v>Bajaj Splendora 3 Litre 3KW IWH Instant Water Heater (Geyser), White</v>
      </c>
      <c r="C1044" s="20" t="s">
        <v>3430</v>
      </c>
      <c r="D1044" s="6" t="str">
        <f>INDEX(category!$A$1:$A$212, MATCH(Table13[[#This Row],[category]], category!$B$1:$B$212, 0))</f>
        <v>Home&amp;Kitchen|Heating,Cooling&amp;AirQuality|WaterHeaters&amp;Geysers|InstantWaterHeaters</v>
      </c>
      <c r="E1044" s="6" t="str">
        <f t="shared" si="32"/>
        <v>Home &amp; Kitchen</v>
      </c>
      <c r="F1044" s="8">
        <v>5890</v>
      </c>
      <c r="G1044" s="30">
        <v>0.56000000000000005</v>
      </c>
      <c r="H1044" s="8">
        <f>Table13[[#This Row],[actual_price]] - (Table13[[#This Row],[actual_price]] * Table13[[#This Row],[discount_percentage]])</f>
        <v>2591.6</v>
      </c>
      <c r="I1044" s="8">
        <f>Table13[[#This Row],[actual_price]]-Table13[[#This Row],[discounted_price]]</f>
        <v>3298.4</v>
      </c>
      <c r="J1044" s="9">
        <v>4.0999999999999996</v>
      </c>
      <c r="K1044" s="13">
        <v>21783</v>
      </c>
      <c r="L1044" s="14">
        <v>0.125</v>
      </c>
      <c r="M1044" s="14" t="str">
        <f t="shared" si="33"/>
        <v>Morning</v>
      </c>
      <c r="N1044" s="20">
        <v>5</v>
      </c>
      <c r="O1044" s="6" t="str">
        <f>VLOOKUP(Table13[[#This Row],[day of the week]],'day of the week'!$A$1:$B$7,2,0)</f>
        <v>Friday</v>
      </c>
      <c r="P1044" s="20" t="s">
        <v>3445</v>
      </c>
      <c r="Q1044" s="20" t="s">
        <v>3446</v>
      </c>
    </row>
    <row r="1045" spans="1:17" x14ac:dyDescent="0.2">
      <c r="A1045" s="20" t="s">
        <v>3447</v>
      </c>
      <c r="B1045" s="6" t="str">
        <f>VLOOKUP(TRIM(A1045), products!$A$2:$C$1352, 2, FALSE)</f>
        <v>KENT 16052 Elegant Electric Glass Kettle 1.8L 2000 W | Blue LED Illumination | Borosilicate Glass Body | Boil Drying Protection | Used as Boiler | Milk | Tea | Water &amp; Soup | 1 Year Warranty</v>
      </c>
      <c r="C1045" s="20" t="s">
        <v>3448</v>
      </c>
      <c r="D1045" s="6" t="str">
        <f>INDEX(category!$A$1:$A$212, MATCH(Table13[[#This Row],[category]], category!$B$1:$B$212, 0))</f>
        <v>Home&amp;Kitchen|Kitchen&amp;HomeAppliances|SmallKitchenAppliances|Kettles&amp;HotWaterDispensers|Kettle&amp;ToasterSets</v>
      </c>
      <c r="E1045" s="6" t="str">
        <f t="shared" si="32"/>
        <v>Home &amp; Kitchen</v>
      </c>
      <c r="F1045" s="8">
        <v>2000</v>
      </c>
      <c r="G1045" s="30">
        <v>0.4</v>
      </c>
      <c r="H1045" s="8">
        <f>Table13[[#This Row],[actual_price]] - (Table13[[#This Row],[actual_price]] * Table13[[#This Row],[discount_percentage]])</f>
        <v>1200</v>
      </c>
      <c r="I1045" s="8">
        <f>Table13[[#This Row],[actual_price]]-Table13[[#This Row],[discounted_price]]</f>
        <v>800</v>
      </c>
      <c r="J1045" s="9">
        <v>4</v>
      </c>
      <c r="K1045" s="13">
        <v>14030</v>
      </c>
      <c r="L1045" s="14">
        <v>0.5</v>
      </c>
      <c r="M1045" s="14" t="str">
        <f t="shared" si="33"/>
        <v>Afternoon</v>
      </c>
      <c r="N1045" s="20">
        <v>3</v>
      </c>
      <c r="O1045" s="6" t="str">
        <f>VLOOKUP(Table13[[#This Row],[day of the week]],'day of the week'!$A$1:$B$7,2,0)</f>
        <v>Wednesday</v>
      </c>
      <c r="P1045" s="20" t="s">
        <v>3449</v>
      </c>
      <c r="Q1045" s="20" t="s">
        <v>3450</v>
      </c>
    </row>
    <row r="1046" spans="1:17" x14ac:dyDescent="0.2">
      <c r="A1046" s="20" t="s">
        <v>3451</v>
      </c>
      <c r="B1046" s="6" t="str">
        <f>VLOOKUP(TRIM(A1046), products!$A$2:$C$1352, 2, FALSE)</f>
        <v>Bajaj New Shakti Neo 15L Vertical Storage Water Heater (Geyser 15 litres) 4 Star BEE Rated Heater For Water Heating with Titanium Armour, Swirl Flow Technology, Glasslined Tank (White), 1 Yr Warranty</v>
      </c>
      <c r="C1046" s="20" t="s">
        <v>3452</v>
      </c>
      <c r="D1046" s="6" t="str">
        <f>INDEX(category!$A$1:$A$212, MATCH(Table13[[#This Row],[category]], category!$B$1:$B$212, 0))</f>
        <v>Home&amp;Kitchen|Heating,Cooling&amp;AirQuality|WaterHeaters&amp;Geysers|StorageWaterHeaters</v>
      </c>
      <c r="E1046" s="6" t="str">
        <f t="shared" si="32"/>
        <v>Home &amp; Kitchen</v>
      </c>
      <c r="F1046" s="8">
        <v>13150</v>
      </c>
      <c r="G1046" s="30">
        <v>0.57999999999999996</v>
      </c>
      <c r="H1046" s="8">
        <f>Table13[[#This Row],[actual_price]] - (Table13[[#This Row],[actual_price]] * Table13[[#This Row],[discount_percentage]])</f>
        <v>5523.0000000000009</v>
      </c>
      <c r="I1046" s="8">
        <f>Table13[[#This Row],[actual_price]]-Table13[[#This Row],[discounted_price]]</f>
        <v>7626.9999999999991</v>
      </c>
      <c r="J1046" s="9">
        <v>4.2</v>
      </c>
      <c r="K1046" s="13">
        <v>6398</v>
      </c>
      <c r="L1046" s="14">
        <v>0.58333333333333326</v>
      </c>
      <c r="M1046" s="14" t="str">
        <f t="shared" si="33"/>
        <v>Afternoon</v>
      </c>
      <c r="N1046" s="20">
        <v>6</v>
      </c>
      <c r="O1046" s="6" t="str">
        <f>VLOOKUP(Table13[[#This Row],[day of the week]],'day of the week'!$A$1:$B$7,2,0)</f>
        <v>Saturday</v>
      </c>
      <c r="P1046" s="20" t="s">
        <v>3454</v>
      </c>
      <c r="Q1046" s="20" t="s">
        <v>3455</v>
      </c>
    </row>
    <row r="1047" spans="1:17" x14ac:dyDescent="0.2">
      <c r="A1047" s="20" t="s">
        <v>3456</v>
      </c>
      <c r="B1047" s="6" t="str">
        <f>VLOOKUP(TRIM(A1047), products!$A$2:$C$1352, 2, FALSE)</f>
        <v>Lifelong LLMG23 Power Pro 500-Watt Mixer Grinder with 3 Jars (Liquidizing, Wet Grinding and Chutney Jar), Stainless Steel blades, 1 Year Warranty (Black)</v>
      </c>
      <c r="C1047" s="20" t="s">
        <v>3426</v>
      </c>
      <c r="D1047" s="6" t="str">
        <f>INDEX(category!$A$1:$A$212, MATCH(Table13[[#This Row],[category]], category!$B$1:$B$212, 0))</f>
        <v>Home&amp;Kitchen|Kitchen&amp;HomeAppliances|SmallKitchenAppliances|MixerGrinders</v>
      </c>
      <c r="E1047" s="6" t="str">
        <f t="shared" si="32"/>
        <v>Home &amp; Kitchen</v>
      </c>
      <c r="F1047" s="8">
        <v>3500</v>
      </c>
      <c r="G1047" s="30">
        <v>0.63</v>
      </c>
      <c r="H1047" s="8">
        <f>Table13[[#This Row],[actual_price]] - (Table13[[#This Row],[actual_price]] * Table13[[#This Row],[discount_percentage]])</f>
        <v>1295</v>
      </c>
      <c r="I1047" s="8">
        <f>Table13[[#This Row],[actual_price]]-Table13[[#This Row],[discounted_price]]</f>
        <v>2205</v>
      </c>
      <c r="J1047" s="9">
        <v>3.8</v>
      </c>
      <c r="K1047" s="13">
        <v>44050</v>
      </c>
      <c r="L1047" s="14">
        <v>0.95833333333333326</v>
      </c>
      <c r="M1047" s="14" t="str">
        <f t="shared" si="33"/>
        <v>Evening</v>
      </c>
      <c r="N1047" s="20">
        <v>7</v>
      </c>
      <c r="O1047" s="6" t="str">
        <f>VLOOKUP(Table13[[#This Row],[day of the week]],'day of the week'!$A$1:$B$7,2,0)</f>
        <v>Sunday</v>
      </c>
      <c r="P1047" s="20" t="s">
        <v>3457</v>
      </c>
      <c r="Q1047" s="20" t="s">
        <v>3458</v>
      </c>
    </row>
    <row r="1048" spans="1:17" x14ac:dyDescent="0.2">
      <c r="A1048" s="20" t="s">
        <v>3459</v>
      </c>
      <c r="B1048" s="6" t="str">
        <f>VLOOKUP(TRIM(A1048), products!$A$2:$C$1352, 2, FALSE)</f>
        <v>Bajaj Majesty DX-11 1000W Dry Iron with Advance Soleplate and Anti-bacterial German Coating Technology, White and Blue</v>
      </c>
      <c r="C1048" s="20" t="s">
        <v>3422</v>
      </c>
      <c r="D1048" s="6" t="str">
        <f>INDEX(category!$A$1:$A$212, MATCH(Table13[[#This Row],[category]], category!$B$1:$B$212, 0))</f>
        <v>Home&amp;Kitchen|Kitchen&amp;HomeAppliances|Vacuum,Cleaning&amp;Ironing|Irons,Steamers&amp;Accessories|Irons|DryIrons</v>
      </c>
      <c r="E1048" s="6" t="str">
        <f t="shared" si="32"/>
        <v>Home &amp; Kitchen</v>
      </c>
      <c r="F1048" s="8">
        <v>785</v>
      </c>
      <c r="G1048" s="30">
        <v>0.24</v>
      </c>
      <c r="H1048" s="8">
        <f>Table13[[#This Row],[actual_price]] - (Table13[[#This Row],[actual_price]] * Table13[[#This Row],[discount_percentage]])</f>
        <v>596.6</v>
      </c>
      <c r="I1048" s="8">
        <f>Table13[[#This Row],[actual_price]]-Table13[[#This Row],[discounted_price]]</f>
        <v>188.39999999999998</v>
      </c>
      <c r="J1048" s="9">
        <v>4.2</v>
      </c>
      <c r="K1048" s="13">
        <v>24247</v>
      </c>
      <c r="L1048" s="14">
        <v>0.16666666666666666</v>
      </c>
      <c r="M1048" s="14" t="str">
        <f t="shared" si="33"/>
        <v>Morning</v>
      </c>
      <c r="N1048" s="20">
        <v>3</v>
      </c>
      <c r="O1048" s="6" t="str">
        <f>VLOOKUP(Table13[[#This Row],[day of the week]],'day of the week'!$A$1:$B$7,2,0)</f>
        <v>Wednesday</v>
      </c>
      <c r="P1048" s="20" t="s">
        <v>3461</v>
      </c>
      <c r="Q1048" s="20" t="s">
        <v>3462</v>
      </c>
    </row>
    <row r="1049" spans="1:17" x14ac:dyDescent="0.2">
      <c r="A1049" s="20" t="s">
        <v>3463</v>
      </c>
      <c r="B1049" s="6" t="str">
        <f>VLOOKUP(TRIM(A1049), products!$A$2:$C$1352, 2, FALSE)</f>
        <v>Bajaj Rex 500W Mixer Grinder with Nutri-Pro Feature, 3 Jars, White</v>
      </c>
      <c r="C1049" s="20" t="s">
        <v>3426</v>
      </c>
      <c r="D1049" s="6" t="str">
        <f>INDEX(category!$A$1:$A$212, MATCH(Table13[[#This Row],[category]], category!$B$1:$B$212, 0))</f>
        <v>Home&amp;Kitchen|Kitchen&amp;HomeAppliances|SmallKitchenAppliances|MixerGrinders</v>
      </c>
      <c r="E1049" s="6" t="str">
        <f t="shared" si="32"/>
        <v>Home &amp; Kitchen</v>
      </c>
      <c r="F1049" s="8">
        <v>3210</v>
      </c>
      <c r="G1049" s="30">
        <v>0.38</v>
      </c>
      <c r="H1049" s="8">
        <f>Table13[[#This Row],[actual_price]] - (Table13[[#This Row],[actual_price]] * Table13[[#This Row],[discount_percentage]])</f>
        <v>1990.2</v>
      </c>
      <c r="I1049" s="8">
        <f>Table13[[#This Row],[actual_price]]-Table13[[#This Row],[discounted_price]]</f>
        <v>1219.8</v>
      </c>
      <c r="J1049" s="9">
        <v>4.2</v>
      </c>
      <c r="K1049" s="13">
        <v>41349</v>
      </c>
      <c r="L1049" s="14">
        <v>0.70833333333333326</v>
      </c>
      <c r="M1049" s="14" t="str">
        <f t="shared" si="33"/>
        <v>Afternoon</v>
      </c>
      <c r="N1049" s="20">
        <v>7</v>
      </c>
      <c r="O1049" s="6" t="str">
        <f>VLOOKUP(Table13[[#This Row],[day of the week]],'day of the week'!$A$1:$B$7,2,0)</f>
        <v>Sunday</v>
      </c>
      <c r="P1049" s="20" t="s">
        <v>3465</v>
      </c>
      <c r="Q1049" s="20" t="s">
        <v>3466</v>
      </c>
    </row>
    <row r="1050" spans="1:17" x14ac:dyDescent="0.2">
      <c r="A1050" s="20" t="s">
        <v>3467</v>
      </c>
      <c r="B1050" s="6" t="str">
        <f>VLOOKUP(TRIM(A1050), products!$A$2:$C$1352, 2, FALSE)</f>
        <v>Lifelong LLEK15 Electric Kettle 1.5L with Stainless Steel Body, Easy and Fast Boiling of Water for Instant Noodles, Soup, Tea etc. (1 Year Warranty, Silver)</v>
      </c>
      <c r="C1050" s="20" t="s">
        <v>3448</v>
      </c>
      <c r="D1050" s="6" t="str">
        <f>INDEX(category!$A$1:$A$212, MATCH(Table13[[#This Row],[category]], category!$B$1:$B$212, 0))</f>
        <v>Home&amp;Kitchen|Kitchen&amp;HomeAppliances|SmallKitchenAppliances|Kettles&amp;HotWaterDispensers|Kettle&amp;ToasterSets</v>
      </c>
      <c r="E1050" s="6" t="str">
        <f t="shared" si="32"/>
        <v>Home &amp; Kitchen</v>
      </c>
      <c r="F1050" s="8">
        <v>1000</v>
      </c>
      <c r="G1050" s="30">
        <v>0.45</v>
      </c>
      <c r="H1050" s="8">
        <f>Table13[[#This Row],[actual_price]] - (Table13[[#This Row],[actual_price]] * Table13[[#This Row],[discount_percentage]])</f>
        <v>550</v>
      </c>
      <c r="I1050" s="8">
        <f>Table13[[#This Row],[actual_price]]-Table13[[#This Row],[discounted_price]]</f>
        <v>450</v>
      </c>
      <c r="J1050" s="9">
        <v>3.6</v>
      </c>
      <c r="K1050" s="13">
        <v>1074</v>
      </c>
      <c r="L1050" s="14">
        <v>0.54166666666666663</v>
      </c>
      <c r="M1050" s="14" t="str">
        <f t="shared" si="33"/>
        <v>Afternoon</v>
      </c>
      <c r="N1050" s="20">
        <v>2</v>
      </c>
      <c r="O1050" s="6" t="str">
        <f>VLOOKUP(Table13[[#This Row],[day of the week]],'day of the week'!$A$1:$B$7,2,0)</f>
        <v>Tuesday</v>
      </c>
      <c r="P1050" s="20" t="s">
        <v>3468</v>
      </c>
      <c r="Q1050" s="20" t="s">
        <v>3469</v>
      </c>
    </row>
    <row r="1051" spans="1:17" x14ac:dyDescent="0.2">
      <c r="A1051" s="20" t="s">
        <v>3470</v>
      </c>
      <c r="B1051" s="6" t="str">
        <f>VLOOKUP(TRIM(A1051), products!$A$2:$C$1352, 2, FALSE)</f>
        <v>Lifelong LLQH922 Regalia 800 W (ISI Certified) Quartz Room Heater with 2 Power settings, Overheating Protection, 2 Rod Heater (1 Year Warranty, White)</v>
      </c>
      <c r="C1051" s="20" t="s">
        <v>3367</v>
      </c>
      <c r="D1051" s="6" t="str">
        <f>INDEX(category!$A$1:$A$212, MATCH(Table13[[#This Row],[category]], category!$B$1:$B$212, 0))</f>
        <v>Home&amp;Kitchen|Heating,Cooling&amp;AirQuality|RoomHeaters|ElectricHeaters</v>
      </c>
      <c r="E1051" s="6" t="str">
        <f t="shared" si="32"/>
        <v>Home &amp; Kitchen</v>
      </c>
      <c r="F1051" s="8">
        <v>2000</v>
      </c>
      <c r="G1051" s="30">
        <v>0.5</v>
      </c>
      <c r="H1051" s="8">
        <f>Table13[[#This Row],[actual_price]] - (Table13[[#This Row],[actual_price]] * Table13[[#This Row],[discount_percentage]])</f>
        <v>1000</v>
      </c>
      <c r="I1051" s="8">
        <f>Table13[[#This Row],[actual_price]]-Table13[[#This Row],[discounted_price]]</f>
        <v>1000</v>
      </c>
      <c r="J1051" s="9">
        <v>3.8</v>
      </c>
      <c r="K1051" s="13">
        <v>1163</v>
      </c>
      <c r="L1051" s="14">
        <v>0.79166666666666663</v>
      </c>
      <c r="M1051" s="14" t="str">
        <f t="shared" si="33"/>
        <v>Evening</v>
      </c>
      <c r="N1051" s="20">
        <v>6</v>
      </c>
      <c r="O1051" s="6" t="str">
        <f>VLOOKUP(Table13[[#This Row],[day of the week]],'day of the week'!$A$1:$B$7,2,0)</f>
        <v>Saturday</v>
      </c>
      <c r="P1051" s="20" t="s">
        <v>3471</v>
      </c>
      <c r="Q1051" s="20" t="s">
        <v>3472</v>
      </c>
    </row>
    <row r="1052" spans="1:17" x14ac:dyDescent="0.2">
      <c r="A1052" s="20" t="s">
        <v>3473</v>
      </c>
      <c r="B1052" s="6" t="str">
        <f>VLOOKUP(TRIM(A1052), products!$A$2:$C$1352, 2, FALSE)</f>
        <v>R B Nova Lint/Fabric Shaver for Cloths, Lint Remover for Woolen Sweaters, Blankets, Jackets/Burr Remover Pill Remover from Carpets, Pack of 1</v>
      </c>
      <c r="C1052" s="20" t="s">
        <v>3376</v>
      </c>
      <c r="D1052" s="6" t="str">
        <f>INDEX(category!$A$1:$A$212, MATCH(Table13[[#This Row],[category]], category!$B$1:$B$212, 0))</f>
        <v>Home&amp;Kitchen|Kitchen&amp;HomeAppliances|Vacuum,Cleaning&amp;Ironing|Irons,Steamers&amp;Accessories|LintShavers</v>
      </c>
      <c r="E1052" s="6" t="str">
        <f t="shared" si="32"/>
        <v>Home &amp; Kitchen</v>
      </c>
      <c r="F1052" s="8">
        <v>1999</v>
      </c>
      <c r="G1052" s="30">
        <v>0.8</v>
      </c>
      <c r="H1052" s="8">
        <f>Table13[[#This Row],[actual_price]] - (Table13[[#This Row],[actual_price]] * Table13[[#This Row],[discount_percentage]])</f>
        <v>399.79999999999995</v>
      </c>
      <c r="I1052" s="8">
        <f>Table13[[#This Row],[actual_price]]-Table13[[#This Row],[discounted_price]]</f>
        <v>1599.2</v>
      </c>
      <c r="J1052" s="9">
        <v>4.0999999999999996</v>
      </c>
      <c r="K1052" s="13">
        <v>257</v>
      </c>
      <c r="L1052" s="14">
        <v>0.125</v>
      </c>
      <c r="M1052" s="14" t="str">
        <f t="shared" si="33"/>
        <v>Morning</v>
      </c>
      <c r="N1052" s="20">
        <v>6</v>
      </c>
      <c r="O1052" s="6" t="str">
        <f>VLOOKUP(Table13[[#This Row],[day of the week]],'day of the week'!$A$1:$B$7,2,0)</f>
        <v>Saturday</v>
      </c>
      <c r="P1052" s="20" t="s">
        <v>3474</v>
      </c>
      <c r="Q1052" s="20" t="s">
        <v>3475</v>
      </c>
    </row>
    <row r="1053" spans="1:17" x14ac:dyDescent="0.2">
      <c r="A1053" s="20" t="s">
        <v>3476</v>
      </c>
      <c r="B1053" s="6" t="str">
        <f>VLOOKUP(TRIM(A1053), products!$A$2:$C$1352, 2, FALSE)</f>
        <v>Bajaj Immersion Rod Water Heater 1500 Watts, Silver</v>
      </c>
      <c r="C1053" s="20" t="s">
        <v>3477</v>
      </c>
      <c r="D1053" s="6" t="str">
        <f>INDEX(category!$A$1:$A$212, MATCH(Table13[[#This Row],[category]], category!$B$1:$B$212, 0))</f>
        <v>Home&amp;Kitchen|Heating,Cooling&amp;AirQuality|WaterHeaters&amp;Geysers|ImmersionRods</v>
      </c>
      <c r="E1053" s="6" t="str">
        <f t="shared" si="32"/>
        <v>Home &amp; Kitchen</v>
      </c>
      <c r="F1053" s="8">
        <v>720</v>
      </c>
      <c r="G1053" s="30">
        <v>0.25</v>
      </c>
      <c r="H1053" s="8">
        <f>Table13[[#This Row],[actual_price]] - (Table13[[#This Row],[actual_price]] * Table13[[#This Row],[discount_percentage]])</f>
        <v>540</v>
      </c>
      <c r="I1053" s="8">
        <f>Table13[[#This Row],[actual_price]]-Table13[[#This Row],[discounted_price]]</f>
        <v>180</v>
      </c>
      <c r="J1053" s="9">
        <v>4.0999999999999996</v>
      </c>
      <c r="K1053" s="13">
        <v>36017</v>
      </c>
      <c r="L1053" s="14">
        <v>0.125</v>
      </c>
      <c r="M1053" s="14" t="str">
        <f t="shared" si="33"/>
        <v>Morning</v>
      </c>
      <c r="N1053" s="20">
        <v>6</v>
      </c>
      <c r="O1053" s="6" t="str">
        <f>VLOOKUP(Table13[[#This Row],[day of the week]],'day of the week'!$A$1:$B$7,2,0)</f>
        <v>Saturday</v>
      </c>
      <c r="P1053" s="20" t="s">
        <v>3478</v>
      </c>
      <c r="Q1053" s="20" t="s">
        <v>3479</v>
      </c>
    </row>
    <row r="1054" spans="1:17" x14ac:dyDescent="0.2">
      <c r="A1054" s="20" t="s">
        <v>3480</v>
      </c>
      <c r="B1054" s="6" t="str">
        <f>VLOOKUP(TRIM(A1054), products!$A$2:$C$1352, 2, FALSE)</f>
        <v>INALSA Electric Kettle 1.5 Litre with Stainless Steel Body - Absa|Auto Shut Off &amp; Boil Dry Protection Safety Features| Cordless Base &amp; Cord Winder|Hot Water Kettle |Water Heater Jug</v>
      </c>
      <c r="C1054" s="20" t="s">
        <v>3361</v>
      </c>
      <c r="D1054" s="6" t="str">
        <f>INDEX(category!$A$1:$A$212, MATCH(Table13[[#This Row],[category]], category!$B$1:$B$212, 0))</f>
        <v>Home&amp;Kitchen|Kitchen&amp;HomeAppliances|SmallKitchenAppliances|Kettles&amp;HotWaterDispensers|ElectricKettles</v>
      </c>
      <c r="E1054" s="6" t="str">
        <f t="shared" si="32"/>
        <v>Home &amp; Kitchen</v>
      </c>
      <c r="F1054" s="8">
        <v>1595</v>
      </c>
      <c r="G1054" s="30">
        <v>0.56000000000000005</v>
      </c>
      <c r="H1054" s="8">
        <f>Table13[[#This Row],[actual_price]] - (Table13[[#This Row],[actual_price]] * Table13[[#This Row],[discount_percentage]])</f>
        <v>701.8</v>
      </c>
      <c r="I1054" s="8">
        <f>Table13[[#This Row],[actual_price]]-Table13[[#This Row],[discounted_price]]</f>
        <v>893.2</v>
      </c>
      <c r="J1054" s="9">
        <v>4.0999999999999996</v>
      </c>
      <c r="K1054" s="13">
        <v>8090</v>
      </c>
      <c r="L1054" s="14">
        <v>0.75</v>
      </c>
      <c r="M1054" s="14" t="str">
        <f t="shared" si="33"/>
        <v>Evening</v>
      </c>
      <c r="N1054" s="20">
        <v>6</v>
      </c>
      <c r="O1054" s="6" t="str">
        <f>VLOOKUP(Table13[[#This Row],[day of the week]],'day of the week'!$A$1:$B$7,2,0)</f>
        <v>Saturday</v>
      </c>
      <c r="P1054" s="20" t="s">
        <v>3482</v>
      </c>
      <c r="Q1054" s="20" t="s">
        <v>3483</v>
      </c>
    </row>
    <row r="1055" spans="1:17" x14ac:dyDescent="0.2">
      <c r="A1055" s="20" t="s">
        <v>3484</v>
      </c>
      <c r="B1055" s="6" t="str">
        <f>VLOOKUP(TRIM(A1055), products!$A$2:$C$1352, 2, FALSE)</f>
        <v>Prestige PIC 20 1600 Watt Induction Cooktop with Push button (Black)</v>
      </c>
      <c r="C1055" s="20" t="s">
        <v>3403</v>
      </c>
      <c r="D1055" s="6" t="str">
        <f>INDEX(category!$A$1:$A$212, MATCH(Table13[[#This Row],[category]], category!$B$1:$B$212, 0))</f>
        <v>Home&amp;Kitchen|Kitchen&amp;HomeAppliances|SmallKitchenAppliances|InductionCooktop</v>
      </c>
      <c r="E1055" s="6" t="str">
        <f t="shared" si="32"/>
        <v>Home &amp; Kitchen</v>
      </c>
      <c r="F1055" s="8">
        <v>3645</v>
      </c>
      <c r="G1055" s="30">
        <v>0.41</v>
      </c>
      <c r="H1055" s="8">
        <f>Table13[[#This Row],[actual_price]] - (Table13[[#This Row],[actual_price]] * Table13[[#This Row],[discount_percentage]])</f>
        <v>2150.5500000000002</v>
      </c>
      <c r="I1055" s="8">
        <f>Table13[[#This Row],[actual_price]]-Table13[[#This Row],[discounted_price]]</f>
        <v>1494.4499999999998</v>
      </c>
      <c r="J1055" s="9">
        <v>4.0999999999999996</v>
      </c>
      <c r="K1055" s="13">
        <v>31388</v>
      </c>
      <c r="L1055" s="14">
        <v>0.25</v>
      </c>
      <c r="M1055" s="14" t="str">
        <f t="shared" si="33"/>
        <v>Morning</v>
      </c>
      <c r="N1055" s="20">
        <v>2</v>
      </c>
      <c r="O1055" s="6" t="str">
        <f>VLOOKUP(Table13[[#This Row],[day of the week]],'day of the week'!$A$1:$B$7,2,0)</f>
        <v>Tuesday</v>
      </c>
      <c r="P1055" s="20" t="s">
        <v>3486</v>
      </c>
      <c r="Q1055" s="20" t="s">
        <v>3487</v>
      </c>
    </row>
    <row r="1056" spans="1:17" x14ac:dyDescent="0.2">
      <c r="A1056" s="20" t="s">
        <v>3488</v>
      </c>
      <c r="B1056" s="6" t="str">
        <f>VLOOKUP(TRIM(A1056), products!$A$2:$C$1352, 2, FALSE)</f>
        <v>Pigeon Healthifry Digital Air Fryer, 360Â° High Speed Air Circulation Technology 1200 W with Non-Stick 4.2 L Basket - Green</v>
      </c>
      <c r="C1056" s="20" t="s">
        <v>3489</v>
      </c>
      <c r="D1056" s="6" t="str">
        <f>INDEX(category!$A$1:$A$212, MATCH(Table13[[#This Row],[category]], category!$B$1:$B$212, 0))</f>
        <v>Home&amp;Kitchen|Kitchen&amp;HomeAppliances|SmallKitchenAppliances|DeepFatFryers|AirFryers</v>
      </c>
      <c r="E1056" s="6" t="str">
        <f t="shared" si="32"/>
        <v>Home &amp; Kitchen</v>
      </c>
      <c r="F1056" s="8">
        <v>7950</v>
      </c>
      <c r="G1056" s="30">
        <v>0.55000000000000004</v>
      </c>
      <c r="H1056" s="8">
        <f>Table13[[#This Row],[actual_price]] - (Table13[[#This Row],[actual_price]] * Table13[[#This Row],[discount_percentage]])</f>
        <v>3577.5</v>
      </c>
      <c r="I1056" s="8">
        <f>Table13[[#This Row],[actual_price]]-Table13[[#This Row],[discounted_price]]</f>
        <v>4372.5</v>
      </c>
      <c r="J1056" s="9">
        <v>4.2</v>
      </c>
      <c r="K1056" s="13">
        <v>136</v>
      </c>
      <c r="L1056" s="14">
        <v>0.91666666666666663</v>
      </c>
      <c r="M1056" s="14" t="str">
        <f t="shared" si="33"/>
        <v>Evening</v>
      </c>
      <c r="N1056" s="20">
        <v>4</v>
      </c>
      <c r="O1056" s="6" t="str">
        <f>VLOOKUP(Table13[[#This Row],[day of the week]],'day of the week'!$A$1:$B$7,2,0)</f>
        <v>Thursday</v>
      </c>
      <c r="P1056" s="20" t="s">
        <v>3491</v>
      </c>
      <c r="Q1056" s="20" t="s">
        <v>3492</v>
      </c>
    </row>
    <row r="1057" spans="1:17" x14ac:dyDescent="0.2">
      <c r="A1057" s="20" t="s">
        <v>3493</v>
      </c>
      <c r="B1057" s="6" t="str">
        <f>VLOOKUP(TRIM(A1057), products!$A$2:$C$1352, 2, FALSE)</f>
        <v>PrettyKrafts Laundry Basket for clothes with Lid &amp; Handles, Toys Organiser, 75 Ltr Black &amp; Grey</v>
      </c>
      <c r="C1057" s="20" t="s">
        <v>3494</v>
      </c>
      <c r="D1057" s="6" t="str">
        <f>INDEX(category!$A$1:$A$212, MATCH(Table13[[#This Row],[category]], category!$B$1:$B$212, 0))</f>
        <v>Home&amp;Kitchen|HomeStorage&amp;Organization|LaundryOrganization|LaundryBaskets</v>
      </c>
      <c r="E1057" s="6" t="str">
        <f t="shared" si="32"/>
        <v>Home &amp; Kitchen</v>
      </c>
      <c r="F1057" s="8">
        <v>999</v>
      </c>
      <c r="G1057" s="30">
        <v>0.65</v>
      </c>
      <c r="H1057" s="8">
        <f>Table13[[#This Row],[actual_price]] - (Table13[[#This Row],[actual_price]] * Table13[[#This Row],[discount_percentage]])</f>
        <v>349.65</v>
      </c>
      <c r="I1057" s="8">
        <f>Table13[[#This Row],[actual_price]]-Table13[[#This Row],[discounted_price]]</f>
        <v>649.35</v>
      </c>
      <c r="J1057" s="9">
        <v>4</v>
      </c>
      <c r="K1057" s="13">
        <v>5380</v>
      </c>
      <c r="L1057" s="14">
        <v>0.25</v>
      </c>
      <c r="M1057" s="14" t="str">
        <f t="shared" si="33"/>
        <v>Morning</v>
      </c>
      <c r="N1057" s="20">
        <v>7</v>
      </c>
      <c r="O1057" s="6" t="str">
        <f>VLOOKUP(Table13[[#This Row],[day of the week]],'day of the week'!$A$1:$B$7,2,0)</f>
        <v>Sunday</v>
      </c>
      <c r="P1057" s="20" t="s">
        <v>3495</v>
      </c>
      <c r="Q1057" s="20" t="s">
        <v>3496</v>
      </c>
    </row>
    <row r="1058" spans="1:17" x14ac:dyDescent="0.2">
      <c r="A1058" s="20" t="s">
        <v>3497</v>
      </c>
      <c r="B1058" s="6" t="str">
        <f>VLOOKUP(TRIM(A1058), products!$A$2:$C$1352, 2, FALSE)</f>
        <v>Philips GC1905 1440-Watt Steam Iron with Spray (Blue)</v>
      </c>
      <c r="C1058" s="20" t="s">
        <v>3498</v>
      </c>
      <c r="D1058" s="6" t="str">
        <f>INDEX(category!$A$1:$A$212, MATCH(Table13[[#This Row],[category]], category!$B$1:$B$212, 0))</f>
        <v>Home&amp;Kitchen|Kitchen&amp;HomeAppliances|Vacuum,Cleaning&amp;Ironing|Irons,Steamers&amp;Accessories|Irons|SteamIrons</v>
      </c>
      <c r="E1058" s="6" t="str">
        <f t="shared" si="32"/>
        <v>Home &amp; Kitchen</v>
      </c>
      <c r="F1058" s="8">
        <v>1745</v>
      </c>
      <c r="G1058" s="30">
        <v>0.08</v>
      </c>
      <c r="H1058" s="8">
        <f>Table13[[#This Row],[actual_price]] - (Table13[[#This Row],[actual_price]] * Table13[[#This Row],[discount_percentage]])</f>
        <v>1605.4</v>
      </c>
      <c r="I1058" s="8">
        <f>Table13[[#This Row],[actual_price]]-Table13[[#This Row],[discounted_price]]</f>
        <v>139.59999999999991</v>
      </c>
      <c r="J1058" s="9">
        <v>4.3</v>
      </c>
      <c r="K1058" s="13">
        <v>37974</v>
      </c>
      <c r="L1058" s="14">
        <v>0.16666666666666666</v>
      </c>
      <c r="M1058" s="14" t="str">
        <f t="shared" si="33"/>
        <v>Morning</v>
      </c>
      <c r="N1058" s="20">
        <v>5</v>
      </c>
      <c r="O1058" s="6" t="str">
        <f>VLOOKUP(Table13[[#This Row],[day of the week]],'day of the week'!$A$1:$B$7,2,0)</f>
        <v>Friday</v>
      </c>
      <c r="P1058" s="20" t="s">
        <v>3500</v>
      </c>
      <c r="Q1058" s="20" t="s">
        <v>3501</v>
      </c>
    </row>
    <row r="1059" spans="1:17" x14ac:dyDescent="0.2">
      <c r="A1059" s="20" t="s">
        <v>3502</v>
      </c>
      <c r="B1059" s="6" t="str">
        <f>VLOOKUP(TRIM(A1059), products!$A$2:$C$1352, 2, FALSE)</f>
        <v>Havells Immersion HB15 1500 Watt (White Blue)</v>
      </c>
      <c r="C1059" s="20" t="s">
        <v>3477</v>
      </c>
      <c r="D1059" s="6" t="str">
        <f>INDEX(category!$A$1:$A$212, MATCH(Table13[[#This Row],[category]], category!$B$1:$B$212, 0))</f>
        <v>Home&amp;Kitchen|Heating,Cooling&amp;AirQuality|WaterHeaters&amp;Geysers|ImmersionRods</v>
      </c>
      <c r="E1059" s="6" t="str">
        <f t="shared" si="32"/>
        <v>Home &amp; Kitchen</v>
      </c>
      <c r="F1059" s="8">
        <v>1295</v>
      </c>
      <c r="G1059" s="30">
        <v>0.44</v>
      </c>
      <c r="H1059" s="8">
        <f>Table13[[#This Row],[actual_price]] - (Table13[[#This Row],[actual_price]] * Table13[[#This Row],[discount_percentage]])</f>
        <v>725.2</v>
      </c>
      <c r="I1059" s="8">
        <f>Table13[[#This Row],[actual_price]]-Table13[[#This Row],[discounted_price]]</f>
        <v>569.79999999999995</v>
      </c>
      <c r="J1059" s="9">
        <v>4.2</v>
      </c>
      <c r="K1059" s="13">
        <v>17218</v>
      </c>
      <c r="L1059" s="14">
        <v>0.58333333333333326</v>
      </c>
      <c r="M1059" s="14" t="str">
        <f t="shared" si="33"/>
        <v>Afternoon</v>
      </c>
      <c r="N1059" s="20">
        <v>4</v>
      </c>
      <c r="O1059" s="6" t="str">
        <f>VLOOKUP(Table13[[#This Row],[day of the week]],'day of the week'!$A$1:$B$7,2,0)</f>
        <v>Thursday</v>
      </c>
      <c r="P1059" s="20" t="s">
        <v>3503</v>
      </c>
      <c r="Q1059" s="20" t="s">
        <v>3504</v>
      </c>
    </row>
    <row r="1060" spans="1:17" x14ac:dyDescent="0.2">
      <c r="A1060" s="20" t="s">
        <v>3505</v>
      </c>
      <c r="B1060" s="6" t="str">
        <f>VLOOKUP(TRIM(A1060), products!$A$2:$C$1352, 2, FALSE)</f>
        <v>AGARO LR2007 Lint Remover, Rechargeable, for Woolen Sweaters, Blankets, Jackets, Burr Remover, Pill Remover From Carpets, Curtains</v>
      </c>
      <c r="C1060" s="20" t="s">
        <v>3376</v>
      </c>
      <c r="D1060" s="6" t="str">
        <f>INDEX(category!$A$1:$A$212, MATCH(Table13[[#This Row],[category]], category!$B$1:$B$212, 0))</f>
        <v>Home&amp;Kitchen|Kitchen&amp;HomeAppliances|Vacuum,Cleaning&amp;Ironing|Irons,Steamers&amp;Accessories|LintShavers</v>
      </c>
      <c r="E1060" s="6" t="str">
        <f t="shared" si="32"/>
        <v>Home &amp; Kitchen</v>
      </c>
      <c r="F1060" s="8">
        <v>1499</v>
      </c>
      <c r="G1060" s="30">
        <v>0.55000000000000004</v>
      </c>
      <c r="H1060" s="8">
        <f>Table13[[#This Row],[actual_price]] - (Table13[[#This Row],[actual_price]] * Table13[[#This Row],[discount_percentage]])</f>
        <v>674.55</v>
      </c>
      <c r="I1060" s="8">
        <f>Table13[[#This Row],[actual_price]]-Table13[[#This Row],[discounted_price]]</f>
        <v>824.45</v>
      </c>
      <c r="J1060" s="9">
        <v>4.2</v>
      </c>
      <c r="K1060" s="13">
        <v>900</v>
      </c>
      <c r="L1060" s="14">
        <v>0.20833333333333331</v>
      </c>
      <c r="M1060" s="14" t="str">
        <f t="shared" si="33"/>
        <v>Morning</v>
      </c>
      <c r="N1060" s="20">
        <v>5</v>
      </c>
      <c r="O1060" s="6" t="str">
        <f>VLOOKUP(Table13[[#This Row],[day of the week]],'day of the week'!$A$1:$B$7,2,0)</f>
        <v>Friday</v>
      </c>
      <c r="P1060" s="20" t="s">
        <v>3506</v>
      </c>
      <c r="Q1060" s="20" t="s">
        <v>3507</v>
      </c>
    </row>
    <row r="1061" spans="1:17" x14ac:dyDescent="0.2">
      <c r="A1061" s="20" t="s">
        <v>3508</v>
      </c>
      <c r="B1061" s="6" t="str">
        <f>VLOOKUP(TRIM(A1061), products!$A$2:$C$1352, 2, FALSE)</f>
        <v>Pigeon 1.5 litre Hot Kettle and Stainless Steel Water Bottle Combo used for boiling Water, Making Tea and Coffee, Instant Noodles, Soup, 1500 Watt with Auto Shut- off Feature - (Silver)</v>
      </c>
      <c r="C1061" s="20" t="s">
        <v>3448</v>
      </c>
      <c r="D1061" s="6" t="str">
        <f>INDEX(category!$A$1:$A$212, MATCH(Table13[[#This Row],[category]], category!$B$1:$B$212, 0))</f>
        <v>Home&amp;Kitchen|Kitchen&amp;HomeAppliances|SmallKitchenAppliances|Kettles&amp;HotWaterDispensers|Kettle&amp;ToasterSets</v>
      </c>
      <c r="E1061" s="6" t="str">
        <f t="shared" si="32"/>
        <v>Home &amp; Kitchen</v>
      </c>
      <c r="F1061" s="8">
        <v>1545</v>
      </c>
      <c r="G1061" s="30">
        <v>0.48</v>
      </c>
      <c r="H1061" s="8">
        <f>Table13[[#This Row],[actual_price]] - (Table13[[#This Row],[actual_price]] * Table13[[#This Row],[discount_percentage]])</f>
        <v>803.4</v>
      </c>
      <c r="I1061" s="8">
        <f>Table13[[#This Row],[actual_price]]-Table13[[#This Row],[discounted_price]]</f>
        <v>741.6</v>
      </c>
      <c r="J1061" s="9">
        <v>3.7</v>
      </c>
      <c r="K1061" s="13">
        <v>976</v>
      </c>
      <c r="L1061" s="14">
        <v>0.5</v>
      </c>
      <c r="M1061" s="14" t="str">
        <f t="shared" si="33"/>
        <v>Afternoon</v>
      </c>
      <c r="N1061" s="20">
        <v>4</v>
      </c>
      <c r="O1061" s="6" t="str">
        <f>VLOOKUP(Table13[[#This Row],[day of the week]],'day of the week'!$A$1:$B$7,2,0)</f>
        <v>Thursday</v>
      </c>
      <c r="P1061" s="20" t="s">
        <v>3510</v>
      </c>
      <c r="Q1061" s="20" t="s">
        <v>3511</v>
      </c>
    </row>
    <row r="1062" spans="1:17" x14ac:dyDescent="0.2">
      <c r="A1062" s="20" t="s">
        <v>3512</v>
      </c>
      <c r="B1062" s="6" t="str">
        <f>VLOOKUP(TRIM(A1062), products!$A$2:$C$1352, 2, FALSE)</f>
        <v>NutriPro Juicer Mixer Grinder - Smoothie Maker - 500 Watts (3 Jars 2 Blades)</v>
      </c>
      <c r="C1062" s="20" t="s">
        <v>3513</v>
      </c>
      <c r="D1062" s="6" t="str">
        <f>INDEX(category!$A$1:$A$212, MATCH(Table13[[#This Row],[category]], category!$B$1:$B$212, 0))</f>
        <v>Home&amp;Kitchen|Kitchen&amp;HomeAppliances|SmallKitchenAppliances|JuicerMixerGrinders</v>
      </c>
      <c r="E1062" s="6" t="str">
        <f t="shared" si="32"/>
        <v>Home &amp; Kitchen</v>
      </c>
      <c r="F1062" s="8">
        <v>5000</v>
      </c>
      <c r="G1062" s="30">
        <v>0.61</v>
      </c>
      <c r="H1062" s="8">
        <f>Table13[[#This Row],[actual_price]] - (Table13[[#This Row],[actual_price]] * Table13[[#This Row],[discount_percentage]])</f>
        <v>1950</v>
      </c>
      <c r="I1062" s="8">
        <f>Table13[[#This Row],[actual_price]]-Table13[[#This Row],[discounted_price]]</f>
        <v>3050</v>
      </c>
      <c r="J1062" s="9">
        <v>4.0999999999999996</v>
      </c>
      <c r="K1062" s="13">
        <v>4927</v>
      </c>
      <c r="L1062" s="14">
        <v>0.45833333333333337</v>
      </c>
      <c r="M1062" s="14" t="str">
        <f t="shared" si="33"/>
        <v>Morning</v>
      </c>
      <c r="N1062" s="20">
        <v>1</v>
      </c>
      <c r="O1062" s="6" t="str">
        <f>VLOOKUP(Table13[[#This Row],[day of the week]],'day of the week'!$A$1:$B$7,2,0)</f>
        <v>Monday</v>
      </c>
      <c r="P1062" s="20" t="s">
        <v>3515</v>
      </c>
      <c r="Q1062" s="20" t="s">
        <v>3516</v>
      </c>
    </row>
    <row r="1063" spans="1:17" x14ac:dyDescent="0.2">
      <c r="A1063" s="20" t="s">
        <v>3517</v>
      </c>
      <c r="B1063" s="6" t="str">
        <f>VLOOKUP(TRIM(A1063), products!$A$2:$C$1352, 2, FALSE)</f>
        <v>Philips GC026/30 Fabric Shaver, Lint Remover for Woolen Sweaters, Blankets, Jackets/Burr Remover Pill Remover from Carpets, Curtains (White)</v>
      </c>
      <c r="C1063" s="20" t="s">
        <v>3376</v>
      </c>
      <c r="D1063" s="6" t="str">
        <f>INDEX(category!$A$1:$A$212, MATCH(Table13[[#This Row],[category]], category!$B$1:$B$212, 0))</f>
        <v>Home&amp;Kitchen|Kitchen&amp;HomeAppliances|Vacuum,Cleaning&amp;Ironing|Irons,Steamers&amp;Accessories|LintShavers</v>
      </c>
      <c r="E1063" s="6" t="str">
        <f t="shared" si="32"/>
        <v>Home &amp; Kitchen</v>
      </c>
      <c r="F1063" s="8">
        <v>1695</v>
      </c>
      <c r="G1063" s="30">
        <v>0.12</v>
      </c>
      <c r="H1063" s="8">
        <f>Table13[[#This Row],[actual_price]] - (Table13[[#This Row],[actual_price]] * Table13[[#This Row],[discount_percentage]])</f>
        <v>1491.6</v>
      </c>
      <c r="I1063" s="8">
        <f>Table13[[#This Row],[actual_price]]-Table13[[#This Row],[discounted_price]]</f>
        <v>203.40000000000009</v>
      </c>
      <c r="J1063" s="9">
        <v>4.4000000000000004</v>
      </c>
      <c r="K1063" s="13">
        <v>3543</v>
      </c>
      <c r="L1063" s="14">
        <v>0.375</v>
      </c>
      <c r="M1063" s="14" t="str">
        <f t="shared" si="33"/>
        <v>Morning</v>
      </c>
      <c r="N1063" s="20">
        <v>4</v>
      </c>
      <c r="O1063" s="6" t="str">
        <f>VLOOKUP(Table13[[#This Row],[day of the week]],'day of the week'!$A$1:$B$7,2,0)</f>
        <v>Thursday</v>
      </c>
      <c r="P1063" s="20" t="s">
        <v>3518</v>
      </c>
      <c r="Q1063" s="20" t="s">
        <v>3519</v>
      </c>
    </row>
    <row r="1064" spans="1:17" x14ac:dyDescent="0.2">
      <c r="A1064" s="20" t="s">
        <v>3520</v>
      </c>
      <c r="B1064" s="6" t="str">
        <f>VLOOKUP(TRIM(A1064), products!$A$2:$C$1352, 2, FALSE)</f>
        <v>Havells Cista Room Heater, White, 2000 Watts</v>
      </c>
      <c r="C1064" s="20" t="s">
        <v>3367</v>
      </c>
      <c r="D1064" s="6" t="str">
        <f>INDEX(category!$A$1:$A$212, MATCH(Table13[[#This Row],[category]], category!$B$1:$B$212, 0))</f>
        <v>Home&amp;Kitchen|Heating,Cooling&amp;AirQuality|RoomHeaters|ElectricHeaters</v>
      </c>
      <c r="E1064" s="6" t="str">
        <f t="shared" si="32"/>
        <v>Home &amp; Kitchen</v>
      </c>
      <c r="F1064" s="8">
        <v>3945</v>
      </c>
      <c r="G1064" s="30">
        <v>0.37</v>
      </c>
      <c r="H1064" s="8">
        <f>Table13[[#This Row],[actual_price]] - (Table13[[#This Row],[actual_price]] * Table13[[#This Row],[discount_percentage]])</f>
        <v>2485.35</v>
      </c>
      <c r="I1064" s="8">
        <f>Table13[[#This Row],[actual_price]]-Table13[[#This Row],[discounted_price]]</f>
        <v>1459.65</v>
      </c>
      <c r="J1064" s="9">
        <v>3.8</v>
      </c>
      <c r="K1064" s="13">
        <v>2732</v>
      </c>
      <c r="L1064" s="14">
        <v>0.625</v>
      </c>
      <c r="M1064" s="14" t="str">
        <f t="shared" si="33"/>
        <v>Afternoon</v>
      </c>
      <c r="N1064" s="20">
        <v>6</v>
      </c>
      <c r="O1064" s="6" t="str">
        <f>VLOOKUP(Table13[[#This Row],[day of the week]],'day of the week'!$A$1:$B$7,2,0)</f>
        <v>Saturday</v>
      </c>
      <c r="P1064" s="20" t="s">
        <v>3522</v>
      </c>
      <c r="Q1064" s="20" t="s">
        <v>3523</v>
      </c>
    </row>
    <row r="1065" spans="1:17" x14ac:dyDescent="0.2">
      <c r="A1065" s="20" t="s">
        <v>3524</v>
      </c>
      <c r="B1065" s="6" t="str">
        <f>VLOOKUP(TRIM(A1065), products!$A$2:$C$1352, 2, FALSE)</f>
        <v>AGARO Regal 800 Watts Handheld Vacuum Cleaner, Lightweight &amp; Durable Body, Small/Mini Size ( Black)</v>
      </c>
      <c r="C1065" s="20" t="s">
        <v>3525</v>
      </c>
      <c r="D1065" s="6" t="str">
        <f>INDEX(category!$A$1:$A$212, MATCH(Table13[[#This Row],[category]], category!$B$1:$B$212, 0))</f>
        <v>Home&amp;Kitchen|Kitchen&amp;HomeAppliances|Vacuum,Cleaning&amp;Ironing|Vacuums&amp;FloorCare|Vacuums|HandheldVacuums</v>
      </c>
      <c r="E1065" s="6" t="str">
        <f t="shared" si="32"/>
        <v>Home &amp; Kitchen</v>
      </c>
      <c r="F1065" s="8">
        <v>2099</v>
      </c>
      <c r="G1065" s="30">
        <v>0.21</v>
      </c>
      <c r="H1065" s="8">
        <f>Table13[[#This Row],[actual_price]] - (Table13[[#This Row],[actual_price]] * Table13[[#This Row],[discount_percentage]])</f>
        <v>1658.21</v>
      </c>
      <c r="I1065" s="8">
        <f>Table13[[#This Row],[actual_price]]-Table13[[#This Row],[discounted_price]]</f>
        <v>440.78999999999996</v>
      </c>
      <c r="J1065" s="9">
        <v>4</v>
      </c>
      <c r="K1065" s="13">
        <v>14368</v>
      </c>
      <c r="L1065" s="14">
        <v>0.16666666666666666</v>
      </c>
      <c r="M1065" s="14" t="str">
        <f t="shared" si="33"/>
        <v>Morning</v>
      </c>
      <c r="N1065" s="20">
        <v>3</v>
      </c>
      <c r="O1065" s="6" t="str">
        <f>VLOOKUP(Table13[[#This Row],[day of the week]],'day of the week'!$A$1:$B$7,2,0)</f>
        <v>Wednesday</v>
      </c>
      <c r="P1065" s="20" t="s">
        <v>3527</v>
      </c>
      <c r="Q1065" s="20" t="s">
        <v>3528</v>
      </c>
    </row>
    <row r="1066" spans="1:17" x14ac:dyDescent="0.2">
      <c r="A1066" s="20" t="s">
        <v>3529</v>
      </c>
      <c r="B1066" s="6" t="str">
        <f>VLOOKUP(TRIM(A1066), products!$A$2:$C$1352, 2, FALSE)</f>
        <v>Philips Viva Collection HD4928/01 2100-Watt Induction Cooktop with Feather Touch Sensor and Crystal Glass Plate (Black)</v>
      </c>
      <c r="C1066" s="20" t="s">
        <v>3403</v>
      </c>
      <c r="D1066" s="6" t="str">
        <f>INDEX(category!$A$1:$A$212, MATCH(Table13[[#This Row],[category]], category!$B$1:$B$212, 0))</f>
        <v>Home&amp;Kitchen|Kitchen&amp;HomeAppliances|SmallKitchenAppliances|InductionCooktop</v>
      </c>
      <c r="E1066" s="6" t="str">
        <f t="shared" si="32"/>
        <v>Home &amp; Kitchen</v>
      </c>
      <c r="F1066" s="8">
        <v>5295</v>
      </c>
      <c r="G1066" s="30">
        <v>0.39</v>
      </c>
      <c r="H1066" s="8">
        <f>Table13[[#This Row],[actual_price]] - (Table13[[#This Row],[actual_price]] * Table13[[#This Row],[discount_percentage]])</f>
        <v>3229.95</v>
      </c>
      <c r="I1066" s="8">
        <f>Table13[[#This Row],[actual_price]]-Table13[[#This Row],[discounted_price]]</f>
        <v>2065.0500000000002</v>
      </c>
      <c r="J1066" s="9">
        <v>4.2</v>
      </c>
      <c r="K1066" s="13">
        <v>39724</v>
      </c>
      <c r="L1066" s="14">
        <v>0.5</v>
      </c>
      <c r="M1066" s="14" t="str">
        <f t="shared" si="33"/>
        <v>Afternoon</v>
      </c>
      <c r="N1066" s="20">
        <v>7</v>
      </c>
      <c r="O1066" s="6" t="str">
        <f>VLOOKUP(Table13[[#This Row],[day of the week]],'day of the week'!$A$1:$B$7,2,0)</f>
        <v>Sunday</v>
      </c>
      <c r="P1066" s="20" t="s">
        <v>3531</v>
      </c>
      <c r="Q1066" s="20" t="s">
        <v>3532</v>
      </c>
    </row>
    <row r="1067" spans="1:17" x14ac:dyDescent="0.2">
      <c r="A1067" s="20" t="s">
        <v>3533</v>
      </c>
      <c r="B1067" s="6" t="str">
        <f>VLOOKUP(TRIM(A1067), products!$A$2:$C$1352, 2, FALSE)</f>
        <v>Pigeon By Stovekraft ABS Plastic Acer Plus Induction Cooktop 1800 Watts With Feather Touch Control - Black</v>
      </c>
      <c r="C1067" s="20" t="s">
        <v>3403</v>
      </c>
      <c r="D1067" s="6" t="str">
        <f>INDEX(category!$A$1:$A$212, MATCH(Table13[[#This Row],[category]], category!$B$1:$B$212, 0))</f>
        <v>Home&amp;Kitchen|Kitchen&amp;HomeAppliances|SmallKitchenAppliances|InductionCooktop</v>
      </c>
      <c r="E1067" s="6" t="str">
        <f t="shared" si="32"/>
        <v>Home &amp; Kitchen</v>
      </c>
      <c r="F1067" s="8">
        <v>3595</v>
      </c>
      <c r="G1067" s="30">
        <v>0.5</v>
      </c>
      <c r="H1067" s="8">
        <f>Table13[[#This Row],[actual_price]] - (Table13[[#This Row],[actual_price]] * Table13[[#This Row],[discount_percentage]])</f>
        <v>1797.5</v>
      </c>
      <c r="I1067" s="8">
        <f>Table13[[#This Row],[actual_price]]-Table13[[#This Row],[discounted_price]]</f>
        <v>1797.5</v>
      </c>
      <c r="J1067" s="9">
        <v>3.8</v>
      </c>
      <c r="K1067" s="13">
        <v>9791</v>
      </c>
      <c r="L1067" s="14">
        <v>0.16666666666666666</v>
      </c>
      <c r="M1067" s="14" t="str">
        <f t="shared" si="33"/>
        <v>Morning</v>
      </c>
      <c r="N1067" s="20">
        <v>6</v>
      </c>
      <c r="O1067" s="6" t="str">
        <f>VLOOKUP(Table13[[#This Row],[day of the week]],'day of the week'!$A$1:$B$7,2,0)</f>
        <v>Saturday</v>
      </c>
      <c r="P1067" s="20" t="s">
        <v>3535</v>
      </c>
      <c r="Q1067" s="20" t="s">
        <v>3536</v>
      </c>
    </row>
    <row r="1068" spans="1:17" x14ac:dyDescent="0.2">
      <c r="A1068" s="20" t="s">
        <v>3537</v>
      </c>
      <c r="B1068" s="6" t="str">
        <f>VLOOKUP(TRIM(A1068), products!$A$2:$C$1352, 2, FALSE)</f>
        <v>AGARO Esteem Multi Kettle 1.2 Litre, 600W with 3 Heating Modes &amp; Rapid Boil Technology</v>
      </c>
      <c r="C1068" s="20" t="s">
        <v>3361</v>
      </c>
      <c r="D1068" s="6" t="str">
        <f>INDEX(category!$A$1:$A$212, MATCH(Table13[[#This Row],[category]], category!$B$1:$B$212, 0))</f>
        <v>Home&amp;Kitchen|Kitchen&amp;HomeAppliances|SmallKitchenAppliances|Kettles&amp;HotWaterDispensers|ElectricKettles</v>
      </c>
      <c r="E1068" s="6" t="str">
        <f t="shared" si="32"/>
        <v>Home &amp; Kitchen</v>
      </c>
      <c r="F1068" s="8">
        <v>1699</v>
      </c>
      <c r="G1068" s="30">
        <v>0.26</v>
      </c>
      <c r="H1068" s="8">
        <f>Table13[[#This Row],[actual_price]] - (Table13[[#This Row],[actual_price]] * Table13[[#This Row],[discount_percentage]])</f>
        <v>1257.26</v>
      </c>
      <c r="I1068" s="8">
        <f>Table13[[#This Row],[actual_price]]-Table13[[#This Row],[discounted_price]]</f>
        <v>441.74</v>
      </c>
      <c r="J1068" s="9">
        <v>4.2</v>
      </c>
      <c r="K1068" s="13">
        <v>2891</v>
      </c>
      <c r="L1068" s="14">
        <v>0.16666666666666666</v>
      </c>
      <c r="M1068" s="14" t="str">
        <f t="shared" si="33"/>
        <v>Morning</v>
      </c>
      <c r="N1068" s="20">
        <v>6</v>
      </c>
      <c r="O1068" s="6" t="str">
        <f>VLOOKUP(Table13[[#This Row],[day of the week]],'day of the week'!$A$1:$B$7,2,0)</f>
        <v>Saturday</v>
      </c>
      <c r="P1068" s="20" t="s">
        <v>3538</v>
      </c>
      <c r="Q1068" s="20" t="s">
        <v>3539</v>
      </c>
    </row>
    <row r="1069" spans="1:17" x14ac:dyDescent="0.2">
      <c r="A1069" s="20" t="s">
        <v>3540</v>
      </c>
      <c r="B1069" s="6" t="str">
        <f>VLOOKUP(TRIM(A1069), products!$A$2:$C$1352, 2, FALSE)</f>
        <v>Bajaj Minor 1000 Watts Radiant Room Heater (Steel, ISI Approved)</v>
      </c>
      <c r="C1069" s="20" t="s">
        <v>3367</v>
      </c>
      <c r="D1069" s="6" t="str">
        <f>INDEX(category!$A$1:$A$212, MATCH(Table13[[#This Row],[category]], category!$B$1:$B$212, 0))</f>
        <v>Home&amp;Kitchen|Heating,Cooling&amp;AirQuality|RoomHeaters|ElectricHeaters</v>
      </c>
      <c r="E1069" s="6" t="str">
        <f t="shared" si="32"/>
        <v>Home &amp; Kitchen</v>
      </c>
      <c r="F1069" s="8">
        <v>1129</v>
      </c>
      <c r="G1069" s="30">
        <v>0.34</v>
      </c>
      <c r="H1069" s="8">
        <f>Table13[[#This Row],[actual_price]] - (Table13[[#This Row],[actual_price]] * Table13[[#This Row],[discount_percentage]])</f>
        <v>745.14</v>
      </c>
      <c r="I1069" s="8">
        <f>Table13[[#This Row],[actual_price]]-Table13[[#This Row],[discounted_price]]</f>
        <v>383.86</v>
      </c>
      <c r="J1069" s="9">
        <v>4</v>
      </c>
      <c r="K1069" s="13">
        <v>2446</v>
      </c>
      <c r="L1069" s="14">
        <v>0.41666666666666669</v>
      </c>
      <c r="M1069" s="14" t="str">
        <f t="shared" si="33"/>
        <v>Morning</v>
      </c>
      <c r="N1069" s="20">
        <v>1</v>
      </c>
      <c r="O1069" s="6" t="str">
        <f>VLOOKUP(Table13[[#This Row],[day of the week]],'day of the week'!$A$1:$B$7,2,0)</f>
        <v>Monday</v>
      </c>
      <c r="P1069" s="20" t="s">
        <v>3542</v>
      </c>
      <c r="Q1069" s="20" t="s">
        <v>3543</v>
      </c>
    </row>
    <row r="1070" spans="1:17" x14ac:dyDescent="0.2">
      <c r="A1070" s="20" t="s">
        <v>3544</v>
      </c>
      <c r="B1070" s="6" t="str">
        <f>VLOOKUP(TRIM(A1070), products!$A$2:$C$1352, 2, FALSE)</f>
        <v>Butterfly Jet Elite Mixer Grinder, 750W, 4 Jars (Grey)</v>
      </c>
      <c r="C1070" s="20" t="s">
        <v>3426</v>
      </c>
      <c r="D1070" s="6" t="str">
        <f>INDEX(category!$A$1:$A$212, MATCH(Table13[[#This Row],[category]], category!$B$1:$B$212, 0))</f>
        <v>Home&amp;Kitchen|Kitchen&amp;HomeAppliances|SmallKitchenAppliances|MixerGrinders</v>
      </c>
      <c r="E1070" s="6" t="str">
        <f t="shared" si="32"/>
        <v>Home &amp; Kitchen</v>
      </c>
      <c r="F1070" s="8">
        <v>5795</v>
      </c>
      <c r="G1070" s="30">
        <v>0.4</v>
      </c>
      <c r="H1070" s="8">
        <f>Table13[[#This Row],[actual_price]] - (Table13[[#This Row],[actual_price]] * Table13[[#This Row],[discount_percentage]])</f>
        <v>3477</v>
      </c>
      <c r="I1070" s="8">
        <f>Table13[[#This Row],[actual_price]]-Table13[[#This Row],[discounted_price]]</f>
        <v>2318</v>
      </c>
      <c r="J1070" s="9">
        <v>3.9</v>
      </c>
      <c r="K1070" s="13">
        <v>25340</v>
      </c>
      <c r="L1070" s="14">
        <v>0.29166666666666669</v>
      </c>
      <c r="M1070" s="14" t="str">
        <f t="shared" si="33"/>
        <v>Morning</v>
      </c>
      <c r="N1070" s="20">
        <v>4</v>
      </c>
      <c r="O1070" s="6" t="str">
        <f>VLOOKUP(Table13[[#This Row],[day of the week]],'day of the week'!$A$1:$B$7,2,0)</f>
        <v>Thursday</v>
      </c>
      <c r="P1070" s="20" t="s">
        <v>3546</v>
      </c>
      <c r="Q1070" s="20" t="s">
        <v>3547</v>
      </c>
    </row>
    <row r="1071" spans="1:17" x14ac:dyDescent="0.2">
      <c r="A1071" s="20" t="s">
        <v>3548</v>
      </c>
      <c r="B1071" s="6" t="str">
        <f>VLOOKUP(TRIM(A1071), products!$A$2:$C$1352, 2, FALSE)</f>
        <v>SOFLIN Egg Boiler Electric Automatic Off 7 Egg Poacher for Steaming, Cooking, Boiling and Frying (400 Watts, Blue)</v>
      </c>
      <c r="C1071" s="20" t="s">
        <v>3549</v>
      </c>
      <c r="D1071" s="6" t="str">
        <f>INDEX(category!$A$1:$A$212, MATCH(Table13[[#This Row],[category]], category!$B$1:$B$212, 0))</f>
        <v>Home&amp;Kitchen|Kitchen&amp;HomeAppliances|SmallKitchenAppliances|EggBoilers</v>
      </c>
      <c r="E1071" s="6" t="str">
        <f t="shared" si="32"/>
        <v>Home &amp; Kitchen</v>
      </c>
      <c r="F1071" s="8">
        <v>999</v>
      </c>
      <c r="G1071" s="30">
        <v>0.62</v>
      </c>
      <c r="H1071" s="8">
        <f>Table13[[#This Row],[actual_price]] - (Table13[[#This Row],[actual_price]] * Table13[[#This Row],[discount_percentage]])</f>
        <v>379.62</v>
      </c>
      <c r="I1071" s="8">
        <f>Table13[[#This Row],[actual_price]]-Table13[[#This Row],[discounted_price]]</f>
        <v>619.38</v>
      </c>
      <c r="J1071" s="9">
        <v>4.3</v>
      </c>
      <c r="K1071" s="13">
        <v>3096</v>
      </c>
      <c r="L1071" s="14">
        <v>0.79166666666666663</v>
      </c>
      <c r="M1071" s="14" t="str">
        <f t="shared" si="33"/>
        <v>Evening</v>
      </c>
      <c r="N1071" s="20">
        <v>6</v>
      </c>
      <c r="O1071" s="6" t="str">
        <f>VLOOKUP(Table13[[#This Row],[day of the week]],'day of the week'!$A$1:$B$7,2,0)</f>
        <v>Saturday</v>
      </c>
      <c r="P1071" s="20" t="s">
        <v>3550</v>
      </c>
      <c r="Q1071" s="20" t="s">
        <v>3551</v>
      </c>
    </row>
    <row r="1072" spans="1:17" x14ac:dyDescent="0.2">
      <c r="A1072" s="20" t="s">
        <v>3552</v>
      </c>
      <c r="B1072" s="6" t="str">
        <f>VLOOKUP(TRIM(A1072), products!$A$2:$C$1352, 2, FALSE)</f>
        <v>Lifelong LLQH925 Dyno Quartz Heater 2 Power settings Tip Over Cut-off Switch 800 Watt Silent operation Power Indicator 2 Rod Room Heater (1 Year Warranty, Grey)</v>
      </c>
      <c r="C1072" s="20" t="s">
        <v>3367</v>
      </c>
      <c r="D1072" s="6" t="str">
        <f>INDEX(category!$A$1:$A$212, MATCH(Table13[[#This Row],[category]], category!$B$1:$B$212, 0))</f>
        <v>Home&amp;Kitchen|Heating,Cooling&amp;AirQuality|RoomHeaters|ElectricHeaters</v>
      </c>
      <c r="E1072" s="6" t="str">
        <f t="shared" si="32"/>
        <v>Home &amp; Kitchen</v>
      </c>
      <c r="F1072" s="8">
        <v>2400</v>
      </c>
      <c r="G1072" s="30">
        <v>0.54</v>
      </c>
      <c r="H1072" s="8">
        <f>Table13[[#This Row],[actual_price]] - (Table13[[#This Row],[actual_price]] * Table13[[#This Row],[discount_percentage]])</f>
        <v>1104</v>
      </c>
      <c r="I1072" s="8">
        <f>Table13[[#This Row],[actual_price]]-Table13[[#This Row],[discounted_price]]</f>
        <v>1296</v>
      </c>
      <c r="J1072" s="9">
        <v>3.8</v>
      </c>
      <c r="K1072" s="13">
        <v>4</v>
      </c>
      <c r="L1072" s="14">
        <v>0.33333333333333337</v>
      </c>
      <c r="M1072" s="14" t="str">
        <f t="shared" si="33"/>
        <v>Morning</v>
      </c>
      <c r="N1072" s="20">
        <v>4</v>
      </c>
      <c r="O1072" s="6" t="str">
        <f>VLOOKUP(Table13[[#This Row],[day of the week]],'day of the week'!$A$1:$B$7,2,0)</f>
        <v>Thursday</v>
      </c>
      <c r="P1072" s="20" t="s">
        <v>3553</v>
      </c>
      <c r="Q1072" s="20" t="s">
        <v>3554</v>
      </c>
    </row>
    <row r="1073" spans="1:17" x14ac:dyDescent="0.2">
      <c r="A1073" s="20" t="s">
        <v>3555</v>
      </c>
      <c r="B1073" s="6" t="str">
        <f>VLOOKUP(TRIM(A1073), products!$A$2:$C$1352, 2, FALSE)</f>
        <v>Amazon Basics 1500 W Electric Kettle (Stainless Steel Body, 1.5 L)</v>
      </c>
      <c r="C1073" s="20" t="s">
        <v>3448</v>
      </c>
      <c r="D1073" s="6" t="str">
        <f>INDEX(category!$A$1:$A$212, MATCH(Table13[[#This Row],[category]], category!$B$1:$B$212, 0))</f>
        <v>Home&amp;Kitchen|Kitchen&amp;HomeAppliances|SmallKitchenAppliances|Kettles&amp;HotWaterDispensers|Kettle&amp;ToasterSets</v>
      </c>
      <c r="E1073" s="6" t="str">
        <f t="shared" si="32"/>
        <v>Home &amp; Kitchen</v>
      </c>
      <c r="F1073" s="8">
        <v>1299</v>
      </c>
      <c r="G1073" s="30">
        <v>0.42</v>
      </c>
      <c r="H1073" s="8">
        <f>Table13[[#This Row],[actual_price]] - (Table13[[#This Row],[actual_price]] * Table13[[#This Row],[discount_percentage]])</f>
        <v>753.42000000000007</v>
      </c>
      <c r="I1073" s="8">
        <f>Table13[[#This Row],[actual_price]]-Table13[[#This Row],[discounted_price]]</f>
        <v>545.57999999999993</v>
      </c>
      <c r="J1073" s="9">
        <v>4</v>
      </c>
      <c r="K1073" s="13">
        <v>119</v>
      </c>
      <c r="L1073" s="14">
        <v>0.29166666666666669</v>
      </c>
      <c r="M1073" s="14" t="str">
        <f t="shared" si="33"/>
        <v>Morning</v>
      </c>
      <c r="N1073" s="20">
        <v>1</v>
      </c>
      <c r="O1073" s="6" t="str">
        <f>VLOOKUP(Table13[[#This Row],[day of the week]],'day of the week'!$A$1:$B$7,2,0)</f>
        <v>Monday</v>
      </c>
      <c r="P1073" s="20" t="s">
        <v>3556</v>
      </c>
      <c r="Q1073" s="20" t="s">
        <v>3557</v>
      </c>
    </row>
    <row r="1074" spans="1:17" x14ac:dyDescent="0.2">
      <c r="A1074" s="20" t="s">
        <v>3558</v>
      </c>
      <c r="B1074" s="6" t="str">
        <f>VLOOKUP(TRIM(A1074), products!$A$2:$C$1352, 2, FALSE)</f>
        <v>Prestige Sandwich Maker PGMFD 01, Black</v>
      </c>
      <c r="C1074" s="20" t="s">
        <v>3559</v>
      </c>
      <c r="D1074" s="6" t="str">
        <f>INDEX(category!$A$1:$A$212, MATCH(Table13[[#This Row],[category]], category!$B$1:$B$212, 0))</f>
        <v>Home&amp;Kitchen|Kitchen&amp;HomeAppliances|SmallKitchenAppliances|SandwichMakers</v>
      </c>
      <c r="E1074" s="6" t="str">
        <f t="shared" si="32"/>
        <v>Home &amp; Kitchen</v>
      </c>
      <c r="F1074" s="8">
        <v>1299</v>
      </c>
      <c r="G1074" s="30">
        <v>0</v>
      </c>
      <c r="H1074" s="8">
        <f>Table13[[#This Row],[actual_price]] - (Table13[[#This Row],[actual_price]] * Table13[[#This Row],[discount_percentage]])</f>
        <v>1299</v>
      </c>
      <c r="I1074" s="8">
        <f>Table13[[#This Row],[actual_price]]-Table13[[#This Row],[discounted_price]]</f>
        <v>0</v>
      </c>
      <c r="J1074" s="9">
        <v>4.2</v>
      </c>
      <c r="K1074" s="13">
        <v>40106</v>
      </c>
      <c r="L1074" s="14">
        <v>0.25</v>
      </c>
      <c r="M1074" s="14" t="str">
        <f t="shared" si="33"/>
        <v>Morning</v>
      </c>
      <c r="N1074" s="20">
        <v>1</v>
      </c>
      <c r="O1074" s="6" t="str">
        <f>VLOOKUP(Table13[[#This Row],[day of the week]],'day of the week'!$A$1:$B$7,2,0)</f>
        <v>Monday</v>
      </c>
      <c r="P1074" s="20" t="s">
        <v>3560</v>
      </c>
      <c r="Q1074" s="20" t="s">
        <v>3561</v>
      </c>
    </row>
    <row r="1075" spans="1:17" x14ac:dyDescent="0.2">
      <c r="A1075" s="20" t="s">
        <v>3562</v>
      </c>
      <c r="B1075" s="6" t="str">
        <f>VLOOKUP(TRIM(A1075), products!$A$2:$C$1352, 2, FALSE)</f>
        <v>Orient Electric Fabrijoy DIFJ10BP 1000-Watt Dry Iron, Non-Stick (White and Blue)</v>
      </c>
      <c r="C1075" s="20" t="s">
        <v>3422</v>
      </c>
      <c r="D1075" s="6" t="str">
        <f>INDEX(category!$A$1:$A$212, MATCH(Table13[[#This Row],[category]], category!$B$1:$B$212, 0))</f>
        <v>Home&amp;Kitchen|Kitchen&amp;HomeAppliances|Vacuum,Cleaning&amp;Ironing|Irons,Steamers&amp;Accessories|Irons|DryIrons</v>
      </c>
      <c r="E1075" s="6" t="str">
        <f t="shared" si="32"/>
        <v>Home &amp; Kitchen</v>
      </c>
      <c r="F1075" s="8">
        <v>1090</v>
      </c>
      <c r="G1075" s="30">
        <v>0.5</v>
      </c>
      <c r="H1075" s="8">
        <f>Table13[[#This Row],[actual_price]] - (Table13[[#This Row],[actual_price]] * Table13[[#This Row],[discount_percentage]])</f>
        <v>545</v>
      </c>
      <c r="I1075" s="8">
        <f>Table13[[#This Row],[actual_price]]-Table13[[#This Row],[discounted_price]]</f>
        <v>545</v>
      </c>
      <c r="J1075" s="9">
        <v>4.2</v>
      </c>
      <c r="K1075" s="13">
        <v>13029</v>
      </c>
      <c r="L1075" s="14">
        <v>0.125</v>
      </c>
      <c r="M1075" s="14" t="str">
        <f t="shared" si="33"/>
        <v>Morning</v>
      </c>
      <c r="N1075" s="20">
        <v>2</v>
      </c>
      <c r="O1075" s="6" t="str">
        <f>VLOOKUP(Table13[[#This Row],[day of the week]],'day of the week'!$A$1:$B$7,2,0)</f>
        <v>Tuesday</v>
      </c>
      <c r="P1075" s="20" t="s">
        <v>3563</v>
      </c>
      <c r="Q1075" s="20" t="s">
        <v>3564</v>
      </c>
    </row>
    <row r="1076" spans="1:17" x14ac:dyDescent="0.2">
      <c r="A1076" s="20" t="s">
        <v>3565</v>
      </c>
      <c r="B1076" s="6" t="str">
        <f>VLOOKUP(TRIM(A1076), products!$A$2:$C$1352, 2, FALSE)</f>
        <v>Lifelong LLFH921 Regalia 2000 W Fan Heater, 3 Air Settings, Room Heater with Overheating Protection, 1 Year Warranty ( White, (ISI Certified, Ideal for small to medium room/area)</v>
      </c>
      <c r="C1076" s="20" t="s">
        <v>3372</v>
      </c>
      <c r="D1076" s="6" t="str">
        <f>INDEX(category!$A$1:$A$212, MATCH(Table13[[#This Row],[category]], category!$B$1:$B$212, 0))</f>
        <v>Home&amp;Kitchen|Heating,Cooling&amp;AirQuality|RoomHeaters|FanHeaters</v>
      </c>
      <c r="E1076" s="6" t="str">
        <f t="shared" si="32"/>
        <v>Home &amp; Kitchen</v>
      </c>
      <c r="F1076" s="8">
        <v>2000</v>
      </c>
      <c r="G1076" s="30">
        <v>0.55000000000000004</v>
      </c>
      <c r="H1076" s="8">
        <f>Table13[[#This Row],[actual_price]] - (Table13[[#This Row],[actual_price]] * Table13[[#This Row],[discount_percentage]])</f>
        <v>900</v>
      </c>
      <c r="I1076" s="8">
        <f>Table13[[#This Row],[actual_price]]-Table13[[#This Row],[discounted_price]]</f>
        <v>1100</v>
      </c>
      <c r="J1076" s="9">
        <v>3.6</v>
      </c>
      <c r="K1076" s="13">
        <v>291</v>
      </c>
      <c r="L1076" s="14">
        <v>0.29166666666666669</v>
      </c>
      <c r="M1076" s="14" t="str">
        <f t="shared" si="33"/>
        <v>Morning</v>
      </c>
      <c r="N1076" s="20">
        <v>5</v>
      </c>
      <c r="O1076" s="6" t="str">
        <f>VLOOKUP(Table13[[#This Row],[day of the week]],'day of the week'!$A$1:$B$7,2,0)</f>
        <v>Friday</v>
      </c>
      <c r="P1076" s="20" t="s">
        <v>3566</v>
      </c>
      <c r="Q1076" s="20" t="s">
        <v>3567</v>
      </c>
    </row>
    <row r="1077" spans="1:17" x14ac:dyDescent="0.2">
      <c r="A1077" s="20" t="s">
        <v>3568</v>
      </c>
      <c r="B1077" s="6" t="str">
        <f>VLOOKUP(TRIM(A1077), products!$A$2:$C$1352, 2, FALSE)</f>
        <v>Philips GC181 Heavy Weight 1000-Watt Dry Iron, Pack of 1</v>
      </c>
      <c r="C1077" s="20" t="s">
        <v>3422</v>
      </c>
      <c r="D1077" s="6" t="str">
        <f>INDEX(category!$A$1:$A$212, MATCH(Table13[[#This Row],[category]], category!$B$1:$B$212, 0))</f>
        <v>Home&amp;Kitchen|Kitchen&amp;HomeAppliances|Vacuum,Cleaning&amp;Ironing|Irons,Steamers&amp;Accessories|Irons|DryIrons</v>
      </c>
      <c r="E1077" s="6" t="str">
        <f t="shared" si="32"/>
        <v>Home &amp; Kitchen</v>
      </c>
      <c r="F1077" s="8">
        <v>1545</v>
      </c>
      <c r="G1077" s="30">
        <v>0.14000000000000001</v>
      </c>
      <c r="H1077" s="8">
        <f>Table13[[#This Row],[actual_price]] - (Table13[[#This Row],[actual_price]] * Table13[[#This Row],[discount_percentage]])</f>
        <v>1328.7</v>
      </c>
      <c r="I1077" s="8">
        <f>Table13[[#This Row],[actual_price]]-Table13[[#This Row],[discounted_price]]</f>
        <v>216.29999999999995</v>
      </c>
      <c r="J1077" s="9">
        <v>4.3</v>
      </c>
      <c r="K1077" s="13">
        <v>15453</v>
      </c>
      <c r="L1077" s="14">
        <v>0.54166666666666663</v>
      </c>
      <c r="M1077" s="14" t="str">
        <f t="shared" si="33"/>
        <v>Afternoon</v>
      </c>
      <c r="N1077" s="20">
        <v>6</v>
      </c>
      <c r="O1077" s="6" t="str">
        <f>VLOOKUP(Table13[[#This Row],[day of the week]],'day of the week'!$A$1:$B$7,2,0)</f>
        <v>Saturday</v>
      </c>
      <c r="P1077" s="20" t="s">
        <v>3569</v>
      </c>
      <c r="Q1077" s="20" t="s">
        <v>3570</v>
      </c>
    </row>
    <row r="1078" spans="1:17" x14ac:dyDescent="0.2">
      <c r="A1078" s="20" t="s">
        <v>3571</v>
      </c>
      <c r="B1078" s="6" t="str">
        <f>VLOOKUP(TRIM(A1078), products!$A$2:$C$1352, 2, FALSE)</f>
        <v>Bulfyss USB Rechargeable Lint Remover Fabric Shaver Pet Hair Remover, Effectively and Quickly Remove Fuzz for Clothes, Sweater, Couch, Sofa, Blanket, Curtain, Wool, Cashmere (Grey, 1 Year Warranty)</v>
      </c>
      <c r="C1078" s="20" t="s">
        <v>3376</v>
      </c>
      <c r="D1078" s="6" t="str">
        <f>INDEX(category!$A$1:$A$212, MATCH(Table13[[#This Row],[category]], category!$B$1:$B$212, 0))</f>
        <v>Home&amp;Kitchen|Kitchen&amp;HomeAppliances|Vacuum,Cleaning&amp;Ironing|Irons,Steamers&amp;Accessories|LintShavers</v>
      </c>
      <c r="E1078" s="6" t="str">
        <f t="shared" si="32"/>
        <v>Home &amp; Kitchen</v>
      </c>
      <c r="F1078" s="8">
        <v>1999</v>
      </c>
      <c r="G1078" s="30">
        <v>0.45</v>
      </c>
      <c r="H1078" s="8">
        <f>Table13[[#This Row],[actual_price]] - (Table13[[#This Row],[actual_price]] * Table13[[#This Row],[discount_percentage]])</f>
        <v>1099.4499999999998</v>
      </c>
      <c r="I1078" s="8">
        <f>Table13[[#This Row],[actual_price]]-Table13[[#This Row],[discounted_price]]</f>
        <v>899.55000000000018</v>
      </c>
      <c r="J1078" s="9">
        <v>4</v>
      </c>
      <c r="K1078" s="13">
        <v>604</v>
      </c>
      <c r="L1078" s="14">
        <v>0.20833333333333331</v>
      </c>
      <c r="M1078" s="14" t="str">
        <f t="shared" si="33"/>
        <v>Morning</v>
      </c>
      <c r="N1078" s="20">
        <v>1</v>
      </c>
      <c r="O1078" s="6" t="str">
        <f>VLOOKUP(Table13[[#This Row],[day of the week]],'day of the week'!$A$1:$B$7,2,0)</f>
        <v>Monday</v>
      </c>
      <c r="P1078" s="20" t="s">
        <v>3572</v>
      </c>
      <c r="Q1078" s="20" t="s">
        <v>3573</v>
      </c>
    </row>
    <row r="1079" spans="1:17" x14ac:dyDescent="0.2">
      <c r="A1079" s="20" t="s">
        <v>3574</v>
      </c>
      <c r="B1079" s="6" t="str">
        <f>VLOOKUP(TRIM(A1079), products!$A$2:$C$1352, 2, FALSE)</f>
        <v>Bajaj DX-7 1000W Dry Iron with Advance Soleplate and Anti-bacterial German Coating Technology, White</v>
      </c>
      <c r="C1079" s="20" t="s">
        <v>3422</v>
      </c>
      <c r="D1079" s="6" t="str">
        <f>INDEX(category!$A$1:$A$212, MATCH(Table13[[#This Row],[category]], category!$B$1:$B$212, 0))</f>
        <v>Home&amp;Kitchen|Kitchen&amp;HomeAppliances|Vacuum,Cleaning&amp;Ironing|Irons,Steamers&amp;Accessories|Irons|DryIrons</v>
      </c>
      <c r="E1079" s="6" t="str">
        <f t="shared" si="32"/>
        <v>Home &amp; Kitchen</v>
      </c>
      <c r="F1079" s="8">
        <v>875</v>
      </c>
      <c r="G1079" s="30">
        <v>0.11</v>
      </c>
      <c r="H1079" s="8">
        <f>Table13[[#This Row],[actual_price]] - (Table13[[#This Row],[actual_price]] * Table13[[#This Row],[discount_percentage]])</f>
        <v>778.75</v>
      </c>
      <c r="I1079" s="8">
        <f>Table13[[#This Row],[actual_price]]-Table13[[#This Row],[discounted_price]]</f>
        <v>96.25</v>
      </c>
      <c r="J1079" s="9">
        <v>4.2</v>
      </c>
      <c r="K1079" s="13">
        <v>46647</v>
      </c>
      <c r="L1079" s="14">
        <v>0.625</v>
      </c>
      <c r="M1079" s="14" t="str">
        <f t="shared" si="33"/>
        <v>Afternoon</v>
      </c>
      <c r="N1079" s="20">
        <v>5</v>
      </c>
      <c r="O1079" s="6" t="str">
        <f>VLOOKUP(Table13[[#This Row],[day of the week]],'day of the week'!$A$1:$B$7,2,0)</f>
        <v>Friday</v>
      </c>
      <c r="P1079" s="20" t="s">
        <v>3576</v>
      </c>
      <c r="Q1079" s="20" t="s">
        <v>3577</v>
      </c>
    </row>
    <row r="1080" spans="1:17" x14ac:dyDescent="0.2">
      <c r="A1080" s="20" t="s">
        <v>3578</v>
      </c>
      <c r="B1080" s="6" t="str">
        <f>VLOOKUP(TRIM(A1080), products!$A$2:$C$1352, 2, FALSE)</f>
        <v>Bajaj New Shakti Neo 25L Vertical Storage Water Heater (Geyser 25 Litres) 4 Star BEE Rated Heater For Water Heating with Titanium Armour, Swirl Flow Technology, Glasslined Tank(White), 1 Yr Warranty</v>
      </c>
      <c r="C1080" s="20" t="s">
        <v>3452</v>
      </c>
      <c r="D1080" s="6" t="str">
        <f>INDEX(category!$A$1:$A$212, MATCH(Table13[[#This Row],[category]], category!$B$1:$B$212, 0))</f>
        <v>Home&amp;Kitchen|Heating,Cooling&amp;AirQuality|WaterHeaters&amp;Geysers|StorageWaterHeaters</v>
      </c>
      <c r="E1080" s="6" t="str">
        <f t="shared" si="32"/>
        <v>Home &amp; Kitchen</v>
      </c>
      <c r="F1080" s="8">
        <v>15270</v>
      </c>
      <c r="G1080" s="30">
        <v>0.59</v>
      </c>
      <c r="H1080" s="8">
        <f>Table13[[#This Row],[actual_price]] - (Table13[[#This Row],[actual_price]] * Table13[[#This Row],[discount_percentage]])</f>
        <v>6260.7000000000007</v>
      </c>
      <c r="I1080" s="8">
        <f>Table13[[#This Row],[actual_price]]-Table13[[#This Row],[discounted_price]]</f>
        <v>9009.2999999999993</v>
      </c>
      <c r="J1080" s="9">
        <v>4.0999999999999996</v>
      </c>
      <c r="K1080" s="13">
        <v>3233</v>
      </c>
      <c r="L1080" s="14">
        <v>8.3333333333333329E-2</v>
      </c>
      <c r="M1080" s="14" t="str">
        <f t="shared" si="33"/>
        <v>Morning</v>
      </c>
      <c r="N1080" s="20">
        <v>5</v>
      </c>
      <c r="O1080" s="6" t="str">
        <f>VLOOKUP(Table13[[#This Row],[day of the week]],'day of the week'!$A$1:$B$7,2,0)</f>
        <v>Friday</v>
      </c>
      <c r="P1080" s="20" t="s">
        <v>3580</v>
      </c>
      <c r="Q1080" s="20" t="s">
        <v>3581</v>
      </c>
    </row>
    <row r="1081" spans="1:17" x14ac:dyDescent="0.2">
      <c r="A1081" s="20" t="s">
        <v>3582</v>
      </c>
      <c r="B1081" s="6" t="str">
        <f>VLOOKUP(TRIM(A1081), products!$A$2:$C$1352, 2, FALSE)</f>
        <v>PHILIPS Handheld Garment Steamer STH3000/20 - Compact &amp; Foldable, Convenient Vertical Steaming, 1000 Watt Quick Heat Up, up to 20g/min, Kills 99.9%* Bacteria (Reno Blue), Small</v>
      </c>
      <c r="C1081" s="20" t="s">
        <v>3498</v>
      </c>
      <c r="D1081" s="6" t="str">
        <f>INDEX(category!$A$1:$A$212, MATCH(Table13[[#This Row],[category]], category!$B$1:$B$212, 0))</f>
        <v>Home&amp;Kitchen|Kitchen&amp;HomeAppliances|Vacuum,Cleaning&amp;Ironing|Irons,Steamers&amp;Accessories|Irons|SteamIrons</v>
      </c>
      <c r="E1081" s="6" t="str">
        <f t="shared" si="32"/>
        <v>Home &amp; Kitchen</v>
      </c>
      <c r="F1081" s="8">
        <v>4195</v>
      </c>
      <c r="G1081" s="30">
        <v>0.24</v>
      </c>
      <c r="H1081" s="8">
        <f>Table13[[#This Row],[actual_price]] - (Table13[[#This Row],[actual_price]] * Table13[[#This Row],[discount_percentage]])</f>
        <v>3188.2</v>
      </c>
      <c r="I1081" s="8">
        <f>Table13[[#This Row],[actual_price]]-Table13[[#This Row],[discounted_price]]</f>
        <v>1006.8000000000002</v>
      </c>
      <c r="J1081" s="9">
        <v>4</v>
      </c>
      <c r="K1081" s="13">
        <v>1282</v>
      </c>
      <c r="L1081" s="14">
        <v>0.79166666666666663</v>
      </c>
      <c r="M1081" s="14" t="str">
        <f t="shared" si="33"/>
        <v>Evening</v>
      </c>
      <c r="N1081" s="20">
        <v>7</v>
      </c>
      <c r="O1081" s="6" t="str">
        <f>VLOOKUP(Table13[[#This Row],[day of the week]],'day of the week'!$A$1:$B$7,2,0)</f>
        <v>Sunday</v>
      </c>
      <c r="P1081" s="20" t="s">
        <v>3584</v>
      </c>
      <c r="Q1081" s="20" t="s">
        <v>3585</v>
      </c>
    </row>
    <row r="1082" spans="1:17" x14ac:dyDescent="0.2">
      <c r="A1082" s="20" t="s">
        <v>3586</v>
      </c>
      <c r="B1082" s="6" t="str">
        <f>VLOOKUP(TRIM(A1082), products!$A$2:$C$1352, 2, FALSE)</f>
        <v>Room Heater Warmer Wall-Outlet 400 Watts Electric Handy Room Heater (Room Heaters Home for Bedroom, Reading Books, Work, bathrooms, Rooms, Offices, Home Offices,2022</v>
      </c>
      <c r="C1082" s="20" t="s">
        <v>3367</v>
      </c>
      <c r="D1082" s="6" t="str">
        <f>INDEX(category!$A$1:$A$212, MATCH(Table13[[#This Row],[category]], category!$B$1:$B$212, 0))</f>
        <v>Home&amp;Kitchen|Heating,Cooling&amp;AirQuality|RoomHeaters|ElectricHeaters</v>
      </c>
      <c r="E1082" s="6" t="str">
        <f t="shared" si="32"/>
        <v>Home &amp; Kitchen</v>
      </c>
      <c r="F1082" s="8">
        <v>1989</v>
      </c>
      <c r="G1082" s="30">
        <v>0.6</v>
      </c>
      <c r="H1082" s="8">
        <f>Table13[[#This Row],[actual_price]] - (Table13[[#This Row],[actual_price]] * Table13[[#This Row],[discount_percentage]])</f>
        <v>795.60000000000014</v>
      </c>
      <c r="I1082" s="8">
        <f>Table13[[#This Row],[actual_price]]-Table13[[#This Row],[discounted_price]]</f>
        <v>1193.3999999999999</v>
      </c>
      <c r="J1082" s="9">
        <v>4.3</v>
      </c>
      <c r="K1082" s="13">
        <v>70</v>
      </c>
      <c r="L1082" s="14">
        <v>0.95833333333333326</v>
      </c>
      <c r="M1082" s="14" t="str">
        <f t="shared" si="33"/>
        <v>Evening</v>
      </c>
      <c r="N1082" s="20">
        <v>6</v>
      </c>
      <c r="O1082" s="6" t="str">
        <f>VLOOKUP(Table13[[#This Row],[day of the week]],'day of the week'!$A$1:$B$7,2,0)</f>
        <v>Saturday</v>
      </c>
      <c r="P1082" s="20" t="s">
        <v>3588</v>
      </c>
      <c r="Q1082" s="20" t="s">
        <v>3589</v>
      </c>
    </row>
    <row r="1083" spans="1:17" x14ac:dyDescent="0.2">
      <c r="A1083" s="20" t="s">
        <v>3590</v>
      </c>
      <c r="B1083" s="6" t="str">
        <f>VLOOKUP(TRIM(A1083), products!$A$2:$C$1352, 2, FALSE)</f>
        <v>Wonderchef Nutri-blend Mixer, Grinder &amp; Blender | Powerful 400W 22000 RPM motor | Stainless steel Blades | 2 unbreakable jars | 2 Years warranty | Online recipe book by Chef Sanjeev Kapoor | Black</v>
      </c>
      <c r="C1083" s="20" t="s">
        <v>3513</v>
      </c>
      <c r="D1083" s="6" t="str">
        <f>INDEX(category!$A$1:$A$212, MATCH(Table13[[#This Row],[category]], category!$B$1:$B$212, 0))</f>
        <v>Home&amp;Kitchen|Kitchen&amp;HomeAppliances|SmallKitchenAppliances|JuicerMixerGrinders</v>
      </c>
      <c r="E1083" s="6" t="str">
        <f t="shared" si="32"/>
        <v>Home &amp; Kitchen</v>
      </c>
      <c r="F1083" s="8">
        <v>5000</v>
      </c>
      <c r="G1083" s="30">
        <v>0.46</v>
      </c>
      <c r="H1083" s="8">
        <f>Table13[[#This Row],[actual_price]] - (Table13[[#This Row],[actual_price]] * Table13[[#This Row],[discount_percentage]])</f>
        <v>2700</v>
      </c>
      <c r="I1083" s="8">
        <f>Table13[[#This Row],[actual_price]]-Table13[[#This Row],[discounted_price]]</f>
        <v>2300</v>
      </c>
      <c r="J1083" s="9">
        <v>4</v>
      </c>
      <c r="K1083" s="13">
        <v>26164</v>
      </c>
      <c r="L1083" s="14">
        <v>4.1666666666666664E-2</v>
      </c>
      <c r="M1083" s="14" t="str">
        <f t="shared" si="33"/>
        <v>Morning</v>
      </c>
      <c r="N1083" s="20">
        <v>7</v>
      </c>
      <c r="O1083" s="6" t="str">
        <f>VLOOKUP(Table13[[#This Row],[day of the week]],'day of the week'!$A$1:$B$7,2,0)</f>
        <v>Sunday</v>
      </c>
      <c r="P1083" s="20" t="s">
        <v>3591</v>
      </c>
      <c r="Q1083" s="20" t="s">
        <v>3592</v>
      </c>
    </row>
    <row r="1084" spans="1:17" x14ac:dyDescent="0.2">
      <c r="A1084" s="20" t="s">
        <v>3593</v>
      </c>
      <c r="B1084" s="6" t="str">
        <f>VLOOKUP(TRIM(A1084), products!$A$2:$C$1352, 2, FALSE)</f>
        <v>USHA Armor AR1100WB 1100 W Dry Iron with Black Weilburger Soleplate (Purple)</v>
      </c>
      <c r="C1084" s="20" t="s">
        <v>3422</v>
      </c>
      <c r="D1084" s="6" t="str">
        <f>INDEX(category!$A$1:$A$212, MATCH(Table13[[#This Row],[category]], category!$B$1:$B$212, 0))</f>
        <v>Home&amp;Kitchen|Kitchen&amp;HomeAppliances|Vacuum,Cleaning&amp;Ironing|Irons,Steamers&amp;Accessories|Irons|DryIrons</v>
      </c>
      <c r="E1084" s="6" t="str">
        <f t="shared" si="32"/>
        <v>Home &amp; Kitchen</v>
      </c>
      <c r="F1084" s="8">
        <v>990</v>
      </c>
      <c r="G1084" s="30">
        <v>0.39</v>
      </c>
      <c r="H1084" s="8">
        <f>Table13[[#This Row],[actual_price]] - (Table13[[#This Row],[actual_price]] * Table13[[#This Row],[discount_percentage]])</f>
        <v>603.9</v>
      </c>
      <c r="I1084" s="8">
        <f>Table13[[#This Row],[actual_price]]-Table13[[#This Row],[discounted_price]]</f>
        <v>386.1</v>
      </c>
      <c r="J1084" s="9">
        <v>3.9</v>
      </c>
      <c r="K1084" s="13">
        <v>16166</v>
      </c>
      <c r="L1084" s="14">
        <v>0.625</v>
      </c>
      <c r="M1084" s="14" t="str">
        <f t="shared" si="33"/>
        <v>Afternoon</v>
      </c>
      <c r="N1084" s="20">
        <v>3</v>
      </c>
      <c r="O1084" s="6" t="str">
        <f>VLOOKUP(Table13[[#This Row],[day of the week]],'day of the week'!$A$1:$B$7,2,0)</f>
        <v>Wednesday</v>
      </c>
      <c r="P1084" s="20" t="s">
        <v>3594</v>
      </c>
      <c r="Q1084" s="20" t="s">
        <v>3595</v>
      </c>
    </row>
    <row r="1085" spans="1:17" x14ac:dyDescent="0.2">
      <c r="A1085" s="20" t="s">
        <v>3596</v>
      </c>
      <c r="B1085" s="6" t="str">
        <f>VLOOKUP(TRIM(A1085), products!$A$2:$C$1352, 2, FALSE)</f>
        <v>Butterfly EKN 1.5-Litre Electric Kettle (Silver with Black)</v>
      </c>
      <c r="C1085" s="20" t="s">
        <v>3448</v>
      </c>
      <c r="D1085" s="6" t="str">
        <f>INDEX(category!$A$1:$A$212, MATCH(Table13[[#This Row],[category]], category!$B$1:$B$212, 0))</f>
        <v>Home&amp;Kitchen|Kitchen&amp;HomeAppliances|SmallKitchenAppliances|Kettles&amp;HotWaterDispensers|Kettle&amp;ToasterSets</v>
      </c>
      <c r="E1085" s="6" t="str">
        <f t="shared" si="32"/>
        <v>Home &amp; Kitchen</v>
      </c>
      <c r="F1085" s="8">
        <v>1111</v>
      </c>
      <c r="G1085" s="30">
        <v>0.33</v>
      </c>
      <c r="H1085" s="8">
        <f>Table13[[#This Row],[actual_price]] - (Table13[[#This Row],[actual_price]] * Table13[[#This Row],[discount_percentage]])</f>
        <v>744.37</v>
      </c>
      <c r="I1085" s="8">
        <f>Table13[[#This Row],[actual_price]]-Table13[[#This Row],[discounted_price]]</f>
        <v>366.63</v>
      </c>
      <c r="J1085" s="9">
        <v>4.2</v>
      </c>
      <c r="K1085" s="13">
        <v>35693</v>
      </c>
      <c r="L1085" s="14">
        <v>0.75</v>
      </c>
      <c r="M1085" s="14" t="str">
        <f t="shared" si="33"/>
        <v>Evening</v>
      </c>
      <c r="N1085" s="20">
        <v>4</v>
      </c>
      <c r="O1085" s="6" t="str">
        <f>VLOOKUP(Table13[[#This Row],[day of the week]],'day of the week'!$A$1:$B$7,2,0)</f>
        <v>Thursday</v>
      </c>
      <c r="P1085" s="20" t="s">
        <v>3598</v>
      </c>
      <c r="Q1085" s="20" t="s">
        <v>3599</v>
      </c>
    </row>
    <row r="1086" spans="1:17" x14ac:dyDescent="0.2">
      <c r="A1086" s="20" t="s">
        <v>3600</v>
      </c>
      <c r="B1086" s="6" t="str">
        <f>VLOOKUP(TRIM(A1086), products!$A$2:$C$1352, 2, FALSE)</f>
        <v>Crompton Arno Neo 15-L 5 Star Rated Storage Water Heater (Geyser) with Advanced 3 Level Safety (Grey)</v>
      </c>
      <c r="C1086" s="20" t="s">
        <v>3452</v>
      </c>
      <c r="D1086" s="6" t="str">
        <f>INDEX(category!$A$1:$A$212, MATCH(Table13[[#This Row],[category]], category!$B$1:$B$212, 0))</f>
        <v>Home&amp;Kitchen|Heating,Cooling&amp;AirQuality|WaterHeaters&amp;Geysers|StorageWaterHeaters</v>
      </c>
      <c r="E1086" s="6" t="str">
        <f t="shared" si="32"/>
        <v>Home &amp; Kitchen</v>
      </c>
      <c r="F1086" s="8">
        <v>10400</v>
      </c>
      <c r="G1086" s="30">
        <v>0.4</v>
      </c>
      <c r="H1086" s="8">
        <f>Table13[[#This Row],[actual_price]] - (Table13[[#This Row],[actual_price]] * Table13[[#This Row],[discount_percentage]])</f>
        <v>6240</v>
      </c>
      <c r="I1086" s="8">
        <f>Table13[[#This Row],[actual_price]]-Table13[[#This Row],[discounted_price]]</f>
        <v>4160</v>
      </c>
      <c r="J1086" s="9">
        <v>4.0999999999999996</v>
      </c>
      <c r="K1086" s="13">
        <v>14391</v>
      </c>
      <c r="L1086" s="14">
        <v>4.1666666666666664E-2</v>
      </c>
      <c r="M1086" s="14" t="str">
        <f t="shared" si="33"/>
        <v>Morning</v>
      </c>
      <c r="N1086" s="20">
        <v>3</v>
      </c>
      <c r="O1086" s="6" t="str">
        <f>VLOOKUP(Table13[[#This Row],[day of the week]],'day of the week'!$A$1:$B$7,2,0)</f>
        <v>Wednesday</v>
      </c>
      <c r="P1086" s="20" t="s">
        <v>3602</v>
      </c>
      <c r="Q1086" s="20" t="s">
        <v>3603</v>
      </c>
    </row>
    <row r="1087" spans="1:17" x14ac:dyDescent="0.2">
      <c r="A1087" s="20" t="s">
        <v>3604</v>
      </c>
      <c r="B1087" s="6" t="str">
        <f>VLOOKUP(TRIM(A1087), products!$A$2:$C$1352, 2, FALSE)</f>
        <v>Borosil Chef Delite BCH20DBB21 300-Watt Chopper (Black)</v>
      </c>
      <c r="C1087" s="20" t="s">
        <v>3605</v>
      </c>
      <c r="D1087" s="6" t="str">
        <f>INDEX(category!$A$1:$A$212, MATCH(Table13[[#This Row],[category]], category!$B$1:$B$212, 0))</f>
        <v>Home&amp;Kitchen|Kitchen&amp;HomeAppliances|SmallKitchenAppliances|MiniFoodProcessors&amp;Choppers</v>
      </c>
      <c r="E1087" s="6" t="str">
        <f t="shared" si="32"/>
        <v>Home &amp; Kitchen</v>
      </c>
      <c r="F1087" s="8">
        <v>2490</v>
      </c>
      <c r="G1087" s="30">
        <v>0.27</v>
      </c>
      <c r="H1087" s="8">
        <f>Table13[[#This Row],[actual_price]] - (Table13[[#This Row],[actual_price]] * Table13[[#This Row],[discount_percentage]])</f>
        <v>1817.6999999999998</v>
      </c>
      <c r="I1087" s="8">
        <f>Table13[[#This Row],[actual_price]]-Table13[[#This Row],[discounted_price]]</f>
        <v>672.30000000000018</v>
      </c>
      <c r="J1087" s="9">
        <v>4.4000000000000004</v>
      </c>
      <c r="K1087" s="13">
        <v>7946</v>
      </c>
      <c r="L1087" s="14">
        <v>0.16666666666666666</v>
      </c>
      <c r="M1087" s="14" t="str">
        <f t="shared" si="33"/>
        <v>Morning</v>
      </c>
      <c r="N1087" s="20">
        <v>7</v>
      </c>
      <c r="O1087" s="6" t="str">
        <f>VLOOKUP(Table13[[#This Row],[day of the week]],'day of the week'!$A$1:$B$7,2,0)</f>
        <v>Sunday</v>
      </c>
      <c r="P1087" s="20" t="s">
        <v>3606</v>
      </c>
      <c r="Q1087" s="20" t="s">
        <v>3607</v>
      </c>
    </row>
    <row r="1088" spans="1:17" x14ac:dyDescent="0.2">
      <c r="A1088" s="20" t="s">
        <v>3608</v>
      </c>
      <c r="B1088" s="6" t="str">
        <f>VLOOKUP(TRIM(A1088), products!$A$2:$C$1352, 2, FALSE)</f>
        <v>KENT 16055 Amaze Cool Touch Electric Kettle 1.8 L 1500 W | Plastic Outer &amp; Stainless Steel Inside body | Auto shut off Over heating protection | Multipurpose hot water Kettle | 1 Year Warranty</v>
      </c>
      <c r="C1088" s="20" t="s">
        <v>3448</v>
      </c>
      <c r="D1088" s="6" t="str">
        <f>INDEX(category!$A$1:$A$212, MATCH(Table13[[#This Row],[category]], category!$B$1:$B$212, 0))</f>
        <v>Home&amp;Kitchen|Kitchen&amp;HomeAppliances|SmallKitchenAppliances|Kettles&amp;HotWaterDispensers|Kettle&amp;ToasterSets</v>
      </c>
      <c r="E1088" s="6" t="str">
        <f t="shared" si="32"/>
        <v>Home &amp; Kitchen</v>
      </c>
      <c r="F1088" s="8">
        <v>1900</v>
      </c>
      <c r="G1088" s="30">
        <v>0.37</v>
      </c>
      <c r="H1088" s="8">
        <f>Table13[[#This Row],[actual_price]] - (Table13[[#This Row],[actual_price]] * Table13[[#This Row],[discount_percentage]])</f>
        <v>1197</v>
      </c>
      <c r="I1088" s="8">
        <f>Table13[[#This Row],[actual_price]]-Table13[[#This Row],[discounted_price]]</f>
        <v>703</v>
      </c>
      <c r="J1088" s="9">
        <v>4</v>
      </c>
      <c r="K1088" s="13">
        <v>1765</v>
      </c>
      <c r="L1088" s="14">
        <v>4.1666666666666664E-2</v>
      </c>
      <c r="M1088" s="14" t="str">
        <f t="shared" si="33"/>
        <v>Morning</v>
      </c>
      <c r="N1088" s="20">
        <v>6</v>
      </c>
      <c r="O1088" s="6" t="str">
        <f>VLOOKUP(Table13[[#This Row],[day of the week]],'day of the week'!$A$1:$B$7,2,0)</f>
        <v>Saturday</v>
      </c>
      <c r="P1088" s="20" t="s">
        <v>3609</v>
      </c>
      <c r="Q1088" s="20" t="s">
        <v>3610</v>
      </c>
    </row>
    <row r="1089" spans="1:17" x14ac:dyDescent="0.2">
      <c r="A1089" s="20" t="s">
        <v>3611</v>
      </c>
      <c r="B1089" s="6" t="str">
        <f>VLOOKUP(TRIM(A1089), products!$A$2:$C$1352, 2, FALSE)</f>
        <v>Prestige IRIS Plus 750 watt mixer grinder</v>
      </c>
      <c r="C1089" s="20" t="s">
        <v>3426</v>
      </c>
      <c r="D1089" s="6" t="str">
        <f>INDEX(category!$A$1:$A$212, MATCH(Table13[[#This Row],[category]], category!$B$1:$B$212, 0))</f>
        <v>Home&amp;Kitchen|Kitchen&amp;HomeAppliances|SmallKitchenAppliances|MixerGrinders</v>
      </c>
      <c r="E1089" s="6" t="str">
        <f t="shared" si="32"/>
        <v>Home &amp; Kitchen</v>
      </c>
      <c r="F1089" s="8">
        <v>6295</v>
      </c>
      <c r="G1089" s="30">
        <v>0.48</v>
      </c>
      <c r="H1089" s="8">
        <f>Table13[[#This Row],[actual_price]] - (Table13[[#This Row],[actual_price]] * Table13[[#This Row],[discount_percentage]])</f>
        <v>3273.4</v>
      </c>
      <c r="I1089" s="8">
        <f>Table13[[#This Row],[actual_price]]-Table13[[#This Row],[discounted_price]]</f>
        <v>3021.6</v>
      </c>
      <c r="J1089" s="9">
        <v>3.8</v>
      </c>
      <c r="K1089" s="13">
        <v>14062</v>
      </c>
      <c r="L1089" s="14">
        <v>4.1666666666666664E-2</v>
      </c>
      <c r="M1089" s="14" t="str">
        <f t="shared" si="33"/>
        <v>Morning</v>
      </c>
      <c r="N1089" s="20">
        <v>6</v>
      </c>
      <c r="O1089" s="6" t="str">
        <f>VLOOKUP(Table13[[#This Row],[day of the week]],'day of the week'!$A$1:$B$7,2,0)</f>
        <v>Saturday</v>
      </c>
      <c r="P1089" s="20" t="s">
        <v>3613</v>
      </c>
      <c r="Q1089" s="20" t="s">
        <v>3614</v>
      </c>
    </row>
    <row r="1090" spans="1:17" x14ac:dyDescent="0.2">
      <c r="A1090" s="20" t="s">
        <v>3615</v>
      </c>
      <c r="B1090" s="6" t="str">
        <f>VLOOKUP(TRIM(A1090), products!$A$2:$C$1352, 2, FALSE)</f>
        <v>Simxen Egg Boiler Electric Automatic Off 7 Egg Poacher for Steaming, Cooking Also Boiling and Frying 400 W (Blue, Pink)</v>
      </c>
      <c r="C1090" s="20" t="s">
        <v>3549</v>
      </c>
      <c r="D1090" s="6" t="str">
        <f>INDEX(category!$A$1:$A$212, MATCH(Table13[[#This Row],[category]], category!$B$1:$B$212, 0))</f>
        <v>Home&amp;Kitchen|Kitchen&amp;HomeAppliances|SmallKitchenAppliances|EggBoilers</v>
      </c>
      <c r="E1090" s="6" t="str">
        <f t="shared" ref="E1090:E1153" si="34">IF(ISNUMBER(SEARCH("Computers&amp;Accessories",D1090)),"Computers &amp; Accessories",
IF(ISNUMBER(SEARCH("Electronics",D1090)),"Electronics",
IF(ISNUMBER(SEARCH("MusicalInstruments",D1090)),"Musical Instruments",
IF(ISNUMBER(SEARCH("OfficeProducts",D1090)),"Office Products",
IF(ISNUMBER(SEARCH("Home&amp;Kitchen",D1090)),"Home &amp; Kitchen",
IF(ISNUMBER(SEARCH("Car&amp;Motorbike",D1090)),"Car &amp; Motorbike",
IF(ISNUMBER(SEARCH("HomeImprovement",D1090)),"Home Improvement",
IF(ISNUMBER(SEARCH("Health&amp;PersonalCare",D1090)),"Health &amp; Personal Care",
IF(ISNUMBER(SEARCH("Toys&amp;Games",D1090)),"Toys &amp; Games","Unknown")))))))))</f>
        <v>Home &amp; Kitchen</v>
      </c>
      <c r="F1090" s="8">
        <v>999</v>
      </c>
      <c r="G1090" s="30">
        <v>0.65</v>
      </c>
      <c r="H1090" s="8">
        <f>Table13[[#This Row],[actual_price]] - (Table13[[#This Row],[actual_price]] * Table13[[#This Row],[discount_percentage]])</f>
        <v>349.65</v>
      </c>
      <c r="I1090" s="8">
        <f>Table13[[#This Row],[actual_price]]-Table13[[#This Row],[discounted_price]]</f>
        <v>649.35</v>
      </c>
      <c r="J1090" s="9">
        <v>4</v>
      </c>
      <c r="K1090" s="13">
        <v>15646</v>
      </c>
      <c r="L1090" s="14">
        <v>0.79166666666666663</v>
      </c>
      <c r="M1090" s="14" t="str">
        <f t="shared" ref="M1090:M1153" si="35">IF(L1090&lt;TIME(12,0,0),"Morning",IF(L1090&lt;TIME(18,0,0),"Afternoon","Evening"))</f>
        <v>Evening</v>
      </c>
      <c r="N1090" s="20">
        <v>6</v>
      </c>
      <c r="O1090" s="6" t="str">
        <f>VLOOKUP(Table13[[#This Row],[day of the week]],'day of the week'!$A$1:$B$7,2,0)</f>
        <v>Saturday</v>
      </c>
      <c r="P1090" s="20" t="s">
        <v>3616</v>
      </c>
      <c r="Q1090" s="20" t="s">
        <v>3617</v>
      </c>
    </row>
    <row r="1091" spans="1:17" x14ac:dyDescent="0.2">
      <c r="A1091" s="20" t="s">
        <v>3618</v>
      </c>
      <c r="B1091" s="6" t="str">
        <f>VLOOKUP(TRIM(A1091), products!$A$2:$C$1352, 2, FALSE)</f>
        <v>Amazon Basics 2000/1000 Watt Room Heater with Adjustable Thermostat (ISI certified, White color, Ideal for small to medium room/area)</v>
      </c>
      <c r="C1091" s="20" t="s">
        <v>3372</v>
      </c>
      <c r="D1091" s="6" t="str">
        <f>INDEX(category!$A$1:$A$212, MATCH(Table13[[#This Row],[category]], category!$B$1:$B$212, 0))</f>
        <v>Home&amp;Kitchen|Heating,Cooling&amp;AirQuality|RoomHeaters|FanHeaters</v>
      </c>
      <c r="E1091" s="6" t="str">
        <f t="shared" si="34"/>
        <v>Home &amp; Kitchen</v>
      </c>
      <c r="F1091" s="8">
        <v>1699</v>
      </c>
      <c r="G1091" s="30">
        <v>0.38</v>
      </c>
      <c r="H1091" s="8">
        <f>Table13[[#This Row],[actual_price]] - (Table13[[#This Row],[actual_price]] * Table13[[#This Row],[discount_percentage]])</f>
        <v>1053.3800000000001</v>
      </c>
      <c r="I1091" s="8">
        <f>Table13[[#This Row],[actual_price]]-Table13[[#This Row],[discounted_price]]</f>
        <v>645.61999999999989</v>
      </c>
      <c r="J1091" s="9">
        <v>3.1</v>
      </c>
      <c r="K1091" s="13">
        <v>111</v>
      </c>
      <c r="L1091" s="14">
        <v>0.75</v>
      </c>
      <c r="M1091" s="14" t="str">
        <f t="shared" si="35"/>
        <v>Evening</v>
      </c>
      <c r="N1091" s="20">
        <v>6</v>
      </c>
      <c r="O1091" s="6" t="str">
        <f>VLOOKUP(Table13[[#This Row],[day of the week]],'day of the week'!$A$1:$B$7,2,0)</f>
        <v>Saturday</v>
      </c>
      <c r="P1091" s="20" t="s">
        <v>3619</v>
      </c>
      <c r="Q1091" s="20" t="s">
        <v>3620</v>
      </c>
    </row>
    <row r="1092" spans="1:17" x14ac:dyDescent="0.2">
      <c r="A1092" s="20" t="s">
        <v>3621</v>
      </c>
      <c r="B1092" s="6" t="str">
        <f>VLOOKUP(TRIM(A1092), products!$A$2:$C$1352, 2, FALSE)</f>
        <v>HealthSense Weight Machine for Kitchen, Kitchen Food Weighing Scale for Health, Fitness, Home Baking &amp; Cooking with Hanging Design, Touch Button, Tare Function &amp; 1 Year Warranty â€“ Chef-Mate KS 40</v>
      </c>
      <c r="C1092" s="20" t="s">
        <v>3622</v>
      </c>
      <c r="D1092" s="6" t="str">
        <f>INDEX(category!$A$1:$A$212, MATCH(Table13[[#This Row],[category]], category!$B$1:$B$212, 0))</f>
        <v>Home&amp;Kitchen|Kitchen&amp;HomeAppliances|SmallKitchenAppliances|DigitalKitchenScales|DigitalScales</v>
      </c>
      <c r="E1092" s="6" t="str">
        <f t="shared" si="34"/>
        <v>Home &amp; Kitchen</v>
      </c>
      <c r="F1092" s="8">
        <v>1500</v>
      </c>
      <c r="G1092" s="30">
        <v>0.47</v>
      </c>
      <c r="H1092" s="8">
        <f>Table13[[#This Row],[actual_price]] - (Table13[[#This Row],[actual_price]] * Table13[[#This Row],[discount_percentage]])</f>
        <v>795</v>
      </c>
      <c r="I1092" s="8">
        <f>Table13[[#This Row],[actual_price]]-Table13[[#This Row],[discounted_price]]</f>
        <v>705</v>
      </c>
      <c r="J1092" s="9">
        <v>4.3</v>
      </c>
      <c r="K1092" s="13">
        <v>9695</v>
      </c>
      <c r="L1092" s="14">
        <v>0.16666666666666666</v>
      </c>
      <c r="M1092" s="14" t="str">
        <f t="shared" si="35"/>
        <v>Morning</v>
      </c>
      <c r="N1092" s="20">
        <v>7</v>
      </c>
      <c r="O1092" s="6" t="str">
        <f>VLOOKUP(Table13[[#This Row],[day of the week]],'day of the week'!$A$1:$B$7,2,0)</f>
        <v>Sunday</v>
      </c>
      <c r="P1092" s="20" t="s">
        <v>3623</v>
      </c>
      <c r="Q1092" s="20" t="s">
        <v>3624</v>
      </c>
    </row>
    <row r="1093" spans="1:17" x14ac:dyDescent="0.2">
      <c r="A1093" s="20" t="s">
        <v>3625</v>
      </c>
      <c r="B1093" s="6" t="str">
        <f>VLOOKUP(TRIM(A1093), products!$A$2:$C$1352, 2, FALSE)</f>
        <v>Bajaj New Shakti Neo 10L Vertical Storage Water Heater (Geyser 10 Litres) 4 Star BEE Rated Heater For Water Heating with Titanium Armour, Swirl Flow Technology, Glasslined Tank(White), 1 Yr Warranty</v>
      </c>
      <c r="C1093" s="20" t="s">
        <v>3452</v>
      </c>
      <c r="D1093" s="6" t="str">
        <f>INDEX(category!$A$1:$A$212, MATCH(Table13[[#This Row],[category]], category!$B$1:$B$212, 0))</f>
        <v>Home&amp;Kitchen|Heating,Cooling&amp;AirQuality|WaterHeaters&amp;Geysers|StorageWaterHeaters</v>
      </c>
      <c r="E1093" s="6" t="str">
        <f t="shared" si="34"/>
        <v>Home &amp; Kitchen</v>
      </c>
      <c r="F1093" s="8">
        <v>9650</v>
      </c>
      <c r="G1093" s="30">
        <v>0.48</v>
      </c>
      <c r="H1093" s="8">
        <f>Table13[[#This Row],[actual_price]] - (Table13[[#This Row],[actual_price]] * Table13[[#This Row],[discount_percentage]])</f>
        <v>5018</v>
      </c>
      <c r="I1093" s="8">
        <f>Table13[[#This Row],[actual_price]]-Table13[[#This Row],[discounted_price]]</f>
        <v>4632</v>
      </c>
      <c r="J1093" s="9">
        <v>4.2</v>
      </c>
      <c r="K1093" s="13">
        <v>1772</v>
      </c>
      <c r="L1093" s="14">
        <v>0.45833333333333337</v>
      </c>
      <c r="M1093" s="14" t="str">
        <f t="shared" si="35"/>
        <v>Morning</v>
      </c>
      <c r="N1093" s="20">
        <v>7</v>
      </c>
      <c r="O1093" s="6" t="str">
        <f>VLOOKUP(Table13[[#This Row],[day of the week]],'day of the week'!$A$1:$B$7,2,0)</f>
        <v>Sunday</v>
      </c>
      <c r="P1093" s="20" t="s">
        <v>3627</v>
      </c>
      <c r="Q1093" s="20" t="s">
        <v>3628</v>
      </c>
    </row>
    <row r="1094" spans="1:17" x14ac:dyDescent="0.2">
      <c r="A1094" s="20" t="s">
        <v>3629</v>
      </c>
      <c r="B1094" s="6" t="str">
        <f>VLOOKUP(TRIM(A1094), products!$A$2:$C$1352, 2, FALSE)</f>
        <v>Bosch Pro 1000W Mixer Grinder MGM8842MIN - Black</v>
      </c>
      <c r="C1094" s="20" t="s">
        <v>3426</v>
      </c>
      <c r="D1094" s="6" t="str">
        <f>INDEX(category!$A$1:$A$212, MATCH(Table13[[#This Row],[category]], category!$B$1:$B$212, 0))</f>
        <v>Home&amp;Kitchen|Kitchen&amp;HomeAppliances|SmallKitchenAppliances|MixerGrinders</v>
      </c>
      <c r="E1094" s="6" t="str">
        <f t="shared" si="34"/>
        <v>Home &amp; Kitchen</v>
      </c>
      <c r="F1094" s="8">
        <v>10590</v>
      </c>
      <c r="G1094" s="30">
        <v>0.34</v>
      </c>
      <c r="H1094" s="8">
        <f>Table13[[#This Row],[actual_price]] - (Table13[[#This Row],[actual_price]] * Table13[[#This Row],[discount_percentage]])</f>
        <v>6989.4</v>
      </c>
      <c r="I1094" s="8">
        <f>Table13[[#This Row],[actual_price]]-Table13[[#This Row],[discounted_price]]</f>
        <v>3600.6000000000004</v>
      </c>
      <c r="J1094" s="9">
        <v>4.4000000000000004</v>
      </c>
      <c r="K1094" s="13">
        <v>11499</v>
      </c>
      <c r="L1094" s="14">
        <v>0.95833333333333326</v>
      </c>
      <c r="M1094" s="14" t="str">
        <f t="shared" si="35"/>
        <v>Evening</v>
      </c>
      <c r="N1094" s="20">
        <v>3</v>
      </c>
      <c r="O1094" s="6" t="str">
        <f>VLOOKUP(Table13[[#This Row],[day of the week]],'day of the week'!$A$1:$B$7,2,0)</f>
        <v>Wednesday</v>
      </c>
      <c r="P1094" s="20" t="s">
        <v>3631</v>
      </c>
      <c r="Q1094" s="20" t="s">
        <v>3632</v>
      </c>
    </row>
    <row r="1095" spans="1:17" x14ac:dyDescent="0.2">
      <c r="A1095" s="20" t="s">
        <v>3633</v>
      </c>
      <c r="B1095" s="6" t="str">
        <f>VLOOKUP(TRIM(A1095), products!$A$2:$C$1352, 2, FALSE)</f>
        <v>Bulfyss Stainless Steel Digital Kitchen Weighing Scale &amp; Food Weight Machine for Diet, Nutrition, Health, Fitness, Baking &amp; Cooking (5Kgs, Stainless Steel, 2 Years Warranty)</v>
      </c>
      <c r="C1095" s="20" t="s">
        <v>3380</v>
      </c>
      <c r="D1095" s="6" t="str">
        <f>INDEX(category!$A$1:$A$212, MATCH(Table13[[#This Row],[category]], category!$B$1:$B$212, 0))</f>
        <v>Home&amp;Kitchen|Kitchen&amp;HomeAppliances|SmallKitchenAppliances|DigitalKitchenScales</v>
      </c>
      <c r="E1095" s="6" t="str">
        <f t="shared" si="34"/>
        <v>Home &amp; Kitchen</v>
      </c>
      <c r="F1095" s="8">
        <v>1999</v>
      </c>
      <c r="G1095" s="30">
        <v>0.6</v>
      </c>
      <c r="H1095" s="8">
        <f>Table13[[#This Row],[actual_price]] - (Table13[[#This Row],[actual_price]] * Table13[[#This Row],[discount_percentage]])</f>
        <v>799.60000000000014</v>
      </c>
      <c r="I1095" s="8">
        <f>Table13[[#This Row],[actual_price]]-Table13[[#This Row],[discounted_price]]</f>
        <v>1199.3999999999999</v>
      </c>
      <c r="J1095" s="9">
        <v>4.0999999999999996</v>
      </c>
      <c r="K1095" s="13">
        <v>2162</v>
      </c>
      <c r="L1095" s="14">
        <v>0.75</v>
      </c>
      <c r="M1095" s="14" t="str">
        <f t="shared" si="35"/>
        <v>Evening</v>
      </c>
      <c r="N1095" s="20">
        <v>6</v>
      </c>
      <c r="O1095" s="6" t="str">
        <f>VLOOKUP(Table13[[#This Row],[day of the week]],'day of the week'!$A$1:$B$7,2,0)</f>
        <v>Saturday</v>
      </c>
      <c r="P1095" s="20" t="s">
        <v>3634</v>
      </c>
      <c r="Q1095" s="20" t="s">
        <v>3635</v>
      </c>
    </row>
    <row r="1096" spans="1:17" x14ac:dyDescent="0.2">
      <c r="A1096" s="20" t="s">
        <v>3636</v>
      </c>
      <c r="B1096" s="6" t="str">
        <f>VLOOKUP(TRIM(A1096), products!$A$2:$C$1352, 2, FALSE)</f>
        <v>VR 18 Pcs - 3 Different Size Plastic Food Snack Bag Pouch Clip Sealer Large, Medium, Small Plastic Snack Seal Sealing Bag Clips Vacuum Sealer (Set of 18, Multi-Color) (Multicolor)</v>
      </c>
      <c r="C1096" s="20" t="s">
        <v>3637</v>
      </c>
      <c r="D1096" s="6" t="str">
        <f>INDEX(category!$A$1:$A$212, MATCH(Table13[[#This Row],[category]], category!$B$1:$B$212, 0))</f>
        <v>Home&amp;Kitchen|Kitchen&amp;HomeAppliances|SmallKitchenAppliances|VacuumSealers</v>
      </c>
      <c r="E1096" s="6" t="str">
        <f t="shared" si="34"/>
        <v>Home &amp; Kitchen</v>
      </c>
      <c r="F1096" s="8">
        <v>89</v>
      </c>
      <c r="G1096" s="30">
        <v>0</v>
      </c>
      <c r="H1096" s="8">
        <f>Table13[[#This Row],[actual_price]] - (Table13[[#This Row],[actual_price]] * Table13[[#This Row],[discount_percentage]])</f>
        <v>89</v>
      </c>
      <c r="I1096" s="8">
        <f>Table13[[#This Row],[actual_price]]-Table13[[#This Row],[discounted_price]]</f>
        <v>0</v>
      </c>
      <c r="J1096" s="9">
        <v>4.2</v>
      </c>
      <c r="K1096" s="13">
        <v>19621</v>
      </c>
      <c r="L1096" s="14">
        <v>4.1666666666666664E-2</v>
      </c>
      <c r="M1096" s="14" t="str">
        <f t="shared" si="35"/>
        <v>Morning</v>
      </c>
      <c r="N1096" s="20">
        <v>4</v>
      </c>
      <c r="O1096" s="6" t="str">
        <f>VLOOKUP(Table13[[#This Row],[day of the week]],'day of the week'!$A$1:$B$7,2,0)</f>
        <v>Thursday</v>
      </c>
      <c r="P1096" s="20" t="s">
        <v>3639</v>
      </c>
      <c r="Q1096" s="20" t="s">
        <v>3640</v>
      </c>
    </row>
    <row r="1097" spans="1:17" x14ac:dyDescent="0.2">
      <c r="A1097" s="20" t="s">
        <v>3641</v>
      </c>
      <c r="B1097" s="6" t="str">
        <f>VLOOKUP(TRIM(A1097), products!$A$2:$C$1352, 2, FALSE)</f>
        <v>Orient Electric Apex-FX 1200mm Ultra High Speed 400 RPM Ceiling Fan (Brown)</v>
      </c>
      <c r="C1097" s="20" t="s">
        <v>3642</v>
      </c>
      <c r="D1097" s="6" t="str">
        <f>INDEX(category!$A$1:$A$212, MATCH(Table13[[#This Row],[category]], category!$B$1:$B$212, 0))</f>
        <v>Home&amp;Kitchen|Heating,Cooling&amp;AirQuality|Fans|CeilingFans</v>
      </c>
      <c r="E1097" s="6" t="str">
        <f t="shared" si="34"/>
        <v>Home &amp; Kitchen</v>
      </c>
      <c r="F1097" s="8">
        <v>2485</v>
      </c>
      <c r="G1097" s="30">
        <v>0.44</v>
      </c>
      <c r="H1097" s="8">
        <f>Table13[[#This Row],[actual_price]] - (Table13[[#This Row],[actual_price]] * Table13[[#This Row],[discount_percentage]])</f>
        <v>1391.6</v>
      </c>
      <c r="I1097" s="8">
        <f>Table13[[#This Row],[actual_price]]-Table13[[#This Row],[discounted_price]]</f>
        <v>1093.4000000000001</v>
      </c>
      <c r="J1097" s="9">
        <v>4.0999999999999996</v>
      </c>
      <c r="K1097" s="13">
        <v>19998</v>
      </c>
      <c r="L1097" s="14">
        <v>0.91666666666666663</v>
      </c>
      <c r="M1097" s="14" t="str">
        <f t="shared" si="35"/>
        <v>Evening</v>
      </c>
      <c r="N1097" s="20">
        <v>6</v>
      </c>
      <c r="O1097" s="6" t="str">
        <f>VLOOKUP(Table13[[#This Row],[day of the week]],'day of the week'!$A$1:$B$7,2,0)</f>
        <v>Saturday</v>
      </c>
      <c r="P1097" s="20" t="s">
        <v>3644</v>
      </c>
      <c r="Q1097" s="20" t="s">
        <v>3645</v>
      </c>
    </row>
    <row r="1098" spans="1:17" x14ac:dyDescent="0.2">
      <c r="A1098" s="20" t="s">
        <v>3646</v>
      </c>
      <c r="B1098" s="6" t="str">
        <f>VLOOKUP(TRIM(A1098), products!$A$2:$C$1352, 2, FALSE)</f>
        <v>PrettyKrafts Folding Laundry Basket for Clothes with Lid &amp; Handle, Toys Organiser, 75 Litre, (Pack of 1), Mushroom Print</v>
      </c>
      <c r="C1098" s="20" t="s">
        <v>3494</v>
      </c>
      <c r="D1098" s="6" t="str">
        <f>INDEX(category!$A$1:$A$212, MATCH(Table13[[#This Row],[category]], category!$B$1:$B$212, 0))</f>
        <v>Home&amp;Kitchen|HomeStorage&amp;Organization|LaundryOrganization|LaundryBaskets</v>
      </c>
      <c r="E1098" s="6" t="str">
        <f t="shared" si="34"/>
        <v>Home &amp; Kitchen</v>
      </c>
      <c r="F1098" s="8">
        <v>899</v>
      </c>
      <c r="G1098" s="30">
        <v>0.61</v>
      </c>
      <c r="H1098" s="8">
        <f>Table13[[#This Row],[actual_price]] - (Table13[[#This Row],[actual_price]] * Table13[[#This Row],[discount_percentage]])</f>
        <v>350.61</v>
      </c>
      <c r="I1098" s="8">
        <f>Table13[[#This Row],[actual_price]]-Table13[[#This Row],[discounted_price]]</f>
        <v>548.39</v>
      </c>
      <c r="J1098" s="9">
        <v>4.0999999999999996</v>
      </c>
      <c r="K1098" s="13">
        <v>1051</v>
      </c>
      <c r="L1098" s="14">
        <v>0.5</v>
      </c>
      <c r="M1098" s="14" t="str">
        <f t="shared" si="35"/>
        <v>Afternoon</v>
      </c>
      <c r="N1098" s="20">
        <v>4</v>
      </c>
      <c r="O1098" s="6" t="str">
        <f>VLOOKUP(Table13[[#This Row],[day of the week]],'day of the week'!$A$1:$B$7,2,0)</f>
        <v>Thursday</v>
      </c>
      <c r="P1098" s="20" t="s">
        <v>3647</v>
      </c>
      <c r="Q1098" s="20" t="s">
        <v>3648</v>
      </c>
    </row>
    <row r="1099" spans="1:17" x14ac:dyDescent="0.2">
      <c r="A1099" s="20" t="s">
        <v>3649</v>
      </c>
      <c r="B1099" s="6" t="str">
        <f>VLOOKUP(TRIM(A1099), products!$A$2:$C$1352, 2, FALSE)</f>
        <v>Bajaj Majesty RX11 2000 Watts Heat Convector Room Heater (White, ISI Approved)</v>
      </c>
      <c r="C1099" s="20" t="s">
        <v>3367</v>
      </c>
      <c r="D1099" s="6" t="str">
        <f>INDEX(category!$A$1:$A$212, MATCH(Table13[[#This Row],[category]], category!$B$1:$B$212, 0))</f>
        <v>Home&amp;Kitchen|Heating,Cooling&amp;AirQuality|RoomHeaters|ElectricHeaters</v>
      </c>
      <c r="E1099" s="6" t="str">
        <f t="shared" si="34"/>
        <v>Home &amp; Kitchen</v>
      </c>
      <c r="F1099" s="8">
        <v>3279</v>
      </c>
      <c r="G1099" s="30">
        <v>0.34</v>
      </c>
      <c r="H1099" s="8">
        <f>Table13[[#This Row],[actual_price]] - (Table13[[#This Row],[actual_price]] * Table13[[#This Row],[discount_percentage]])</f>
        <v>2164.14</v>
      </c>
      <c r="I1099" s="8">
        <f>Table13[[#This Row],[actual_price]]-Table13[[#This Row],[discounted_price]]</f>
        <v>1114.8600000000001</v>
      </c>
      <c r="J1099" s="9">
        <v>4.0999999999999996</v>
      </c>
      <c r="K1099" s="13">
        <v>1716</v>
      </c>
      <c r="L1099" s="14">
        <v>0.16666666666666666</v>
      </c>
      <c r="M1099" s="14" t="str">
        <f t="shared" si="35"/>
        <v>Morning</v>
      </c>
      <c r="N1099" s="20">
        <v>4</v>
      </c>
      <c r="O1099" s="6" t="str">
        <f>VLOOKUP(Table13[[#This Row],[day of the week]],'day of the week'!$A$1:$B$7,2,0)</f>
        <v>Thursday</v>
      </c>
      <c r="P1099" s="20" t="s">
        <v>3651</v>
      </c>
      <c r="Q1099" s="20" t="s">
        <v>3652</v>
      </c>
    </row>
    <row r="1100" spans="1:17" x14ac:dyDescent="0.2">
      <c r="A1100" s="20" t="s">
        <v>3653</v>
      </c>
      <c r="B1100" s="6" t="str">
        <f>VLOOKUP(TRIM(A1100), products!$A$2:$C$1352, 2, FALSE)</f>
        <v>Eureka Forbes Trendy Zip 1000 Watts powerful suction vacuum cleaner with resuable dust bag &amp; 5 accessories,1 year warrantycompact,light weight &amp; easy to use (Black)</v>
      </c>
      <c r="C1100" s="20" t="s">
        <v>3654</v>
      </c>
      <c r="D1100" s="6" t="str">
        <f>INDEX(category!$A$1:$A$212, MATCH(Table13[[#This Row],[category]], category!$B$1:$B$212, 0))</f>
        <v>Home&amp;Kitchen|Kitchen&amp;HomeAppliances|Vacuum,Cleaning&amp;Ironing|Vacuums&amp;FloorCare|Vacuums|CanisterVacuums</v>
      </c>
      <c r="E1100" s="6" t="str">
        <f t="shared" si="34"/>
        <v>Home &amp; Kitchen</v>
      </c>
      <c r="F1100" s="8">
        <v>3799</v>
      </c>
      <c r="G1100" s="30">
        <v>0.26</v>
      </c>
      <c r="H1100" s="8">
        <f>Table13[[#This Row],[actual_price]] - (Table13[[#This Row],[actual_price]] * Table13[[#This Row],[discount_percentage]])</f>
        <v>2811.26</v>
      </c>
      <c r="I1100" s="8">
        <f>Table13[[#This Row],[actual_price]]-Table13[[#This Row],[discounted_price]]</f>
        <v>987.73999999999978</v>
      </c>
      <c r="J1100" s="9">
        <v>3.9</v>
      </c>
      <c r="K1100" s="13">
        <v>32931</v>
      </c>
      <c r="L1100" s="14">
        <v>0.66666666666666663</v>
      </c>
      <c r="M1100" s="14" t="str">
        <f t="shared" si="35"/>
        <v>Afternoon</v>
      </c>
      <c r="N1100" s="20">
        <v>4</v>
      </c>
      <c r="O1100" s="6" t="str">
        <f>VLOOKUP(Table13[[#This Row],[day of the week]],'day of the week'!$A$1:$B$7,2,0)</f>
        <v>Thursday</v>
      </c>
      <c r="P1100" s="20" t="s">
        <v>3656</v>
      </c>
      <c r="Q1100" s="20" t="s">
        <v>3657</v>
      </c>
    </row>
    <row r="1101" spans="1:17" x14ac:dyDescent="0.2">
      <c r="A1101" s="20" t="s">
        <v>3658</v>
      </c>
      <c r="B1101" s="6" t="str">
        <f>VLOOKUP(TRIM(A1101), products!$A$2:$C$1352, 2, FALSE)</f>
        <v>Pigeon by Stovekraft Quartz Electric Kettle (14299) 1.7 Litre with Stainless Steel Body, used for boiling Water, making tea and coffee, instant noodles, soup etc. 1500 Watt (Silver)</v>
      </c>
      <c r="C1101" s="20" t="s">
        <v>3361</v>
      </c>
      <c r="D1101" s="6" t="str">
        <f>INDEX(category!$A$1:$A$212, MATCH(Table13[[#This Row],[category]], category!$B$1:$B$212, 0))</f>
        <v>Home&amp;Kitchen|Kitchen&amp;HomeAppliances|SmallKitchenAppliances|Kettles&amp;HotWaterDispensers|ElectricKettles</v>
      </c>
      <c r="E1101" s="6" t="str">
        <f t="shared" si="34"/>
        <v>Home &amp; Kitchen</v>
      </c>
      <c r="F1101" s="8">
        <v>1249</v>
      </c>
      <c r="G1101" s="30">
        <v>0.28000000000000003</v>
      </c>
      <c r="H1101" s="8">
        <f>Table13[[#This Row],[actual_price]] - (Table13[[#This Row],[actual_price]] * Table13[[#This Row],[discount_percentage]])</f>
        <v>899.28</v>
      </c>
      <c r="I1101" s="8">
        <f>Table13[[#This Row],[actual_price]]-Table13[[#This Row],[discounted_price]]</f>
        <v>349.72</v>
      </c>
      <c r="J1101" s="9">
        <v>3.9</v>
      </c>
      <c r="K1101" s="13">
        <v>17424</v>
      </c>
      <c r="L1101" s="14">
        <v>0.54166666666666663</v>
      </c>
      <c r="M1101" s="14" t="str">
        <f t="shared" si="35"/>
        <v>Afternoon</v>
      </c>
      <c r="N1101" s="20">
        <v>6</v>
      </c>
      <c r="O1101" s="6" t="str">
        <f>VLOOKUP(Table13[[#This Row],[day of the week]],'day of the week'!$A$1:$B$7,2,0)</f>
        <v>Saturday</v>
      </c>
      <c r="P1101" s="20" t="s">
        <v>3659</v>
      </c>
      <c r="Q1101" s="20" t="s">
        <v>3660</v>
      </c>
    </row>
    <row r="1102" spans="1:17" x14ac:dyDescent="0.2">
      <c r="A1102" s="20" t="s">
        <v>3661</v>
      </c>
      <c r="B1102" s="6" t="str">
        <f>VLOOKUP(TRIM(A1102), products!$A$2:$C$1352, 2, FALSE)</f>
        <v>Maharaja Whiteline Lava Neo 1200-Watts Halogen Heater (White and Red)</v>
      </c>
      <c r="C1102" s="20" t="s">
        <v>3435</v>
      </c>
      <c r="D1102" s="6" t="str">
        <f>INDEX(category!$A$1:$A$212, MATCH(Table13[[#This Row],[category]], category!$B$1:$B$212, 0))</f>
        <v>Home&amp;Kitchen|Heating,Cooling&amp;AirQuality|RoomHeaters</v>
      </c>
      <c r="E1102" s="6" t="str">
        <f t="shared" si="34"/>
        <v>Home &amp; Kitchen</v>
      </c>
      <c r="F1102" s="8">
        <v>5000</v>
      </c>
      <c r="G1102" s="30">
        <v>0.5</v>
      </c>
      <c r="H1102" s="8">
        <f>Table13[[#This Row],[actual_price]] - (Table13[[#This Row],[actual_price]] * Table13[[#This Row],[discount_percentage]])</f>
        <v>2500</v>
      </c>
      <c r="I1102" s="8">
        <f>Table13[[#This Row],[actual_price]]-Table13[[#This Row],[discounted_price]]</f>
        <v>2500</v>
      </c>
      <c r="J1102" s="9">
        <v>3.8</v>
      </c>
      <c r="K1102" s="13">
        <v>1889</v>
      </c>
      <c r="L1102" s="14">
        <v>0.875</v>
      </c>
      <c r="M1102" s="14" t="str">
        <f t="shared" si="35"/>
        <v>Evening</v>
      </c>
      <c r="N1102" s="20">
        <v>2</v>
      </c>
      <c r="O1102" s="6" t="str">
        <f>VLOOKUP(Table13[[#This Row],[day of the week]],'day of the week'!$A$1:$B$7,2,0)</f>
        <v>Tuesday</v>
      </c>
      <c r="P1102" s="20" t="s">
        <v>3662</v>
      </c>
      <c r="Q1102" s="20" t="s">
        <v>3663</v>
      </c>
    </row>
    <row r="1103" spans="1:17" x14ac:dyDescent="0.2">
      <c r="A1103" s="20" t="s">
        <v>3664</v>
      </c>
      <c r="B1103" s="6" t="str">
        <f>VLOOKUP(TRIM(A1103), products!$A$2:$C$1352, 2, FALSE)</f>
        <v>Crompton Gracee 5-L Instant Water Heater (Geyser)</v>
      </c>
      <c r="C1103" s="20" t="s">
        <v>3430</v>
      </c>
      <c r="D1103" s="6" t="str">
        <f>INDEX(category!$A$1:$A$212, MATCH(Table13[[#This Row],[category]], category!$B$1:$B$212, 0))</f>
        <v>Home&amp;Kitchen|Heating,Cooling&amp;AirQuality|WaterHeaters&amp;Geysers|InstantWaterHeaters</v>
      </c>
      <c r="E1103" s="6" t="str">
        <f t="shared" si="34"/>
        <v>Home &amp; Kitchen</v>
      </c>
      <c r="F1103" s="8">
        <v>7299</v>
      </c>
      <c r="G1103" s="30">
        <v>0.51</v>
      </c>
      <c r="H1103" s="8">
        <f>Table13[[#This Row],[actual_price]] - (Table13[[#This Row],[actual_price]] * Table13[[#This Row],[discount_percentage]])</f>
        <v>3576.5099999999998</v>
      </c>
      <c r="I1103" s="8">
        <f>Table13[[#This Row],[actual_price]]-Table13[[#This Row],[discounted_price]]</f>
        <v>3722.4900000000002</v>
      </c>
      <c r="J1103" s="9">
        <v>4</v>
      </c>
      <c r="K1103" s="13">
        <v>10324</v>
      </c>
      <c r="L1103" s="14">
        <v>0.20833333333333331</v>
      </c>
      <c r="M1103" s="14" t="str">
        <f t="shared" si="35"/>
        <v>Morning</v>
      </c>
      <c r="N1103" s="20">
        <v>3</v>
      </c>
      <c r="O1103" s="6" t="str">
        <f>VLOOKUP(Table13[[#This Row],[day of the week]],'day of the week'!$A$1:$B$7,2,0)</f>
        <v>Wednesday</v>
      </c>
      <c r="P1103" s="20" t="s">
        <v>3666</v>
      </c>
      <c r="Q1103" s="20" t="s">
        <v>3667</v>
      </c>
    </row>
    <row r="1104" spans="1:17" x14ac:dyDescent="0.2">
      <c r="A1104" s="20" t="s">
        <v>3668</v>
      </c>
      <c r="B1104" s="6" t="str">
        <f>VLOOKUP(TRIM(A1104), products!$A$2:$C$1352, 2, FALSE)</f>
        <v>Bajaj DX-2 600W Dry Iron with Advance Soleplate and Anti-bacterial German Coating Technology, Black</v>
      </c>
      <c r="C1104" s="20" t="s">
        <v>3422</v>
      </c>
      <c r="D1104" s="6" t="str">
        <f>INDEX(category!$A$1:$A$212, MATCH(Table13[[#This Row],[category]], category!$B$1:$B$212, 0))</f>
        <v>Home&amp;Kitchen|Kitchen&amp;HomeAppliances|Vacuum,Cleaning&amp;Ironing|Irons,Steamers&amp;Accessories|Irons|DryIrons</v>
      </c>
      <c r="E1104" s="6" t="str">
        <f t="shared" si="34"/>
        <v>Home &amp; Kitchen</v>
      </c>
      <c r="F1104" s="8">
        <v>625</v>
      </c>
      <c r="G1104" s="30">
        <v>0.2</v>
      </c>
      <c r="H1104" s="8">
        <f>Table13[[#This Row],[actual_price]] - (Table13[[#This Row],[actual_price]] * Table13[[#This Row],[discount_percentage]])</f>
        <v>500</v>
      </c>
      <c r="I1104" s="8">
        <f>Table13[[#This Row],[actual_price]]-Table13[[#This Row],[discounted_price]]</f>
        <v>125</v>
      </c>
      <c r="J1104" s="9">
        <v>4.2</v>
      </c>
      <c r="K1104" s="13">
        <v>5355</v>
      </c>
      <c r="L1104" s="14">
        <v>0.75</v>
      </c>
      <c r="M1104" s="14" t="str">
        <f t="shared" si="35"/>
        <v>Evening</v>
      </c>
      <c r="N1104" s="20">
        <v>7</v>
      </c>
      <c r="O1104" s="6" t="str">
        <f>VLOOKUP(Table13[[#This Row],[day of the week]],'day of the week'!$A$1:$B$7,2,0)</f>
        <v>Sunday</v>
      </c>
      <c r="P1104" s="20" t="s">
        <v>3670</v>
      </c>
      <c r="Q1104" s="20" t="s">
        <v>3671</v>
      </c>
    </row>
    <row r="1105" spans="1:17" x14ac:dyDescent="0.2">
      <c r="A1105" s="20" t="s">
        <v>3672</v>
      </c>
      <c r="B1105" s="6" t="str">
        <f>VLOOKUP(TRIM(A1105), products!$A$2:$C$1352, 2, FALSE)</f>
        <v>Bajaj Waterproof 1500 Watts Immersion Rod Heater</v>
      </c>
      <c r="C1105" s="20" t="s">
        <v>3477</v>
      </c>
      <c r="D1105" s="6" t="str">
        <f>INDEX(category!$A$1:$A$212, MATCH(Table13[[#This Row],[category]], category!$B$1:$B$212, 0))</f>
        <v>Home&amp;Kitchen|Heating,Cooling&amp;AirQuality|WaterHeaters&amp;Geysers|ImmersionRods</v>
      </c>
      <c r="E1105" s="6" t="str">
        <f t="shared" si="34"/>
        <v>Home &amp; Kitchen</v>
      </c>
      <c r="F1105" s="8">
        <v>1020</v>
      </c>
      <c r="G1105" s="30">
        <v>0.36</v>
      </c>
      <c r="H1105" s="8">
        <f>Table13[[#This Row],[actual_price]] - (Table13[[#This Row],[actual_price]] * Table13[[#This Row],[discount_percentage]])</f>
        <v>652.79999999999995</v>
      </c>
      <c r="I1105" s="8">
        <f>Table13[[#This Row],[actual_price]]-Table13[[#This Row],[discounted_price]]</f>
        <v>367.20000000000005</v>
      </c>
      <c r="J1105" s="9">
        <v>4.0999999999999996</v>
      </c>
      <c r="K1105" s="13">
        <v>3366</v>
      </c>
      <c r="L1105" s="14">
        <v>0.79166666666666663</v>
      </c>
      <c r="M1105" s="14" t="str">
        <f t="shared" si="35"/>
        <v>Evening</v>
      </c>
      <c r="N1105" s="20">
        <v>6</v>
      </c>
      <c r="O1105" s="6" t="str">
        <f>VLOOKUP(Table13[[#This Row],[day of the week]],'day of the week'!$A$1:$B$7,2,0)</f>
        <v>Saturday</v>
      </c>
      <c r="P1105" s="20" t="s">
        <v>3674</v>
      </c>
      <c r="Q1105" s="20" t="s">
        <v>3675</v>
      </c>
    </row>
    <row r="1106" spans="1:17" x14ac:dyDescent="0.2">
      <c r="A1106" s="20" t="s">
        <v>3676</v>
      </c>
      <c r="B1106" s="6" t="str">
        <f>VLOOKUP(TRIM(A1106), products!$A$2:$C$1352, 2, FALSE)</f>
        <v>AGARO Supreme High Pressure Washer, 1800 Watts, 120 Bars, 6.5L/Min Flow Rate, 8 Meters Outlet Hose, Portable, for Car,Bike and Home Cleaning Purpose, Black and Orange</v>
      </c>
      <c r="C1106" s="20" t="s">
        <v>3677</v>
      </c>
      <c r="D1106" s="6" t="str">
        <f>INDEX(category!$A$1:$A$212, MATCH(Table13[[#This Row],[category]], category!$B$1:$B$212, 0))</f>
        <v>Home&amp;Kitchen|Kitchen&amp;HomeAppliances|Vacuum,Cleaning&amp;Ironing|PressureWashers,Steam&amp;WindowCleaners</v>
      </c>
      <c r="E1106" s="6" t="str">
        <f t="shared" si="34"/>
        <v>Home &amp; Kitchen</v>
      </c>
      <c r="F1106" s="8">
        <v>8990</v>
      </c>
      <c r="G1106" s="30">
        <v>0.47</v>
      </c>
      <c r="H1106" s="8">
        <f>Table13[[#This Row],[actual_price]] - (Table13[[#This Row],[actual_price]] * Table13[[#This Row],[discount_percentage]])</f>
        <v>4764.7</v>
      </c>
      <c r="I1106" s="8">
        <f>Table13[[#This Row],[actual_price]]-Table13[[#This Row],[discounted_price]]</f>
        <v>4225.3</v>
      </c>
      <c r="J1106" s="9">
        <v>4.3</v>
      </c>
      <c r="K1106" s="13">
        <v>1017</v>
      </c>
      <c r="L1106" s="14">
        <v>0.625</v>
      </c>
      <c r="M1106" s="14" t="str">
        <f t="shared" si="35"/>
        <v>Afternoon</v>
      </c>
      <c r="N1106" s="20">
        <v>7</v>
      </c>
      <c r="O1106" s="6" t="str">
        <f>VLOOKUP(Table13[[#This Row],[day of the week]],'day of the week'!$A$1:$B$7,2,0)</f>
        <v>Sunday</v>
      </c>
      <c r="P1106" s="20" t="s">
        <v>3679</v>
      </c>
      <c r="Q1106" s="20" t="s">
        <v>3680</v>
      </c>
    </row>
    <row r="1107" spans="1:17" x14ac:dyDescent="0.2">
      <c r="A1107" s="20" t="s">
        <v>3681</v>
      </c>
      <c r="B1107" s="6" t="str">
        <f>VLOOKUP(TRIM(A1107), products!$A$2:$C$1352, 2, FALSE)</f>
        <v>Bajaj Deluxe 2000 Watts Halogen Room Heater (Steel, ISI Approved), Multicolor</v>
      </c>
      <c r="C1107" s="20" t="s">
        <v>3682</v>
      </c>
      <c r="D1107" s="6" t="str">
        <f>INDEX(category!$A$1:$A$212, MATCH(Table13[[#This Row],[category]], category!$B$1:$B$212, 0))</f>
        <v>Home&amp;Kitchen|Heating,Cooling&amp;AirQuality|RoomHeaters|HalogenHeaters</v>
      </c>
      <c r="E1107" s="6" t="str">
        <f t="shared" si="34"/>
        <v>Home &amp; Kitchen</v>
      </c>
      <c r="F1107" s="8">
        <v>1639</v>
      </c>
      <c r="G1107" s="30">
        <v>0.14000000000000001</v>
      </c>
      <c r="H1107" s="8">
        <f>Table13[[#This Row],[actual_price]] - (Table13[[#This Row],[actual_price]] * Table13[[#This Row],[discount_percentage]])</f>
        <v>1409.54</v>
      </c>
      <c r="I1107" s="8">
        <f>Table13[[#This Row],[actual_price]]-Table13[[#This Row],[discounted_price]]</f>
        <v>229.46000000000004</v>
      </c>
      <c r="J1107" s="9">
        <v>3.7</v>
      </c>
      <c r="K1107" s="13">
        <v>787</v>
      </c>
      <c r="L1107" s="14">
        <v>0.16666666666666666</v>
      </c>
      <c r="M1107" s="14" t="str">
        <f t="shared" si="35"/>
        <v>Morning</v>
      </c>
      <c r="N1107" s="20">
        <v>6</v>
      </c>
      <c r="O1107" s="6" t="str">
        <f>VLOOKUP(Table13[[#This Row],[day of the week]],'day of the week'!$A$1:$B$7,2,0)</f>
        <v>Saturday</v>
      </c>
      <c r="P1107" s="20" t="s">
        <v>3684</v>
      </c>
      <c r="Q1107" s="20" t="s">
        <v>3685</v>
      </c>
    </row>
    <row r="1108" spans="1:17" x14ac:dyDescent="0.2">
      <c r="A1108" s="20" t="s">
        <v>3686</v>
      </c>
      <c r="B1108" s="6" t="str">
        <f>VLOOKUP(TRIM(A1108), products!$A$2:$C$1352, 2, FALSE)</f>
        <v>Orpat HHB-100E WOB 250-Watt Hand Blender (White)</v>
      </c>
      <c r="C1108" s="20" t="s">
        <v>3418</v>
      </c>
      <c r="D1108" s="6" t="str">
        <f>INDEX(category!$A$1:$A$212, MATCH(Table13[[#This Row],[category]], category!$B$1:$B$212, 0))</f>
        <v>Home&amp;Kitchen|Kitchen&amp;HomeAppliances|SmallKitchenAppliances|HandBlenders</v>
      </c>
      <c r="E1108" s="6" t="str">
        <f t="shared" si="34"/>
        <v>Home &amp; Kitchen</v>
      </c>
      <c r="F1108" s="8">
        <v>899</v>
      </c>
      <c r="G1108" s="30">
        <v>0.16</v>
      </c>
      <c r="H1108" s="8">
        <f>Table13[[#This Row],[actual_price]] - (Table13[[#This Row],[actual_price]] * Table13[[#This Row],[discount_percentage]])</f>
        <v>755.16</v>
      </c>
      <c r="I1108" s="8">
        <f>Table13[[#This Row],[actual_price]]-Table13[[#This Row],[discounted_price]]</f>
        <v>143.84000000000003</v>
      </c>
      <c r="J1108" s="9">
        <v>4.2</v>
      </c>
      <c r="K1108" s="13">
        <v>18462</v>
      </c>
      <c r="L1108" s="14">
        <v>0.91666666666666663</v>
      </c>
      <c r="M1108" s="14" t="str">
        <f t="shared" si="35"/>
        <v>Evening</v>
      </c>
      <c r="N1108" s="20">
        <v>1</v>
      </c>
      <c r="O1108" s="6" t="str">
        <f>VLOOKUP(Table13[[#This Row],[day of the week]],'day of the week'!$A$1:$B$7,2,0)</f>
        <v>Monday</v>
      </c>
      <c r="P1108" s="20" t="s">
        <v>3687</v>
      </c>
      <c r="Q1108" s="20" t="s">
        <v>3688</v>
      </c>
    </row>
    <row r="1109" spans="1:17" x14ac:dyDescent="0.2">
      <c r="A1109" s="20" t="s">
        <v>3689</v>
      </c>
      <c r="B1109" s="6" t="str">
        <f>VLOOKUP(TRIM(A1109), products!$A$2:$C$1352, 2, FALSE)</f>
        <v>GILTON Egg Boiler Electric Automatic Off 7 Egg Poacher for Steaming, Cooking Also Boiling and Frying, Multi Color</v>
      </c>
      <c r="C1109" s="20" t="s">
        <v>3549</v>
      </c>
      <c r="D1109" s="6" t="str">
        <f>INDEX(category!$A$1:$A$212, MATCH(Table13[[#This Row],[category]], category!$B$1:$B$212, 0))</f>
        <v>Home&amp;Kitchen|Kitchen&amp;HomeAppliances|SmallKitchenAppliances|EggBoilers</v>
      </c>
      <c r="E1109" s="6" t="str">
        <f t="shared" si="34"/>
        <v>Home &amp; Kitchen</v>
      </c>
      <c r="F1109" s="8">
        <v>1199</v>
      </c>
      <c r="G1109" s="30">
        <v>0.71</v>
      </c>
      <c r="H1109" s="8">
        <f>Table13[[#This Row],[actual_price]] - (Table13[[#This Row],[actual_price]] * Table13[[#This Row],[discount_percentage]])</f>
        <v>347.71000000000004</v>
      </c>
      <c r="I1109" s="8">
        <f>Table13[[#This Row],[actual_price]]-Table13[[#This Row],[discounted_price]]</f>
        <v>851.29</v>
      </c>
      <c r="J1109" s="9">
        <v>4.3</v>
      </c>
      <c r="K1109" s="13">
        <v>629</v>
      </c>
      <c r="L1109" s="14">
        <v>0.66666666666666663</v>
      </c>
      <c r="M1109" s="14" t="str">
        <f t="shared" si="35"/>
        <v>Afternoon</v>
      </c>
      <c r="N1109" s="20">
        <v>7</v>
      </c>
      <c r="O1109" s="6" t="str">
        <f>VLOOKUP(Table13[[#This Row],[day of the week]],'day of the week'!$A$1:$B$7,2,0)</f>
        <v>Sunday</v>
      </c>
      <c r="P1109" s="20" t="s">
        <v>3690</v>
      </c>
      <c r="Q1109" s="20" t="s">
        <v>3691</v>
      </c>
    </row>
    <row r="1110" spans="1:17" x14ac:dyDescent="0.2">
      <c r="A1110" s="20" t="s">
        <v>3692</v>
      </c>
      <c r="B1110" s="6" t="str">
        <f>VLOOKUP(TRIM(A1110), products!$A$2:$C$1352, 2, FALSE)</f>
        <v>HealthSense Chef-Mate KS 33 Digital Kitchen Weighing Scale &amp; Food Weight Machine for Health, Fitness, Home Baking &amp; Cooking with Free Bowl, 1 Year Warranty &amp; Batteries Included</v>
      </c>
      <c r="C1110" s="20" t="s">
        <v>3380</v>
      </c>
      <c r="D1110" s="6" t="str">
        <f>INDEX(category!$A$1:$A$212, MATCH(Table13[[#This Row],[category]], category!$B$1:$B$212, 0))</f>
        <v>Home&amp;Kitchen|Kitchen&amp;HomeAppliances|SmallKitchenAppliances|DigitalKitchenScales</v>
      </c>
      <c r="E1110" s="6" t="str">
        <f t="shared" si="34"/>
        <v>Home &amp; Kitchen</v>
      </c>
      <c r="F1110" s="8">
        <v>1899</v>
      </c>
      <c r="G1110" s="30">
        <v>0.42</v>
      </c>
      <c r="H1110" s="8">
        <f>Table13[[#This Row],[actual_price]] - (Table13[[#This Row],[actual_price]] * Table13[[#This Row],[discount_percentage]])</f>
        <v>1101.42</v>
      </c>
      <c r="I1110" s="8">
        <f>Table13[[#This Row],[actual_price]]-Table13[[#This Row],[discounted_price]]</f>
        <v>797.57999999999993</v>
      </c>
      <c r="J1110" s="9">
        <v>4.3</v>
      </c>
      <c r="K1110" s="13">
        <v>15276</v>
      </c>
      <c r="L1110" s="14">
        <v>0.79166666666666663</v>
      </c>
      <c r="M1110" s="14" t="str">
        <f t="shared" si="35"/>
        <v>Evening</v>
      </c>
      <c r="N1110" s="20">
        <v>6</v>
      </c>
      <c r="O1110" s="6" t="str">
        <f>VLOOKUP(Table13[[#This Row],[day of the week]],'day of the week'!$A$1:$B$7,2,0)</f>
        <v>Saturday</v>
      </c>
      <c r="P1110" s="20" t="s">
        <v>3693</v>
      </c>
      <c r="Q1110" s="20" t="s">
        <v>3694</v>
      </c>
    </row>
    <row r="1111" spans="1:17" x14ac:dyDescent="0.2">
      <c r="A1111" s="20" t="s">
        <v>3695</v>
      </c>
      <c r="B1111" s="6" t="str">
        <f>VLOOKUP(TRIM(A1111), products!$A$2:$C$1352, 2, FALSE)</f>
        <v>PHILIPS Digital Air Fryer HD9252/90 with Touch Panel, uses up to 90% less fat, 7 Pre-set Menu, 1400W, 4.1 Liter, with Rapid Air Technology (Black), Large</v>
      </c>
      <c r="C1111" s="20" t="s">
        <v>3489</v>
      </c>
      <c r="D1111" s="6" t="str">
        <f>INDEX(category!$A$1:$A$212, MATCH(Table13[[#This Row],[category]], category!$B$1:$B$212, 0))</f>
        <v>Home&amp;Kitchen|Kitchen&amp;HomeAppliances|SmallKitchenAppliances|DeepFatFryers|AirFryers</v>
      </c>
      <c r="E1111" s="6" t="str">
        <f t="shared" si="34"/>
        <v>Home &amp; Kitchen</v>
      </c>
      <c r="F1111" s="8">
        <v>11595</v>
      </c>
      <c r="G1111" s="30">
        <v>0.24</v>
      </c>
      <c r="H1111" s="8">
        <f>Table13[[#This Row],[actual_price]] - (Table13[[#This Row],[actual_price]] * Table13[[#This Row],[discount_percentage]])</f>
        <v>8812.2000000000007</v>
      </c>
      <c r="I1111" s="8">
        <f>Table13[[#This Row],[actual_price]]-Table13[[#This Row],[discounted_price]]</f>
        <v>2782.7999999999993</v>
      </c>
      <c r="J1111" s="9">
        <v>4.4000000000000004</v>
      </c>
      <c r="K1111" s="13">
        <v>2981</v>
      </c>
      <c r="L1111" s="14">
        <v>0.95833333333333326</v>
      </c>
      <c r="M1111" s="14" t="str">
        <f t="shared" si="35"/>
        <v>Evening</v>
      </c>
      <c r="N1111" s="20">
        <v>5</v>
      </c>
      <c r="O1111" s="6" t="str">
        <f>VLOOKUP(Table13[[#This Row],[day of the week]],'day of the week'!$A$1:$B$7,2,0)</f>
        <v>Friday</v>
      </c>
      <c r="P1111" s="20" t="s">
        <v>3697</v>
      </c>
      <c r="Q1111" s="20" t="s">
        <v>3698</v>
      </c>
    </row>
    <row r="1112" spans="1:17" x14ac:dyDescent="0.2">
      <c r="A1112" s="20" t="s">
        <v>3699</v>
      </c>
      <c r="B1112" s="6" t="str">
        <f>VLOOKUP(TRIM(A1112), products!$A$2:$C$1352, 2, FALSE)</f>
        <v>Milton Go Electro 2.0 Stainless Steel Electric Kettle, 1 Piece, 2 Litres, Silver | Power Indicator | 1500 Watts | Auto Cut-off | Detachable 360 Degree Connector | Boiler for Water</v>
      </c>
      <c r="C1112" s="20" t="s">
        <v>3361</v>
      </c>
      <c r="D1112" s="6" t="str">
        <f>INDEX(category!$A$1:$A$212, MATCH(Table13[[#This Row],[category]], category!$B$1:$B$212, 0))</f>
        <v>Home&amp;Kitchen|Kitchen&amp;HomeAppliances|SmallKitchenAppliances|Kettles&amp;HotWaterDispensers|ElectricKettles</v>
      </c>
      <c r="E1112" s="6" t="str">
        <f t="shared" si="34"/>
        <v>Home &amp; Kitchen</v>
      </c>
      <c r="F1112" s="8">
        <v>1750</v>
      </c>
      <c r="G1112" s="30">
        <v>0.23</v>
      </c>
      <c r="H1112" s="8">
        <f>Table13[[#This Row],[actual_price]] - (Table13[[#This Row],[actual_price]] * Table13[[#This Row],[discount_percentage]])</f>
        <v>1347.5</v>
      </c>
      <c r="I1112" s="8">
        <f>Table13[[#This Row],[actual_price]]-Table13[[#This Row],[discounted_price]]</f>
        <v>402.5</v>
      </c>
      <c r="J1112" s="9">
        <v>3.8</v>
      </c>
      <c r="K1112" s="13">
        <v>2466</v>
      </c>
      <c r="L1112" s="14">
        <v>0.25</v>
      </c>
      <c r="M1112" s="14" t="str">
        <f t="shared" si="35"/>
        <v>Morning</v>
      </c>
      <c r="N1112" s="20">
        <v>1</v>
      </c>
      <c r="O1112" s="6" t="str">
        <f>VLOOKUP(Table13[[#This Row],[day of the week]],'day of the week'!$A$1:$B$7,2,0)</f>
        <v>Monday</v>
      </c>
      <c r="P1112" s="20" t="s">
        <v>3701</v>
      </c>
      <c r="Q1112" s="20" t="s">
        <v>3702</v>
      </c>
    </row>
    <row r="1113" spans="1:17" x14ac:dyDescent="0.2">
      <c r="A1113" s="20" t="s">
        <v>3703</v>
      </c>
      <c r="B1113" s="6" t="str">
        <f>VLOOKUP(TRIM(A1113), products!$A$2:$C$1352, 2, FALSE)</f>
        <v>Philips Daily Collection HD2582/00 830-Watt 2-Slice Pop-up Toaster (White)</v>
      </c>
      <c r="C1113" s="20" t="s">
        <v>3704</v>
      </c>
      <c r="D1113" s="6" t="str">
        <f>INDEX(category!$A$1:$A$212, MATCH(Table13[[#This Row],[category]], category!$B$1:$B$212, 0))</f>
        <v>Home&amp;Kitchen|Kitchen&amp;HomeAppliances|SmallKitchenAppliances|Pop-upToasters</v>
      </c>
      <c r="E1113" s="6" t="str">
        <f t="shared" si="34"/>
        <v>Home &amp; Kitchen</v>
      </c>
      <c r="F1113" s="8">
        <v>2095</v>
      </c>
      <c r="G1113" s="30">
        <v>0</v>
      </c>
      <c r="H1113" s="8">
        <f>Table13[[#This Row],[actual_price]] - (Table13[[#This Row],[actual_price]] * Table13[[#This Row],[discount_percentage]])</f>
        <v>2095</v>
      </c>
      <c r="I1113" s="8">
        <f>Table13[[#This Row],[actual_price]]-Table13[[#This Row],[discounted_price]]</f>
        <v>0</v>
      </c>
      <c r="J1113" s="9">
        <v>4.5</v>
      </c>
      <c r="K1113" s="13">
        <v>7949</v>
      </c>
      <c r="L1113" s="14">
        <v>0.75</v>
      </c>
      <c r="M1113" s="14" t="str">
        <f t="shared" si="35"/>
        <v>Evening</v>
      </c>
      <c r="N1113" s="20">
        <v>4</v>
      </c>
      <c r="O1113" s="6" t="str">
        <f>VLOOKUP(Table13[[#This Row],[day of the week]],'day of the week'!$A$1:$B$7,2,0)</f>
        <v>Thursday</v>
      </c>
      <c r="P1113" s="20" t="s">
        <v>3706</v>
      </c>
      <c r="Q1113" s="20" t="s">
        <v>3707</v>
      </c>
    </row>
    <row r="1114" spans="1:17" x14ac:dyDescent="0.2">
      <c r="A1114" s="20" t="s">
        <v>3708</v>
      </c>
      <c r="B1114" s="6" t="str">
        <f>VLOOKUP(TRIM(A1114), products!$A$2:$C$1352, 2, FALSE)</f>
        <v>Crompton Insta Comfy 800 Watt Room Heater with 2 Heat Settings(Grey Blue)</v>
      </c>
      <c r="C1114" s="20" t="s">
        <v>3367</v>
      </c>
      <c r="D1114" s="6" t="str">
        <f>INDEX(category!$A$1:$A$212, MATCH(Table13[[#This Row],[category]], category!$B$1:$B$212, 0))</f>
        <v>Home&amp;Kitchen|Heating,Cooling&amp;AirQuality|RoomHeaters|ElectricHeaters</v>
      </c>
      <c r="E1114" s="6" t="str">
        <f t="shared" si="34"/>
        <v>Home &amp; Kitchen</v>
      </c>
      <c r="F1114" s="8">
        <v>2300</v>
      </c>
      <c r="G1114" s="30">
        <v>0.35</v>
      </c>
      <c r="H1114" s="8">
        <f>Table13[[#This Row],[actual_price]] - (Table13[[#This Row],[actual_price]] * Table13[[#This Row],[discount_percentage]])</f>
        <v>1495</v>
      </c>
      <c r="I1114" s="8">
        <f>Table13[[#This Row],[actual_price]]-Table13[[#This Row],[discounted_price]]</f>
        <v>805</v>
      </c>
      <c r="J1114" s="9">
        <v>3.8</v>
      </c>
      <c r="K1114" s="13">
        <v>95</v>
      </c>
      <c r="L1114" s="14">
        <v>0.5</v>
      </c>
      <c r="M1114" s="14" t="str">
        <f t="shared" si="35"/>
        <v>Afternoon</v>
      </c>
      <c r="N1114" s="20">
        <v>6</v>
      </c>
      <c r="O1114" s="6" t="str">
        <f>VLOOKUP(Table13[[#This Row],[day of the week]],'day of the week'!$A$1:$B$7,2,0)</f>
        <v>Saturday</v>
      </c>
      <c r="P1114" s="20" t="s">
        <v>3710</v>
      </c>
      <c r="Q1114" s="20" t="s">
        <v>3711</v>
      </c>
    </row>
    <row r="1115" spans="1:17" x14ac:dyDescent="0.2">
      <c r="A1115" s="20" t="s">
        <v>3712</v>
      </c>
      <c r="B1115" s="6" t="str">
        <f>VLOOKUP(TRIM(A1115), products!$A$2:$C$1352, 2, FALSE)</f>
        <v>USHA Heat Convector 812 T 2000-Watt with Instant Heating Feature (Black)</v>
      </c>
      <c r="C1115" s="20" t="s">
        <v>3713</v>
      </c>
      <c r="D1115" s="6" t="str">
        <f>INDEX(category!$A$1:$A$212, MATCH(Table13[[#This Row],[category]], category!$B$1:$B$212, 0))</f>
        <v>Home&amp;Kitchen|Heating,Cooling&amp;AirQuality|RoomHeaters|HeatConvectors</v>
      </c>
      <c r="E1115" s="6" t="str">
        <f t="shared" si="34"/>
        <v>Home &amp; Kitchen</v>
      </c>
      <c r="F1115" s="8">
        <v>2990</v>
      </c>
      <c r="G1115" s="30">
        <v>0.26</v>
      </c>
      <c r="H1115" s="8">
        <f>Table13[[#This Row],[actual_price]] - (Table13[[#This Row],[actual_price]] * Table13[[#This Row],[discount_percentage]])</f>
        <v>2212.6</v>
      </c>
      <c r="I1115" s="8">
        <f>Table13[[#This Row],[actual_price]]-Table13[[#This Row],[discounted_price]]</f>
        <v>777.40000000000009</v>
      </c>
      <c r="J1115" s="9">
        <v>3.8</v>
      </c>
      <c r="K1115" s="13">
        <v>1558</v>
      </c>
      <c r="L1115" s="14">
        <v>0.95833333333333326</v>
      </c>
      <c r="M1115" s="14" t="str">
        <f t="shared" si="35"/>
        <v>Evening</v>
      </c>
      <c r="N1115" s="20">
        <v>7</v>
      </c>
      <c r="O1115" s="6" t="str">
        <f>VLOOKUP(Table13[[#This Row],[day of the week]],'day of the week'!$A$1:$B$7,2,0)</f>
        <v>Sunday</v>
      </c>
      <c r="P1115" s="20" t="s">
        <v>3714</v>
      </c>
      <c r="Q1115" s="20" t="s">
        <v>3715</v>
      </c>
    </row>
    <row r="1116" spans="1:17" x14ac:dyDescent="0.2">
      <c r="A1116" s="20" t="s">
        <v>3716</v>
      </c>
      <c r="B1116" s="6" t="str">
        <f>VLOOKUP(TRIM(A1116), products!$A$2:$C$1352, 2, FALSE)</f>
        <v>Philips HL7756/00 Mixer Grinder, 750W, 3 Jars (Black)</v>
      </c>
      <c r="C1116" s="20" t="s">
        <v>3426</v>
      </c>
      <c r="D1116" s="6" t="str">
        <f>INDEX(category!$A$1:$A$212, MATCH(Table13[[#This Row],[category]], category!$B$1:$B$212, 0))</f>
        <v>Home&amp;Kitchen|Kitchen&amp;HomeAppliances|SmallKitchenAppliances|MixerGrinders</v>
      </c>
      <c r="E1116" s="6" t="str">
        <f t="shared" si="34"/>
        <v>Home &amp; Kitchen</v>
      </c>
      <c r="F1116" s="8">
        <v>4295</v>
      </c>
      <c r="G1116" s="30">
        <v>0.14000000000000001</v>
      </c>
      <c r="H1116" s="8">
        <f>Table13[[#This Row],[actual_price]] - (Table13[[#This Row],[actual_price]] * Table13[[#This Row],[discount_percentage]])</f>
        <v>3693.7</v>
      </c>
      <c r="I1116" s="8">
        <f>Table13[[#This Row],[actual_price]]-Table13[[#This Row],[discounted_price]]</f>
        <v>601.30000000000018</v>
      </c>
      <c r="J1116" s="9">
        <v>4.0999999999999996</v>
      </c>
      <c r="K1116" s="13">
        <v>26543</v>
      </c>
      <c r="L1116" s="14">
        <v>0.58333333333333326</v>
      </c>
      <c r="M1116" s="14" t="str">
        <f t="shared" si="35"/>
        <v>Afternoon</v>
      </c>
      <c r="N1116" s="20">
        <v>4</v>
      </c>
      <c r="O1116" s="6" t="str">
        <f>VLOOKUP(Table13[[#This Row],[day of the week]],'day of the week'!$A$1:$B$7,2,0)</f>
        <v>Thursday</v>
      </c>
      <c r="P1116" s="20" t="s">
        <v>3718</v>
      </c>
      <c r="Q1116" s="20" t="s">
        <v>3719</v>
      </c>
    </row>
    <row r="1117" spans="1:17" x14ac:dyDescent="0.2">
      <c r="A1117" s="20" t="s">
        <v>3720</v>
      </c>
      <c r="B1117" s="6" t="str">
        <f>VLOOKUP(TRIM(A1117), products!$A$2:$C$1352, 2, FALSE)</f>
        <v>Kuber Industries Waterproof Round Non Wovan Laundry Bag/Hamper|Metalic Printed With Handles|Foldable Bin &amp; 45 Liter Capicity|Size 37 x 37 x 49, Pack of 1 (Beige &amp; Brown)-KUBMART11450</v>
      </c>
      <c r="C1117" s="20" t="s">
        <v>3494</v>
      </c>
      <c r="D1117" s="6" t="str">
        <f>INDEX(category!$A$1:$A$212, MATCH(Table13[[#This Row],[category]], category!$B$1:$B$212, 0))</f>
        <v>Home&amp;Kitchen|HomeStorage&amp;Organization|LaundryOrganization|LaundryBaskets</v>
      </c>
      <c r="E1117" s="6" t="str">
        <f t="shared" si="34"/>
        <v>Home &amp; Kitchen</v>
      </c>
      <c r="F1117" s="8">
        <v>199</v>
      </c>
      <c r="G1117" s="30">
        <v>0.11</v>
      </c>
      <c r="H1117" s="8">
        <f>Table13[[#This Row],[actual_price]] - (Table13[[#This Row],[actual_price]] * Table13[[#This Row],[discount_percentage]])</f>
        <v>177.11</v>
      </c>
      <c r="I1117" s="8">
        <f>Table13[[#This Row],[actual_price]]-Table13[[#This Row],[discounted_price]]</f>
        <v>21.889999999999986</v>
      </c>
      <c r="J1117" s="9">
        <v>4.0999999999999996</v>
      </c>
      <c r="K1117" s="13">
        <v>3688</v>
      </c>
      <c r="L1117" s="14">
        <v>0.66666666666666663</v>
      </c>
      <c r="M1117" s="14" t="str">
        <f t="shared" si="35"/>
        <v>Afternoon</v>
      </c>
      <c r="N1117" s="20">
        <v>3</v>
      </c>
      <c r="O1117" s="6" t="str">
        <f>VLOOKUP(Table13[[#This Row],[day of the week]],'day of the week'!$A$1:$B$7,2,0)</f>
        <v>Wednesday</v>
      </c>
      <c r="P1117" s="20" t="s">
        <v>3721</v>
      </c>
      <c r="Q1117" s="20" t="s">
        <v>3722</v>
      </c>
    </row>
    <row r="1118" spans="1:17" x14ac:dyDescent="0.2">
      <c r="A1118" s="20" t="s">
        <v>3723</v>
      </c>
      <c r="B1118" s="6" t="str">
        <f>VLOOKUP(TRIM(A1118), products!$A$2:$C$1352, 2, FALSE)</f>
        <v>Lifelong LLMG93 500 Watt Duos Mixer Grinder, 2 Stainless Steel Jar (Liquidizing and Chutney Jar)| ABS Body, Stainless Steel Blades, 3 Speed Options with Whip (1 Year Warranty, Black)</v>
      </c>
      <c r="C1118" s="20" t="s">
        <v>3426</v>
      </c>
      <c r="D1118" s="6" t="str">
        <f>INDEX(category!$A$1:$A$212, MATCH(Table13[[#This Row],[category]], category!$B$1:$B$212, 0))</f>
        <v>Home&amp;Kitchen|Kitchen&amp;HomeAppliances|SmallKitchenAppliances|MixerGrinders</v>
      </c>
      <c r="E1118" s="6" t="str">
        <f t="shared" si="34"/>
        <v>Home &amp; Kitchen</v>
      </c>
      <c r="F1118" s="8">
        <v>2499</v>
      </c>
      <c r="G1118" s="30">
        <v>0.54</v>
      </c>
      <c r="H1118" s="8">
        <f>Table13[[#This Row],[actual_price]] - (Table13[[#This Row],[actual_price]] * Table13[[#This Row],[discount_percentage]])</f>
        <v>1149.54</v>
      </c>
      <c r="I1118" s="8">
        <f>Table13[[#This Row],[actual_price]]-Table13[[#This Row],[discounted_price]]</f>
        <v>1349.46</v>
      </c>
      <c r="J1118" s="9">
        <v>3.8</v>
      </c>
      <c r="K1118" s="13">
        <v>4383</v>
      </c>
      <c r="L1118" s="14">
        <v>0.41666666666666669</v>
      </c>
      <c r="M1118" s="14" t="str">
        <f t="shared" si="35"/>
        <v>Morning</v>
      </c>
      <c r="N1118" s="20">
        <v>5</v>
      </c>
      <c r="O1118" s="6" t="str">
        <f>VLOOKUP(Table13[[#This Row],[day of the week]],'day of the week'!$A$1:$B$7,2,0)</f>
        <v>Friday</v>
      </c>
      <c r="P1118" s="20" t="s">
        <v>3724</v>
      </c>
      <c r="Q1118" s="20" t="s">
        <v>3725</v>
      </c>
    </row>
    <row r="1119" spans="1:17" x14ac:dyDescent="0.2">
      <c r="A1119" s="20" t="s">
        <v>3726</v>
      </c>
      <c r="B1119" s="6" t="str">
        <f>VLOOKUP(TRIM(A1119), products!$A$2:$C$1352, 2, FALSE)</f>
        <v>IKEA Frother for Milk</v>
      </c>
      <c r="C1119" s="20" t="s">
        <v>3727</v>
      </c>
      <c r="D1119" s="6" t="str">
        <f>INDEX(category!$A$1:$A$212, MATCH(Table13[[#This Row],[category]], category!$B$1:$B$212, 0))</f>
        <v>Home&amp;Kitchen|Kitchen&amp;HomeAppliances|Coffee,Tea&amp;Espresso|CoffeeGrinders|ElectricGrinders</v>
      </c>
      <c r="E1119" s="6" t="str">
        <f t="shared" si="34"/>
        <v>Home &amp; Kitchen</v>
      </c>
      <c r="F1119" s="8">
        <v>499</v>
      </c>
      <c r="G1119" s="30">
        <v>0.51</v>
      </c>
      <c r="H1119" s="8">
        <f>Table13[[#This Row],[actual_price]] - (Table13[[#This Row],[actual_price]] * Table13[[#This Row],[discount_percentage]])</f>
        <v>244.51</v>
      </c>
      <c r="I1119" s="8">
        <f>Table13[[#This Row],[actual_price]]-Table13[[#This Row],[discounted_price]]</f>
        <v>254.49</v>
      </c>
      <c r="J1119" s="9">
        <v>3.3</v>
      </c>
      <c r="K1119" s="13">
        <v>478</v>
      </c>
      <c r="L1119" s="14">
        <v>0.66666666666666663</v>
      </c>
      <c r="M1119" s="14" t="str">
        <f t="shared" si="35"/>
        <v>Afternoon</v>
      </c>
      <c r="N1119" s="20">
        <v>6</v>
      </c>
      <c r="O1119" s="6" t="str">
        <f>VLOOKUP(Table13[[#This Row],[day of the week]],'day of the week'!$A$1:$B$7,2,0)</f>
        <v>Saturday</v>
      </c>
      <c r="P1119" s="20" t="s">
        <v>3728</v>
      </c>
      <c r="Q1119" s="20" t="s">
        <v>3729</v>
      </c>
    </row>
    <row r="1120" spans="1:17" x14ac:dyDescent="0.2">
      <c r="A1120" s="20" t="s">
        <v>3730</v>
      </c>
      <c r="B1120" s="6" t="str">
        <f>VLOOKUP(TRIM(A1120), products!$A$2:$C$1352, 2, FALSE)</f>
        <v>Crompton Insta Comfort Heater 2000 Watts Heat Convector with Adjustable Thermostats, Hybrid Cyan, Standard (â€ŽACGRH- INSTACOMFORT)</v>
      </c>
      <c r="C1120" s="20" t="s">
        <v>3367</v>
      </c>
      <c r="D1120" s="6" t="str">
        <f>INDEX(category!$A$1:$A$212, MATCH(Table13[[#This Row],[category]], category!$B$1:$B$212, 0))</f>
        <v>Home&amp;Kitchen|Heating,Cooling&amp;AirQuality|RoomHeaters|ElectricHeaters</v>
      </c>
      <c r="E1120" s="6" t="str">
        <f t="shared" si="34"/>
        <v>Home &amp; Kitchen</v>
      </c>
      <c r="F1120" s="8">
        <v>2400</v>
      </c>
      <c r="G1120" s="30">
        <v>0.18</v>
      </c>
      <c r="H1120" s="8">
        <f>Table13[[#This Row],[actual_price]] - (Table13[[#This Row],[actual_price]] * Table13[[#This Row],[discount_percentage]])</f>
        <v>1968</v>
      </c>
      <c r="I1120" s="8">
        <f>Table13[[#This Row],[actual_price]]-Table13[[#This Row],[discounted_price]]</f>
        <v>432</v>
      </c>
      <c r="J1120" s="9">
        <v>4</v>
      </c>
      <c r="K1120" s="13">
        <v>237</v>
      </c>
      <c r="L1120" s="14">
        <v>0.33333333333333337</v>
      </c>
      <c r="M1120" s="14" t="str">
        <f t="shared" si="35"/>
        <v>Morning</v>
      </c>
      <c r="N1120" s="20">
        <v>2</v>
      </c>
      <c r="O1120" s="6" t="str">
        <f>VLOOKUP(Table13[[#This Row],[day of the week]],'day of the week'!$A$1:$B$7,2,0)</f>
        <v>Tuesday</v>
      </c>
      <c r="P1120" s="20" t="s">
        <v>3731</v>
      </c>
      <c r="Q1120" s="20" t="s">
        <v>3732</v>
      </c>
    </row>
    <row r="1121" spans="1:17" x14ac:dyDescent="0.2">
      <c r="A1121" s="20" t="s">
        <v>3733</v>
      </c>
      <c r="B1121" s="6" t="str">
        <f>VLOOKUP(TRIM(A1121), products!$A$2:$C$1352, 2, FALSE)</f>
        <v>Lint Remover Woolen Clothes Lint Extractor Battery Lint Removing Machine Bhur Remover</v>
      </c>
      <c r="C1121" s="20" t="s">
        <v>3376</v>
      </c>
      <c r="D1121" s="6" t="str">
        <f>INDEX(category!$A$1:$A$212, MATCH(Table13[[#This Row],[category]], category!$B$1:$B$212, 0))</f>
        <v>Home&amp;Kitchen|Kitchen&amp;HomeAppliances|Vacuum,Cleaning&amp;Ironing|Irons,Steamers&amp;Accessories|LintShavers</v>
      </c>
      <c r="E1121" s="6" t="str">
        <f t="shared" si="34"/>
        <v>Home &amp; Kitchen</v>
      </c>
      <c r="F1121" s="8">
        <v>749</v>
      </c>
      <c r="G1121" s="30">
        <v>0.56999999999999995</v>
      </c>
      <c r="H1121" s="8">
        <f>Table13[[#This Row],[actual_price]] - (Table13[[#This Row],[actual_price]] * Table13[[#This Row],[discount_percentage]])</f>
        <v>322.07000000000005</v>
      </c>
      <c r="I1121" s="8">
        <f>Table13[[#This Row],[actual_price]]-Table13[[#This Row],[discounted_price]]</f>
        <v>426.92999999999995</v>
      </c>
      <c r="J1121" s="9">
        <v>4.5999999999999996</v>
      </c>
      <c r="K1121" s="13">
        <v>124</v>
      </c>
      <c r="L1121" s="14">
        <v>0.95833333333333326</v>
      </c>
      <c r="M1121" s="14" t="str">
        <f t="shared" si="35"/>
        <v>Evening</v>
      </c>
      <c r="N1121" s="20">
        <v>5</v>
      </c>
      <c r="O1121" s="6" t="str">
        <f>VLOOKUP(Table13[[#This Row],[day of the week]],'day of the week'!$A$1:$B$7,2,0)</f>
        <v>Friday</v>
      </c>
      <c r="P1121" s="20" t="s">
        <v>3735</v>
      </c>
      <c r="Q1121" s="20" t="s">
        <v>3736</v>
      </c>
    </row>
    <row r="1122" spans="1:17" x14ac:dyDescent="0.2">
      <c r="A1122" s="20" t="s">
        <v>3737</v>
      </c>
      <c r="B1122" s="6" t="str">
        <f>VLOOKUP(TRIM(A1122), products!$A$2:$C$1352, 2, FALSE)</f>
        <v>Pigeon Kessel Multipurpose Kettle (12173) 1.2 litres with Stainless Steel Body, used for boiling Water and milk, Tea, Coffee, Oats, Noodles, Soup etc. 600 Watt (Black &amp; Silver)</v>
      </c>
      <c r="C1122" s="20" t="s">
        <v>3361</v>
      </c>
      <c r="D1122" s="6" t="str">
        <f>INDEX(category!$A$1:$A$212, MATCH(Table13[[#This Row],[category]], category!$B$1:$B$212, 0))</f>
        <v>Home&amp;Kitchen|Kitchen&amp;HomeAppliances|SmallKitchenAppliances|Kettles&amp;HotWaterDispensers|ElectricKettles</v>
      </c>
      <c r="E1122" s="6" t="str">
        <f t="shared" si="34"/>
        <v>Home &amp; Kitchen</v>
      </c>
      <c r="F1122" s="8">
        <v>1775</v>
      </c>
      <c r="G1122" s="30">
        <v>0.16</v>
      </c>
      <c r="H1122" s="8">
        <f>Table13[[#This Row],[actual_price]] - (Table13[[#This Row],[actual_price]] * Table13[[#This Row],[discount_percentage]])</f>
        <v>1491</v>
      </c>
      <c r="I1122" s="8">
        <f>Table13[[#This Row],[actual_price]]-Table13[[#This Row],[discounted_price]]</f>
        <v>284</v>
      </c>
      <c r="J1122" s="9">
        <v>3.9</v>
      </c>
      <c r="K1122" s="13">
        <v>14667</v>
      </c>
      <c r="L1122" s="14">
        <v>0.83333333333333326</v>
      </c>
      <c r="M1122" s="14" t="str">
        <f t="shared" si="35"/>
        <v>Evening</v>
      </c>
      <c r="N1122" s="20">
        <v>7</v>
      </c>
      <c r="O1122" s="6" t="str">
        <f>VLOOKUP(Table13[[#This Row],[day of the week]],'day of the week'!$A$1:$B$7,2,0)</f>
        <v>Sunday</v>
      </c>
      <c r="P1122" s="20" t="s">
        <v>3739</v>
      </c>
      <c r="Q1122" s="20" t="s">
        <v>3740</v>
      </c>
    </row>
    <row r="1123" spans="1:17" x14ac:dyDescent="0.2">
      <c r="A1123" s="20" t="s">
        <v>3741</v>
      </c>
      <c r="B1123" s="6" t="str">
        <f>VLOOKUP(TRIM(A1123), products!$A$2:$C$1352, 2, FALSE)</f>
        <v>C (DEVICE) Lint Remover for Woolen Clothes, Electric Lint Remover, Best Lint Shaver for Clothes Pack of 1</v>
      </c>
      <c r="C1123" s="20" t="s">
        <v>3376</v>
      </c>
      <c r="D1123" s="6" t="str">
        <f>INDEX(category!$A$1:$A$212, MATCH(Table13[[#This Row],[category]], category!$B$1:$B$212, 0))</f>
        <v>Home&amp;Kitchen|Kitchen&amp;HomeAppliances|Vacuum,Cleaning&amp;Ironing|Irons,Steamers&amp;Accessories|LintShavers</v>
      </c>
      <c r="E1123" s="6" t="str">
        <f t="shared" si="34"/>
        <v>Home &amp; Kitchen</v>
      </c>
      <c r="F1123" s="8">
        <v>1599</v>
      </c>
      <c r="G1123" s="30">
        <v>0.71</v>
      </c>
      <c r="H1123" s="8">
        <f>Table13[[#This Row],[actual_price]] - (Table13[[#This Row],[actual_price]] * Table13[[#This Row],[discount_percentage]])</f>
        <v>463.71000000000004</v>
      </c>
      <c r="I1123" s="8">
        <f>Table13[[#This Row],[actual_price]]-Table13[[#This Row],[discounted_price]]</f>
        <v>1135.29</v>
      </c>
      <c r="J1123" s="9">
        <v>3.7</v>
      </c>
      <c r="K1123" s="13">
        <v>6</v>
      </c>
      <c r="L1123" s="14">
        <v>0.875</v>
      </c>
      <c r="M1123" s="14" t="str">
        <f t="shared" si="35"/>
        <v>Evening</v>
      </c>
      <c r="N1123" s="20">
        <v>1</v>
      </c>
      <c r="O1123" s="6" t="str">
        <f>VLOOKUP(Table13[[#This Row],[day of the week]],'day of the week'!$A$1:$B$7,2,0)</f>
        <v>Monday</v>
      </c>
      <c r="P1123" s="20" t="s">
        <v>3742</v>
      </c>
      <c r="Q1123" s="20" t="s">
        <v>3743</v>
      </c>
    </row>
    <row r="1124" spans="1:17" x14ac:dyDescent="0.2">
      <c r="A1124" s="20" t="s">
        <v>3744</v>
      </c>
      <c r="B1124" s="6" t="str">
        <f>VLOOKUP(TRIM(A1124), products!$A$2:$C$1352, 2, FALSE)</f>
        <v>Pigeon by Stovekraft 2 Slice Auto Pop up Toaster. A Smart Bread Toaster for Your Home (750 Watt) (black)</v>
      </c>
      <c r="C1124" s="20" t="s">
        <v>3704</v>
      </c>
      <c r="D1124" s="6" t="str">
        <f>INDEX(category!$A$1:$A$212, MATCH(Table13[[#This Row],[category]], category!$B$1:$B$212, 0))</f>
        <v>Home&amp;Kitchen|Kitchen&amp;HomeAppliances|SmallKitchenAppliances|Pop-upToasters</v>
      </c>
      <c r="E1124" s="6" t="str">
        <f t="shared" si="34"/>
        <v>Home &amp; Kitchen</v>
      </c>
      <c r="F1124" s="8">
        <v>1795</v>
      </c>
      <c r="G1124" s="30">
        <v>0.39</v>
      </c>
      <c r="H1124" s="8">
        <f>Table13[[#This Row],[actual_price]] - (Table13[[#This Row],[actual_price]] * Table13[[#This Row],[discount_percentage]])</f>
        <v>1094.9499999999998</v>
      </c>
      <c r="I1124" s="8">
        <f>Table13[[#This Row],[actual_price]]-Table13[[#This Row],[discounted_price]]</f>
        <v>700.05000000000018</v>
      </c>
      <c r="J1124" s="9">
        <v>4.2</v>
      </c>
      <c r="K1124" s="13">
        <v>4244</v>
      </c>
      <c r="L1124" s="14">
        <v>0.33333333333333337</v>
      </c>
      <c r="M1124" s="14" t="str">
        <f t="shared" si="35"/>
        <v>Morning</v>
      </c>
      <c r="N1124" s="20">
        <v>4</v>
      </c>
      <c r="O1124" s="6" t="str">
        <f>VLOOKUP(Table13[[#This Row],[day of the week]],'day of the week'!$A$1:$B$7,2,0)</f>
        <v>Thursday</v>
      </c>
      <c r="P1124" s="20" t="s">
        <v>3745</v>
      </c>
      <c r="Q1124" s="20" t="s">
        <v>3746</v>
      </c>
    </row>
    <row r="1125" spans="1:17" x14ac:dyDescent="0.2">
      <c r="A1125" s="20" t="s">
        <v>3747</v>
      </c>
      <c r="B1125" s="6" t="str">
        <f>VLOOKUP(TRIM(A1125), products!$A$2:$C$1352, 2, FALSE)</f>
        <v>Bajaj OFR Room Heater, 13 Fin 2900 Watts Oil Filled Room Heater with 400W PTC Ceramic Fan Heater, ISI Approved (Majesty 13F Plus Black)</v>
      </c>
      <c r="C1125" s="20" t="s">
        <v>3372</v>
      </c>
      <c r="D1125" s="6" t="str">
        <f>INDEX(category!$A$1:$A$212, MATCH(Table13[[#This Row],[category]], category!$B$1:$B$212, 0))</f>
        <v>Home&amp;Kitchen|Heating,Cooling&amp;AirQuality|RoomHeaters|FanHeaters</v>
      </c>
      <c r="E1125" s="6" t="str">
        <f t="shared" si="34"/>
        <v>Home &amp; Kitchen</v>
      </c>
      <c r="F1125" s="8">
        <v>15999</v>
      </c>
      <c r="G1125" s="30">
        <v>0.4</v>
      </c>
      <c r="H1125" s="8">
        <f>Table13[[#This Row],[actual_price]] - (Table13[[#This Row],[actual_price]] * Table13[[#This Row],[discount_percentage]])</f>
        <v>9599.4</v>
      </c>
      <c r="I1125" s="8">
        <f>Table13[[#This Row],[actual_price]]-Table13[[#This Row],[discounted_price]]</f>
        <v>6399.6</v>
      </c>
      <c r="J1125" s="9">
        <v>4.0999999999999996</v>
      </c>
      <c r="K1125" s="13">
        <v>1017</v>
      </c>
      <c r="L1125" s="14">
        <v>8.3333333333333329E-2</v>
      </c>
      <c r="M1125" s="14" t="str">
        <f t="shared" si="35"/>
        <v>Morning</v>
      </c>
      <c r="N1125" s="20">
        <v>6</v>
      </c>
      <c r="O1125" s="6" t="str">
        <f>VLOOKUP(Table13[[#This Row],[day of the week]],'day of the week'!$A$1:$B$7,2,0)</f>
        <v>Saturday</v>
      </c>
      <c r="P1125" s="20" t="s">
        <v>3748</v>
      </c>
      <c r="Q1125" s="20" t="s">
        <v>3749</v>
      </c>
    </row>
    <row r="1126" spans="1:17" x14ac:dyDescent="0.2">
      <c r="A1126" s="20" t="s">
        <v>3750</v>
      </c>
      <c r="B1126" s="6" t="str">
        <f>VLOOKUP(TRIM(A1126), products!$A$2:$C$1352, 2, FALSE)</f>
        <v>Luminous Vento Deluxe 150 mm Exhaust Fan for Kitchen, Bathroom with Strong Air Suction, Rust Proof Body and Dust Protection Shutters (2-Year Warranty, White)</v>
      </c>
      <c r="C1126" s="20" t="s">
        <v>3751</v>
      </c>
      <c r="D1126" s="6" t="str">
        <f>INDEX(category!$A$1:$A$212, MATCH(Table13[[#This Row],[category]], category!$B$1:$B$212, 0))</f>
        <v>Home&amp;Kitchen|Heating,Cooling&amp;AirQuality|Fans|ExhaustFans</v>
      </c>
      <c r="E1126" s="6" t="str">
        <f t="shared" si="34"/>
        <v>Home &amp; Kitchen</v>
      </c>
      <c r="F1126" s="8">
        <v>1490</v>
      </c>
      <c r="G1126" s="30">
        <v>0.33</v>
      </c>
      <c r="H1126" s="8">
        <f>Table13[[#This Row],[actual_price]] - (Table13[[#This Row],[actual_price]] * Table13[[#This Row],[discount_percentage]])</f>
        <v>998.3</v>
      </c>
      <c r="I1126" s="8">
        <f>Table13[[#This Row],[actual_price]]-Table13[[#This Row],[discounted_price]]</f>
        <v>491.70000000000005</v>
      </c>
      <c r="J1126" s="9">
        <v>4.0999999999999996</v>
      </c>
      <c r="K1126" s="13">
        <v>12999</v>
      </c>
      <c r="L1126" s="14">
        <v>0.95833333333333326</v>
      </c>
      <c r="M1126" s="14" t="str">
        <f t="shared" si="35"/>
        <v>Evening</v>
      </c>
      <c r="N1126" s="20">
        <v>5</v>
      </c>
      <c r="O1126" s="6" t="str">
        <f>VLOOKUP(Table13[[#This Row],[day of the week]],'day of the week'!$A$1:$B$7,2,0)</f>
        <v>Friday</v>
      </c>
      <c r="P1126" s="20" t="s">
        <v>3752</v>
      </c>
      <c r="Q1126" s="20" t="s">
        <v>3753</v>
      </c>
    </row>
    <row r="1127" spans="1:17" x14ac:dyDescent="0.2">
      <c r="A1127" s="20" t="s">
        <v>3754</v>
      </c>
      <c r="B1127" s="6" t="str">
        <f>VLOOKUP(TRIM(A1127), products!$A$2:$C$1352, 2, FALSE)</f>
        <v>Wipro Vesta 1.8 litre Cool touch electric Kettle with Auto cut off | Double Layer outer body | Triple Protection - Dry Boil, Steam &amp; Over Heat |Stainless Steel Inner Body | (Black, 1500 Watt)</v>
      </c>
      <c r="C1127" s="20" t="s">
        <v>3448</v>
      </c>
      <c r="D1127" s="6" t="str">
        <f>INDEX(category!$A$1:$A$212, MATCH(Table13[[#This Row],[category]], category!$B$1:$B$212, 0))</f>
        <v>Home&amp;Kitchen|Kitchen&amp;HomeAppliances|SmallKitchenAppliances|Kettles&amp;HotWaterDispensers|Kettle&amp;ToasterSets</v>
      </c>
      <c r="E1127" s="6" t="str">
        <f t="shared" si="34"/>
        <v>Home &amp; Kitchen</v>
      </c>
      <c r="F1127" s="8">
        <v>1999</v>
      </c>
      <c r="G1127" s="30">
        <v>0.35</v>
      </c>
      <c r="H1127" s="8">
        <f>Table13[[#This Row],[actual_price]] - (Table13[[#This Row],[actual_price]] * Table13[[#This Row],[discount_percentage]])</f>
        <v>1299.3499999999999</v>
      </c>
      <c r="I1127" s="8">
        <f>Table13[[#This Row],[actual_price]]-Table13[[#This Row],[discounted_price]]</f>
        <v>699.65000000000009</v>
      </c>
      <c r="J1127" s="9">
        <v>3.8</v>
      </c>
      <c r="K1127" s="13">
        <v>311</v>
      </c>
      <c r="L1127" s="14">
        <v>0.83333333333333326</v>
      </c>
      <c r="M1127" s="14" t="str">
        <f t="shared" si="35"/>
        <v>Evening</v>
      </c>
      <c r="N1127" s="20">
        <v>2</v>
      </c>
      <c r="O1127" s="6" t="str">
        <f>VLOOKUP(Table13[[#This Row],[day of the week]],'day of the week'!$A$1:$B$7,2,0)</f>
        <v>Tuesday</v>
      </c>
      <c r="P1127" s="20" t="s">
        <v>3755</v>
      </c>
      <c r="Q1127" s="20" t="s">
        <v>3756</v>
      </c>
    </row>
    <row r="1128" spans="1:17" x14ac:dyDescent="0.2">
      <c r="A1128" s="20" t="s">
        <v>3757</v>
      </c>
      <c r="B1128" s="6" t="str">
        <f>VLOOKUP(TRIM(A1128), products!$A$2:$C$1352, 2, FALSE)</f>
        <v>Kitchen Mart Stainless Steel South Indian Filter Coffee Drip Maker, Madras Kappi, Drip Decotion Maker160ml (2 Cup)</v>
      </c>
      <c r="C1128" s="20" t="s">
        <v>3758</v>
      </c>
      <c r="D1128" s="6" t="str">
        <f>INDEX(category!$A$1:$A$212, MATCH(Table13[[#This Row],[category]], category!$B$1:$B$212, 0))</f>
        <v>Home&amp;Kitchen|Kitchen&amp;HomeAppliances|Coffee,Tea&amp;Espresso|DripCoffeeMachines</v>
      </c>
      <c r="E1128" s="6" t="str">
        <f t="shared" si="34"/>
        <v>Home &amp; Kitchen</v>
      </c>
      <c r="F1128" s="8">
        <v>499</v>
      </c>
      <c r="G1128" s="30">
        <v>0.41</v>
      </c>
      <c r="H1128" s="8">
        <f>Table13[[#This Row],[actual_price]] - (Table13[[#This Row],[actual_price]] * Table13[[#This Row],[discount_percentage]])</f>
        <v>294.41000000000003</v>
      </c>
      <c r="I1128" s="8">
        <f>Table13[[#This Row],[actual_price]]-Table13[[#This Row],[discounted_price]]</f>
        <v>204.58999999999997</v>
      </c>
      <c r="J1128" s="9">
        <v>4.0999999999999996</v>
      </c>
      <c r="K1128" s="13">
        <v>4238</v>
      </c>
      <c r="L1128" s="14">
        <v>0.54166666666666663</v>
      </c>
      <c r="M1128" s="14" t="str">
        <f t="shared" si="35"/>
        <v>Afternoon</v>
      </c>
      <c r="N1128" s="20">
        <v>4</v>
      </c>
      <c r="O1128" s="6" t="str">
        <f>VLOOKUP(Table13[[#This Row],[day of the week]],'day of the week'!$A$1:$B$7,2,0)</f>
        <v>Thursday</v>
      </c>
      <c r="P1128" s="20" t="s">
        <v>3759</v>
      </c>
      <c r="Q1128" s="20" t="s">
        <v>3760</v>
      </c>
    </row>
    <row r="1129" spans="1:17" x14ac:dyDescent="0.2">
      <c r="A1129" s="20" t="s">
        <v>3761</v>
      </c>
      <c r="B1129" s="6" t="str">
        <f>VLOOKUP(TRIM(A1129), products!$A$2:$C$1352, 2, FALSE)</f>
        <v>Ikea 903.391.72 Polypropylene Plastic Solid Bevara Sealing Clip (Multicolour) - 30 Pack, Adjustable</v>
      </c>
      <c r="C1129" s="20" t="s">
        <v>3637</v>
      </c>
      <c r="D1129" s="6" t="str">
        <f>INDEX(category!$A$1:$A$212, MATCH(Table13[[#This Row],[category]], category!$B$1:$B$212, 0))</f>
        <v>Home&amp;Kitchen|Kitchen&amp;HomeAppliances|SmallKitchenAppliances|VacuumSealers</v>
      </c>
      <c r="E1129" s="6" t="str">
        <f t="shared" si="34"/>
        <v>Home &amp; Kitchen</v>
      </c>
      <c r="F1129" s="8">
        <v>299</v>
      </c>
      <c r="G1129" s="30">
        <v>0.46</v>
      </c>
      <c r="H1129" s="8">
        <f>Table13[[#This Row],[actual_price]] - (Table13[[#This Row],[actual_price]] * Table13[[#This Row],[discount_percentage]])</f>
        <v>161.46</v>
      </c>
      <c r="I1129" s="8">
        <f>Table13[[#This Row],[actual_price]]-Table13[[#This Row],[discounted_price]]</f>
        <v>137.54</v>
      </c>
      <c r="J1129" s="9">
        <v>4.5999999999999996</v>
      </c>
      <c r="K1129" s="13">
        <v>2781</v>
      </c>
      <c r="L1129" s="14">
        <v>0.625</v>
      </c>
      <c r="M1129" s="14" t="str">
        <f t="shared" si="35"/>
        <v>Afternoon</v>
      </c>
      <c r="N1129" s="20">
        <v>4</v>
      </c>
      <c r="O1129" s="6" t="str">
        <f>VLOOKUP(Table13[[#This Row],[day of the week]],'day of the week'!$A$1:$B$7,2,0)</f>
        <v>Thursday</v>
      </c>
      <c r="P1129" s="20" t="s">
        <v>3762</v>
      </c>
      <c r="Q1129" s="20" t="s">
        <v>3763</v>
      </c>
    </row>
    <row r="1130" spans="1:17" x14ac:dyDescent="0.2">
      <c r="A1130" s="20" t="s">
        <v>3764</v>
      </c>
      <c r="B1130" s="6" t="str">
        <f>VLOOKUP(TRIM(A1130), products!$A$2:$C$1352, 2, FALSE)</f>
        <v>HUL Pureit Germkill kit for Classic 23 L water purifier - 1500 L Capacity</v>
      </c>
      <c r="C1130" s="20" t="s">
        <v>3765</v>
      </c>
      <c r="D1130" s="6" t="str">
        <f>INDEX(category!$A$1:$A$212, MATCH(Table13[[#This Row],[category]], category!$B$1:$B$212, 0))</f>
        <v>Home&amp;Kitchen|Kitchen&amp;HomeAppliances|WaterPurifiers&amp;Accessories|WaterPurifierAccessories</v>
      </c>
      <c r="E1130" s="6" t="str">
        <f t="shared" si="34"/>
        <v>Home &amp; Kitchen</v>
      </c>
      <c r="F1130" s="8">
        <v>600</v>
      </c>
      <c r="G1130" s="30">
        <v>0</v>
      </c>
      <c r="H1130" s="8">
        <f>Table13[[#This Row],[actual_price]] - (Table13[[#This Row],[actual_price]] * Table13[[#This Row],[discount_percentage]])</f>
        <v>600</v>
      </c>
      <c r="I1130" s="8">
        <f>Table13[[#This Row],[actual_price]]-Table13[[#This Row],[discounted_price]]</f>
        <v>0</v>
      </c>
      <c r="J1130" s="9">
        <v>4.0999999999999996</v>
      </c>
      <c r="K1130" s="13">
        <v>10907</v>
      </c>
      <c r="L1130" s="14">
        <v>0.58333333333333326</v>
      </c>
      <c r="M1130" s="14" t="str">
        <f t="shared" si="35"/>
        <v>Afternoon</v>
      </c>
      <c r="N1130" s="20">
        <v>6</v>
      </c>
      <c r="O1130" s="6" t="str">
        <f>VLOOKUP(Table13[[#This Row],[day of the week]],'day of the week'!$A$1:$B$7,2,0)</f>
        <v>Saturday</v>
      </c>
      <c r="P1130" s="20" t="s">
        <v>3766</v>
      </c>
      <c r="Q1130" s="20" t="s">
        <v>3767</v>
      </c>
    </row>
    <row r="1131" spans="1:17" x14ac:dyDescent="0.2">
      <c r="A1131" s="20" t="s">
        <v>3768</v>
      </c>
      <c r="B1131" s="6" t="str">
        <f>VLOOKUP(TRIM(A1131), products!$A$2:$C$1352, 2, FALSE)</f>
        <v>HUL Pureit Germkill kit for Classic 23 L water purifier - 3000 L Capacity</v>
      </c>
      <c r="C1131" s="20" t="s">
        <v>3769</v>
      </c>
      <c r="D1131" s="6" t="str">
        <f>INDEX(category!$A$1:$A$212, MATCH(Table13[[#This Row],[category]], category!$B$1:$B$212, 0))</f>
        <v>Home&amp;Kitchen|Kitchen&amp;HomeAppliances|WaterPurifiers&amp;Accessories|WaterCartridges</v>
      </c>
      <c r="E1131" s="6" t="str">
        <f t="shared" si="34"/>
        <v>Home &amp; Kitchen</v>
      </c>
      <c r="F1131" s="8">
        <v>1130</v>
      </c>
      <c r="G1131" s="30">
        <v>0</v>
      </c>
      <c r="H1131" s="8">
        <f>Table13[[#This Row],[actual_price]] - (Table13[[#This Row],[actual_price]] * Table13[[#This Row],[discount_percentage]])</f>
        <v>1130</v>
      </c>
      <c r="I1131" s="8">
        <f>Table13[[#This Row],[actual_price]]-Table13[[#This Row],[discounted_price]]</f>
        <v>0</v>
      </c>
      <c r="J1131" s="9">
        <v>4.2</v>
      </c>
      <c r="K1131" s="13">
        <v>13250</v>
      </c>
      <c r="L1131" s="14">
        <v>0.875</v>
      </c>
      <c r="M1131" s="14" t="str">
        <f t="shared" si="35"/>
        <v>Evening</v>
      </c>
      <c r="N1131" s="20">
        <v>4</v>
      </c>
      <c r="O1131" s="6" t="str">
        <f>VLOOKUP(Table13[[#This Row],[day of the week]],'day of the week'!$A$1:$B$7,2,0)</f>
        <v>Thursday</v>
      </c>
      <c r="P1131" s="20" t="s">
        <v>3771</v>
      </c>
      <c r="Q1131" s="20" t="s">
        <v>3772</v>
      </c>
    </row>
    <row r="1132" spans="1:17" x14ac:dyDescent="0.2">
      <c r="A1132" s="20" t="s">
        <v>3773</v>
      </c>
      <c r="B1132" s="6" t="str">
        <f>VLOOKUP(TRIM(A1132), products!$A$2:$C$1352, 2, FALSE)</f>
        <v>Prestige Iris 750 Watt Mixer Grinder with 3 Stainless Steel Jar + 1 Juicer Jar (White and Blue)</v>
      </c>
      <c r="C1132" s="20" t="s">
        <v>3426</v>
      </c>
      <c r="D1132" s="6" t="str">
        <f>INDEX(category!$A$1:$A$212, MATCH(Table13[[#This Row],[category]], category!$B$1:$B$212, 0))</f>
        <v>Home&amp;Kitchen|Kitchen&amp;HomeAppliances|SmallKitchenAppliances|MixerGrinders</v>
      </c>
      <c r="E1132" s="6" t="str">
        <f t="shared" si="34"/>
        <v>Home &amp; Kitchen</v>
      </c>
      <c r="F1132" s="8">
        <v>6295</v>
      </c>
      <c r="G1132" s="30">
        <v>0.48</v>
      </c>
      <c r="H1132" s="8">
        <f>Table13[[#This Row],[actual_price]] - (Table13[[#This Row],[actual_price]] * Table13[[#This Row],[discount_percentage]])</f>
        <v>3273.4</v>
      </c>
      <c r="I1132" s="8">
        <f>Table13[[#This Row],[actual_price]]-Table13[[#This Row],[discounted_price]]</f>
        <v>3021.6</v>
      </c>
      <c r="J1132" s="9">
        <v>3.9</v>
      </c>
      <c r="K1132" s="13">
        <v>43070</v>
      </c>
      <c r="L1132" s="14">
        <v>0.66666666666666663</v>
      </c>
      <c r="M1132" s="14" t="str">
        <f t="shared" si="35"/>
        <v>Afternoon</v>
      </c>
      <c r="N1132" s="20">
        <v>2</v>
      </c>
      <c r="O1132" s="6" t="str">
        <f>VLOOKUP(Table13[[#This Row],[day of the week]],'day of the week'!$A$1:$B$7,2,0)</f>
        <v>Tuesday</v>
      </c>
      <c r="P1132" s="20" t="s">
        <v>3774</v>
      </c>
      <c r="Q1132" s="20" t="s">
        <v>3775</v>
      </c>
    </row>
    <row r="1133" spans="1:17" x14ac:dyDescent="0.2">
      <c r="A1133" s="20" t="s">
        <v>3776</v>
      </c>
      <c r="B1133" s="6" t="str">
        <f>VLOOKUP(TRIM(A1133), products!$A$2:$C$1352, 2, FALSE)</f>
        <v>Preethi Blue Leaf Diamond MG-214 mixer grinder 750 watt (Blue/White), 3 jars &amp; Flexi Lid, FBT motor with 2yr Guarantee &amp; Lifelong Free Service</v>
      </c>
      <c r="C1133" s="20" t="s">
        <v>3426</v>
      </c>
      <c r="D1133" s="6" t="str">
        <f>INDEX(category!$A$1:$A$212, MATCH(Table13[[#This Row],[category]], category!$B$1:$B$212, 0))</f>
        <v>Home&amp;Kitchen|Kitchen&amp;HomeAppliances|SmallKitchenAppliances|MixerGrinders</v>
      </c>
      <c r="E1133" s="6" t="str">
        <f t="shared" si="34"/>
        <v>Home &amp; Kitchen</v>
      </c>
      <c r="F1133" s="8">
        <v>9455</v>
      </c>
      <c r="G1133" s="30">
        <v>0.62</v>
      </c>
      <c r="H1133" s="8">
        <f>Table13[[#This Row],[actual_price]] - (Table13[[#This Row],[actual_price]] * Table13[[#This Row],[discount_percentage]])</f>
        <v>3592.8999999999996</v>
      </c>
      <c r="I1133" s="8">
        <f>Table13[[#This Row],[actual_price]]-Table13[[#This Row],[discounted_price]]</f>
        <v>5862.1</v>
      </c>
      <c r="J1133" s="9">
        <v>4.0999999999999996</v>
      </c>
      <c r="K1133" s="13">
        <v>11828</v>
      </c>
      <c r="L1133" s="14">
        <v>0.54166666666666663</v>
      </c>
      <c r="M1133" s="14" t="str">
        <f t="shared" si="35"/>
        <v>Afternoon</v>
      </c>
      <c r="N1133" s="20">
        <v>6</v>
      </c>
      <c r="O1133" s="6" t="str">
        <f>VLOOKUP(Table13[[#This Row],[day of the week]],'day of the week'!$A$1:$B$7,2,0)</f>
        <v>Saturday</v>
      </c>
      <c r="P1133" s="20" t="s">
        <v>3778</v>
      </c>
      <c r="Q1133" s="20" t="s">
        <v>3779</v>
      </c>
    </row>
    <row r="1134" spans="1:17" x14ac:dyDescent="0.2">
      <c r="A1134" s="20" t="s">
        <v>3780</v>
      </c>
      <c r="B1134" s="6" t="str">
        <f>VLOOKUP(TRIM(A1134), products!$A$2:$C$1352, 2, FALSE)</f>
        <v>Themisto 350 Watts Egg Boiler-Blue</v>
      </c>
      <c r="C1134" s="20" t="s">
        <v>3549</v>
      </c>
      <c r="D1134" s="6" t="str">
        <f>INDEX(category!$A$1:$A$212, MATCH(Table13[[#This Row],[category]], category!$B$1:$B$212, 0))</f>
        <v>Home&amp;Kitchen|Kitchen&amp;HomeAppliances|SmallKitchenAppliances|EggBoilers</v>
      </c>
      <c r="E1134" s="6" t="str">
        <f t="shared" si="34"/>
        <v>Home &amp; Kitchen</v>
      </c>
      <c r="F1134" s="8">
        <v>699</v>
      </c>
      <c r="G1134" s="30">
        <v>0.47</v>
      </c>
      <c r="H1134" s="8">
        <f>Table13[[#This Row],[actual_price]] - (Table13[[#This Row],[actual_price]] * Table13[[#This Row],[discount_percentage]])</f>
        <v>370.47</v>
      </c>
      <c r="I1134" s="8">
        <f>Table13[[#This Row],[actual_price]]-Table13[[#This Row],[discounted_price]]</f>
        <v>328.53</v>
      </c>
      <c r="J1134" s="9">
        <v>4.0999999999999996</v>
      </c>
      <c r="K1134" s="13">
        <v>1240</v>
      </c>
      <c r="L1134" s="14">
        <v>4.1666666666666664E-2</v>
      </c>
      <c r="M1134" s="14" t="str">
        <f t="shared" si="35"/>
        <v>Morning</v>
      </c>
      <c r="N1134" s="20">
        <v>5</v>
      </c>
      <c r="O1134" s="6" t="str">
        <f>VLOOKUP(Table13[[#This Row],[day of the week]],'day of the week'!$A$1:$B$7,2,0)</f>
        <v>Friday</v>
      </c>
      <c r="P1134" s="20" t="s">
        <v>3781</v>
      </c>
      <c r="Q1134" s="20" t="s">
        <v>3782</v>
      </c>
    </row>
    <row r="1135" spans="1:17" x14ac:dyDescent="0.2">
      <c r="A1135" s="20" t="s">
        <v>3783</v>
      </c>
      <c r="B1135" s="6" t="str">
        <f>VLOOKUP(TRIM(A1135), products!$A$2:$C$1352, 2, FALSE)</f>
        <v>Butterfly Smart Mixer Grinder, 750W, 4 Jars (Grey)</v>
      </c>
      <c r="C1135" s="20" t="s">
        <v>3426</v>
      </c>
      <c r="D1135" s="6" t="str">
        <f>INDEX(category!$A$1:$A$212, MATCH(Table13[[#This Row],[category]], category!$B$1:$B$212, 0))</f>
        <v>Home&amp;Kitchen|Kitchen&amp;HomeAppliances|SmallKitchenAppliances|MixerGrinders</v>
      </c>
      <c r="E1135" s="6" t="str">
        <f t="shared" si="34"/>
        <v>Home &amp; Kitchen</v>
      </c>
      <c r="F1135" s="8">
        <v>4999</v>
      </c>
      <c r="G1135" s="30">
        <v>0.36</v>
      </c>
      <c r="H1135" s="8">
        <f>Table13[[#This Row],[actual_price]] - (Table13[[#This Row],[actual_price]] * Table13[[#This Row],[discount_percentage]])</f>
        <v>3199.36</v>
      </c>
      <c r="I1135" s="8">
        <f>Table13[[#This Row],[actual_price]]-Table13[[#This Row],[discounted_price]]</f>
        <v>1799.6399999999999</v>
      </c>
      <c r="J1135" s="9">
        <v>4</v>
      </c>
      <c r="K1135" s="13">
        <v>20869</v>
      </c>
      <c r="L1135" s="14">
        <v>0.91666666666666663</v>
      </c>
      <c r="M1135" s="14" t="str">
        <f t="shared" si="35"/>
        <v>Evening</v>
      </c>
      <c r="N1135" s="20">
        <v>6</v>
      </c>
      <c r="O1135" s="6" t="str">
        <f>VLOOKUP(Table13[[#This Row],[day of the week]],'day of the week'!$A$1:$B$7,2,0)</f>
        <v>Saturday</v>
      </c>
      <c r="P1135" s="20" t="s">
        <v>3784</v>
      </c>
      <c r="Q1135" s="20" t="s">
        <v>3785</v>
      </c>
    </row>
    <row r="1136" spans="1:17" x14ac:dyDescent="0.2">
      <c r="A1136" s="20" t="s">
        <v>3786</v>
      </c>
      <c r="B1136" s="6" t="str">
        <f>VLOOKUP(TRIM(A1136), products!$A$2:$C$1352, 2, FALSE)</f>
        <v>KENT Smart Multi Cooker Cum Kettle 1.2 Liter 800 Watts, Electric Cooker with Steamer &amp; Boiler for Idlis, Instant Noodles, Momos, Eggs, &amp; Steam Vegetables, Inner Stainless Steel &amp; Cool Touch Outer Body</v>
      </c>
      <c r="C1136" s="20" t="s">
        <v>3787</v>
      </c>
      <c r="D1136" s="6" t="str">
        <f>INDEX(category!$A$1:$A$212, MATCH(Table13[[#This Row],[category]], category!$B$1:$B$212, 0))</f>
        <v>Home&amp;Kitchen|Kitchen&amp;HomeAppliances|SmallKitchenAppliances|Rice&amp;PastaCookers</v>
      </c>
      <c r="E1136" s="6" t="str">
        <f t="shared" si="34"/>
        <v>Home &amp; Kitchen</v>
      </c>
      <c r="F1136" s="8">
        <v>2900</v>
      </c>
      <c r="G1136" s="30">
        <v>0.45</v>
      </c>
      <c r="H1136" s="8">
        <f>Table13[[#This Row],[actual_price]] - (Table13[[#This Row],[actual_price]] * Table13[[#This Row],[discount_percentage]])</f>
        <v>1595</v>
      </c>
      <c r="I1136" s="8">
        <f>Table13[[#This Row],[actual_price]]-Table13[[#This Row],[discounted_price]]</f>
        <v>1305</v>
      </c>
      <c r="J1136" s="9">
        <v>3.7</v>
      </c>
      <c r="K1136" s="13">
        <v>441</v>
      </c>
      <c r="L1136" s="14">
        <v>0.16666666666666666</v>
      </c>
      <c r="M1136" s="14" t="str">
        <f t="shared" si="35"/>
        <v>Morning</v>
      </c>
      <c r="N1136" s="20">
        <v>2</v>
      </c>
      <c r="O1136" s="6" t="str">
        <f>VLOOKUP(Table13[[#This Row],[day of the week]],'day of the week'!$A$1:$B$7,2,0)</f>
        <v>Tuesday</v>
      </c>
      <c r="P1136" s="20" t="s">
        <v>3788</v>
      </c>
      <c r="Q1136" s="20" t="s">
        <v>3789</v>
      </c>
    </row>
    <row r="1137" spans="1:17" x14ac:dyDescent="0.2">
      <c r="A1137" s="20" t="s">
        <v>3790</v>
      </c>
      <c r="B1137" s="6" t="str">
        <f>VLOOKUP(TRIM(A1137), products!$A$2:$C$1352, 2, FALSE)</f>
        <v>InstaCuppa Portable Blender for Smoothie, Milk Shakes, Crushing Ice and Juices, USB Rechargeable Personal Blender Machine for Kitchen with 2000 mAh Rechargeable Battery, 150 Watt Motor, 400 ML</v>
      </c>
      <c r="C1137" s="20" t="s">
        <v>3418</v>
      </c>
      <c r="D1137" s="6" t="str">
        <f>INDEX(category!$A$1:$A$212, MATCH(Table13[[#This Row],[category]], category!$B$1:$B$212, 0))</f>
        <v>Home&amp;Kitchen|Kitchen&amp;HomeAppliances|SmallKitchenAppliances|HandBlenders</v>
      </c>
      <c r="E1137" s="6" t="str">
        <f t="shared" si="34"/>
        <v>Home &amp; Kitchen</v>
      </c>
      <c r="F1137" s="8">
        <v>2499</v>
      </c>
      <c r="G1137" s="30">
        <v>0.2</v>
      </c>
      <c r="H1137" s="8">
        <f>Table13[[#This Row],[actual_price]] - (Table13[[#This Row],[actual_price]] * Table13[[#This Row],[discount_percentage]])</f>
        <v>1999.2</v>
      </c>
      <c r="I1137" s="8">
        <f>Table13[[#This Row],[actual_price]]-Table13[[#This Row],[discounted_price]]</f>
        <v>499.79999999999995</v>
      </c>
      <c r="J1137" s="9">
        <v>4.0999999999999996</v>
      </c>
      <c r="K1137" s="13">
        <v>1034</v>
      </c>
      <c r="L1137" s="14">
        <v>0.41666666666666669</v>
      </c>
      <c r="M1137" s="14" t="str">
        <f t="shared" si="35"/>
        <v>Morning</v>
      </c>
      <c r="N1137" s="20">
        <v>4</v>
      </c>
      <c r="O1137" s="6" t="str">
        <f>VLOOKUP(Table13[[#This Row],[day of the week]],'day of the week'!$A$1:$B$7,2,0)</f>
        <v>Thursday</v>
      </c>
      <c r="P1137" s="20" t="s">
        <v>3791</v>
      </c>
      <c r="Q1137" s="20" t="s">
        <v>3792</v>
      </c>
    </row>
    <row r="1138" spans="1:17" x14ac:dyDescent="0.2">
      <c r="A1138" s="20" t="s">
        <v>3793</v>
      </c>
      <c r="B1138" s="6" t="str">
        <f>VLOOKUP(TRIM(A1138), products!$A$2:$C$1352, 2, FALSE)</f>
        <v>USHA EI 1602 1000 W Lightweight Dry Iron with Non-Stick Soleplate (Multi-colour)</v>
      </c>
      <c r="C1138" s="20" t="s">
        <v>3422</v>
      </c>
      <c r="D1138" s="6" t="str">
        <f>INDEX(category!$A$1:$A$212, MATCH(Table13[[#This Row],[category]], category!$B$1:$B$212, 0))</f>
        <v>Home&amp;Kitchen|Kitchen&amp;HomeAppliances|Vacuum,Cleaning&amp;Ironing|Irons,Steamers&amp;Accessories|Irons|DryIrons</v>
      </c>
      <c r="E1138" s="6" t="str">
        <f t="shared" si="34"/>
        <v>Home &amp; Kitchen</v>
      </c>
      <c r="F1138" s="8">
        <v>1190</v>
      </c>
      <c r="G1138" s="30">
        <v>0.48</v>
      </c>
      <c r="H1138" s="8">
        <f>Table13[[#This Row],[actual_price]] - (Table13[[#This Row],[actual_price]] * Table13[[#This Row],[discount_percentage]])</f>
        <v>618.80000000000007</v>
      </c>
      <c r="I1138" s="8">
        <f>Table13[[#This Row],[actual_price]]-Table13[[#This Row],[discounted_price]]</f>
        <v>571.19999999999993</v>
      </c>
      <c r="J1138" s="9">
        <v>4.0999999999999996</v>
      </c>
      <c r="K1138" s="13">
        <v>37126</v>
      </c>
      <c r="L1138" s="14">
        <v>0.75</v>
      </c>
      <c r="M1138" s="14" t="str">
        <f t="shared" si="35"/>
        <v>Evening</v>
      </c>
      <c r="N1138" s="20">
        <v>7</v>
      </c>
      <c r="O1138" s="6" t="str">
        <f>VLOOKUP(Table13[[#This Row],[day of the week]],'day of the week'!$A$1:$B$7,2,0)</f>
        <v>Sunday</v>
      </c>
      <c r="P1138" s="20" t="s">
        <v>3794</v>
      </c>
      <c r="Q1138" s="20" t="s">
        <v>3795</v>
      </c>
    </row>
    <row r="1139" spans="1:17" x14ac:dyDescent="0.2">
      <c r="A1139" s="20" t="s">
        <v>3796</v>
      </c>
      <c r="B1139" s="6" t="str">
        <f>VLOOKUP(TRIM(A1139), products!$A$2:$C$1352, 2, FALSE)</f>
        <v>KENT 16044 Hand Blender Stainless Steel 400 W | Variable Speed Control | Easy to Clean and Store | Low Noise Operation</v>
      </c>
      <c r="C1139" s="20" t="s">
        <v>3418</v>
      </c>
      <c r="D1139" s="6" t="str">
        <f>INDEX(category!$A$1:$A$212, MATCH(Table13[[#This Row],[category]], category!$B$1:$B$212, 0))</f>
        <v>Home&amp;Kitchen|Kitchen&amp;HomeAppliances|SmallKitchenAppliances|HandBlenders</v>
      </c>
      <c r="E1139" s="6" t="str">
        <f t="shared" si="34"/>
        <v>Home &amp; Kitchen</v>
      </c>
      <c r="F1139" s="8">
        <v>2100</v>
      </c>
      <c r="G1139" s="30">
        <v>0.28999999999999998</v>
      </c>
      <c r="H1139" s="8">
        <f>Table13[[#This Row],[actual_price]] - (Table13[[#This Row],[actual_price]] * Table13[[#This Row],[discount_percentage]])</f>
        <v>1491</v>
      </c>
      <c r="I1139" s="8">
        <f>Table13[[#This Row],[actual_price]]-Table13[[#This Row],[discounted_price]]</f>
        <v>609</v>
      </c>
      <c r="J1139" s="9">
        <v>4.0999999999999996</v>
      </c>
      <c r="K1139" s="13">
        <v>6355</v>
      </c>
      <c r="L1139" s="14">
        <v>0.20833333333333331</v>
      </c>
      <c r="M1139" s="14" t="str">
        <f t="shared" si="35"/>
        <v>Morning</v>
      </c>
      <c r="N1139" s="20">
        <v>5</v>
      </c>
      <c r="O1139" s="6" t="str">
        <f>VLOOKUP(Table13[[#This Row],[day of the week]],'day of the week'!$A$1:$B$7,2,0)</f>
        <v>Friday</v>
      </c>
      <c r="P1139" s="20" t="s">
        <v>3797</v>
      </c>
      <c r="Q1139" s="20" t="s">
        <v>3798</v>
      </c>
    </row>
    <row r="1140" spans="1:17" x14ac:dyDescent="0.2">
      <c r="A1140" s="20" t="s">
        <v>3799</v>
      </c>
      <c r="B1140" s="6" t="str">
        <f>VLOOKUP(TRIM(A1140), products!$A$2:$C$1352, 2, FALSE)</f>
        <v>White Feather Portable Heat Sealer Mini Sealing Machine for Food Storage Vacuum Bag, Chip, Plastic, Snack Bags, Package Home Closer Storage Tool (Multicolor) Random Colour</v>
      </c>
      <c r="C1140" s="20" t="s">
        <v>3637</v>
      </c>
      <c r="D1140" s="6" t="str">
        <f>INDEX(category!$A$1:$A$212, MATCH(Table13[[#This Row],[category]], category!$B$1:$B$212, 0))</f>
        <v>Home&amp;Kitchen|Kitchen&amp;HomeAppliances|SmallKitchenAppliances|VacuumSealers</v>
      </c>
      <c r="E1140" s="6" t="str">
        <f t="shared" si="34"/>
        <v>Home &amp; Kitchen</v>
      </c>
      <c r="F1140" s="8">
        <v>499</v>
      </c>
      <c r="G1140" s="30">
        <v>0.6</v>
      </c>
      <c r="H1140" s="8">
        <f>Table13[[#This Row],[actual_price]] - (Table13[[#This Row],[actual_price]] * Table13[[#This Row],[discount_percentage]])</f>
        <v>199.60000000000002</v>
      </c>
      <c r="I1140" s="8">
        <f>Table13[[#This Row],[actual_price]]-Table13[[#This Row],[discounted_price]]</f>
        <v>299.39999999999998</v>
      </c>
      <c r="J1140" s="9">
        <v>3.3</v>
      </c>
      <c r="K1140" s="13">
        <v>12</v>
      </c>
      <c r="L1140" s="14">
        <v>0.33333333333333337</v>
      </c>
      <c r="M1140" s="14" t="str">
        <f t="shared" si="35"/>
        <v>Morning</v>
      </c>
      <c r="N1140" s="20">
        <v>4</v>
      </c>
      <c r="O1140" s="6" t="str">
        <f>VLOOKUP(Table13[[#This Row],[day of the week]],'day of the week'!$A$1:$B$7,2,0)</f>
        <v>Thursday</v>
      </c>
      <c r="P1140" s="20" t="s">
        <v>3800</v>
      </c>
      <c r="Q1140" s="20" t="s">
        <v>3801</v>
      </c>
    </row>
    <row r="1141" spans="1:17" x14ac:dyDescent="0.2">
      <c r="A1141" s="20" t="s">
        <v>3802</v>
      </c>
      <c r="B1141" s="6" t="str">
        <f>VLOOKUP(TRIM(A1141), products!$A$2:$C$1352, 2, FALSE)</f>
        <v>Crompton IHL 152 1500-Watt Immersion Water Heater with Copper Heating Element (Black)</v>
      </c>
      <c r="C1141" s="20" t="s">
        <v>3477</v>
      </c>
      <c r="D1141" s="6" t="str">
        <f>INDEX(category!$A$1:$A$212, MATCH(Table13[[#This Row],[category]], category!$B$1:$B$212, 0))</f>
        <v>Home&amp;Kitchen|Heating,Cooling&amp;AirQuality|WaterHeaters&amp;Geysers|ImmersionRods</v>
      </c>
      <c r="E1141" s="6" t="str">
        <f t="shared" si="34"/>
        <v>Home &amp; Kitchen</v>
      </c>
      <c r="F1141" s="8">
        <v>825</v>
      </c>
      <c r="G1141" s="30">
        <v>0.26</v>
      </c>
      <c r="H1141" s="8">
        <f>Table13[[#This Row],[actual_price]] - (Table13[[#This Row],[actual_price]] * Table13[[#This Row],[discount_percentage]])</f>
        <v>610.5</v>
      </c>
      <c r="I1141" s="8">
        <f>Table13[[#This Row],[actual_price]]-Table13[[#This Row],[discounted_price]]</f>
        <v>214.5</v>
      </c>
      <c r="J1141" s="9">
        <v>4.0999999999999996</v>
      </c>
      <c r="K1141" s="13">
        <v>13165</v>
      </c>
      <c r="L1141" s="14">
        <v>0.625</v>
      </c>
      <c r="M1141" s="14" t="str">
        <f t="shared" si="35"/>
        <v>Afternoon</v>
      </c>
      <c r="N1141" s="20">
        <v>3</v>
      </c>
      <c r="O1141" s="6" t="str">
        <f>VLOOKUP(Table13[[#This Row],[day of the week]],'day of the week'!$A$1:$B$7,2,0)</f>
        <v>Wednesday</v>
      </c>
      <c r="P1141" s="20" t="s">
        <v>3804</v>
      </c>
      <c r="Q1141" s="20" t="s">
        <v>3805</v>
      </c>
    </row>
    <row r="1142" spans="1:17" x14ac:dyDescent="0.2">
      <c r="A1142" s="20" t="s">
        <v>3806</v>
      </c>
      <c r="B1142" s="6" t="str">
        <f>VLOOKUP(TRIM(A1142), products!$A$2:$C$1352, 2, FALSE)</f>
        <v>InstaCuppa Rechargeable Mini Electric Chopper - Stainless Steel Blades, One Touch Operation, for Mincing Garlic, Ginger, Onion, Vegetable, Meat, Nuts, (White, 250 ML, Pack of 1, 45 Watts)</v>
      </c>
      <c r="C1142" s="20" t="s">
        <v>3605</v>
      </c>
      <c r="D1142" s="6" t="str">
        <f>INDEX(category!$A$1:$A$212, MATCH(Table13[[#This Row],[category]], category!$B$1:$B$212, 0))</f>
        <v>Home&amp;Kitchen|Kitchen&amp;HomeAppliances|SmallKitchenAppliances|MiniFoodProcessors&amp;Choppers</v>
      </c>
      <c r="E1142" s="6" t="str">
        <f t="shared" si="34"/>
        <v>Home &amp; Kitchen</v>
      </c>
      <c r="F1142" s="8">
        <v>1499</v>
      </c>
      <c r="G1142" s="30">
        <v>0.33</v>
      </c>
      <c r="H1142" s="8">
        <f>Table13[[#This Row],[actual_price]] - (Table13[[#This Row],[actual_price]] * Table13[[#This Row],[discount_percentage]])</f>
        <v>1004.3299999999999</v>
      </c>
      <c r="I1142" s="8">
        <f>Table13[[#This Row],[actual_price]]-Table13[[#This Row],[discounted_price]]</f>
        <v>494.67000000000007</v>
      </c>
      <c r="J1142" s="9">
        <v>4.0999999999999996</v>
      </c>
      <c r="K1142" s="13">
        <v>1646</v>
      </c>
      <c r="L1142" s="14">
        <v>0.5</v>
      </c>
      <c r="M1142" s="14" t="str">
        <f t="shared" si="35"/>
        <v>Afternoon</v>
      </c>
      <c r="N1142" s="20">
        <v>1</v>
      </c>
      <c r="O1142" s="6" t="str">
        <f>VLOOKUP(Table13[[#This Row],[day of the week]],'day of the week'!$A$1:$B$7,2,0)</f>
        <v>Monday</v>
      </c>
      <c r="P1142" s="20" t="s">
        <v>3807</v>
      </c>
      <c r="Q1142" s="20" t="s">
        <v>3808</v>
      </c>
    </row>
    <row r="1143" spans="1:17" x14ac:dyDescent="0.2">
      <c r="A1143" s="20" t="s">
        <v>3809</v>
      </c>
      <c r="B1143" s="6" t="str">
        <f>VLOOKUP(TRIM(A1143), products!$A$2:$C$1352, 2, FALSE)</f>
        <v>Philips PowerPro FC9352/01 Compact Bagless Vacuum Cleaner (Blue)</v>
      </c>
      <c r="C1143" s="20" t="s">
        <v>3654</v>
      </c>
      <c r="D1143" s="6" t="str">
        <f>INDEX(category!$A$1:$A$212, MATCH(Table13[[#This Row],[category]], category!$B$1:$B$212, 0))</f>
        <v>Home&amp;Kitchen|Kitchen&amp;HomeAppliances|Vacuum,Cleaning&amp;Ironing|Vacuums&amp;FloorCare|Vacuums|CanisterVacuums</v>
      </c>
      <c r="E1143" s="6" t="str">
        <f t="shared" si="34"/>
        <v>Home &amp; Kitchen</v>
      </c>
      <c r="F1143" s="8">
        <v>9995</v>
      </c>
      <c r="G1143" s="30">
        <v>0.1</v>
      </c>
      <c r="H1143" s="8">
        <f>Table13[[#This Row],[actual_price]] - (Table13[[#This Row],[actual_price]] * Table13[[#This Row],[discount_percentage]])</f>
        <v>8995.5</v>
      </c>
      <c r="I1143" s="8">
        <f>Table13[[#This Row],[actual_price]]-Table13[[#This Row],[discounted_price]]</f>
        <v>999.5</v>
      </c>
      <c r="J1143" s="9">
        <v>4.4000000000000004</v>
      </c>
      <c r="K1143" s="13">
        <v>17994</v>
      </c>
      <c r="L1143" s="14">
        <v>0.66666666666666663</v>
      </c>
      <c r="M1143" s="14" t="str">
        <f t="shared" si="35"/>
        <v>Afternoon</v>
      </c>
      <c r="N1143" s="20">
        <v>4</v>
      </c>
      <c r="O1143" s="6" t="str">
        <f>VLOOKUP(Table13[[#This Row],[day of the week]],'day of the week'!$A$1:$B$7,2,0)</f>
        <v>Thursday</v>
      </c>
      <c r="P1143" s="20" t="s">
        <v>3811</v>
      </c>
      <c r="Q1143" s="20" t="s">
        <v>3812</v>
      </c>
    </row>
    <row r="1144" spans="1:17" x14ac:dyDescent="0.2">
      <c r="A1144" s="20" t="s">
        <v>3813</v>
      </c>
      <c r="B1144" s="6" t="str">
        <f>VLOOKUP(TRIM(A1144), products!$A$2:$C$1352, 2, FALSE)</f>
        <v>SAIELLIN Electric Lint Remover for Clothes Fabric Shaver Lint Shaver for Woolen Clothes Blanket Jackets Stainless Steel Blades, Clothes and Furniture Lint Roller for Fabrics Portable Lint Shavers (White Orange)</v>
      </c>
      <c r="C1144" s="20" t="s">
        <v>3376</v>
      </c>
      <c r="D1144" s="6" t="str">
        <f>INDEX(category!$A$1:$A$212, MATCH(Table13[[#This Row],[category]], category!$B$1:$B$212, 0))</f>
        <v>Home&amp;Kitchen|Kitchen&amp;HomeAppliances|Vacuum,Cleaning&amp;Ironing|Irons,Steamers&amp;Accessories|LintShavers</v>
      </c>
      <c r="E1144" s="6" t="str">
        <f t="shared" si="34"/>
        <v>Home &amp; Kitchen</v>
      </c>
      <c r="F1144" s="8">
        <v>999</v>
      </c>
      <c r="G1144" s="30">
        <v>0.55000000000000004</v>
      </c>
      <c r="H1144" s="8">
        <f>Table13[[#This Row],[actual_price]] - (Table13[[#This Row],[actual_price]] * Table13[[#This Row],[discount_percentage]])</f>
        <v>449.54999999999995</v>
      </c>
      <c r="I1144" s="8">
        <f>Table13[[#This Row],[actual_price]]-Table13[[#This Row],[discounted_price]]</f>
        <v>549.45000000000005</v>
      </c>
      <c r="J1144" s="9">
        <v>4.3</v>
      </c>
      <c r="K1144" s="13">
        <v>610</v>
      </c>
      <c r="L1144" s="14">
        <v>4.1666666666666664E-2</v>
      </c>
      <c r="M1144" s="14" t="str">
        <f t="shared" si="35"/>
        <v>Morning</v>
      </c>
      <c r="N1144" s="20">
        <v>6</v>
      </c>
      <c r="O1144" s="6" t="str">
        <f>VLOOKUP(Table13[[#This Row],[day of the week]],'day of the week'!$A$1:$B$7,2,0)</f>
        <v>Saturday</v>
      </c>
      <c r="P1144" s="20" t="s">
        <v>3814</v>
      </c>
      <c r="Q1144" s="20" t="s">
        <v>3815</v>
      </c>
    </row>
    <row r="1145" spans="1:17" x14ac:dyDescent="0.2">
      <c r="A1145" s="20" t="s">
        <v>3816</v>
      </c>
      <c r="B1145" s="6" t="str">
        <f>VLOOKUP(TRIM(A1145), products!$A$2:$C$1352, 2, FALSE)</f>
        <v>Cookwell Bullet Mixer Grinder (5 Jars, 3 Blades, Silver)</v>
      </c>
      <c r="C1145" s="20" t="s">
        <v>3426</v>
      </c>
      <c r="D1145" s="6" t="str">
        <f>INDEX(category!$A$1:$A$212, MATCH(Table13[[#This Row],[category]], category!$B$1:$B$212, 0))</f>
        <v>Home&amp;Kitchen|Kitchen&amp;HomeAppliances|SmallKitchenAppliances|MixerGrinders</v>
      </c>
      <c r="E1145" s="6" t="str">
        <f t="shared" si="34"/>
        <v>Home &amp; Kitchen</v>
      </c>
      <c r="F1145" s="8">
        <v>6000</v>
      </c>
      <c r="G1145" s="30">
        <v>0.59</v>
      </c>
      <c r="H1145" s="8">
        <f>Table13[[#This Row],[actual_price]] - (Table13[[#This Row],[actual_price]] * Table13[[#This Row],[discount_percentage]])</f>
        <v>2460</v>
      </c>
      <c r="I1145" s="8">
        <f>Table13[[#This Row],[actual_price]]-Table13[[#This Row],[discounted_price]]</f>
        <v>3540</v>
      </c>
      <c r="J1145" s="9">
        <v>4.0999999999999996</v>
      </c>
      <c r="K1145" s="13">
        <v>8866</v>
      </c>
      <c r="L1145" s="14">
        <v>0.20833333333333331</v>
      </c>
      <c r="M1145" s="14" t="str">
        <f t="shared" si="35"/>
        <v>Morning</v>
      </c>
      <c r="N1145" s="20">
        <v>6</v>
      </c>
      <c r="O1145" s="6" t="str">
        <f>VLOOKUP(Table13[[#This Row],[day of the week]],'day of the week'!$A$1:$B$7,2,0)</f>
        <v>Saturday</v>
      </c>
      <c r="P1145" s="20" t="s">
        <v>3818</v>
      </c>
      <c r="Q1145" s="20" t="s">
        <v>3819</v>
      </c>
    </row>
    <row r="1146" spans="1:17" x14ac:dyDescent="0.2">
      <c r="A1146" s="20" t="s">
        <v>3820</v>
      </c>
      <c r="B1146" s="6" t="str">
        <f>VLOOKUP(TRIM(A1146), products!$A$2:$C$1352, 2, FALSE)</f>
        <v>Prestige PRWO 1.8-2 700-Watts Delight Electric Rice Cooker with 2 Aluminium Cooking Pans - 1.8 Liters, White</v>
      </c>
      <c r="C1146" s="20" t="s">
        <v>3787</v>
      </c>
      <c r="D1146" s="6" t="str">
        <f>INDEX(category!$A$1:$A$212, MATCH(Table13[[#This Row],[category]], category!$B$1:$B$212, 0))</f>
        <v>Home&amp;Kitchen|Kitchen&amp;HomeAppliances|SmallKitchenAppliances|Rice&amp;PastaCookers</v>
      </c>
      <c r="E1146" s="6" t="str">
        <f t="shared" si="34"/>
        <v>Home &amp; Kitchen</v>
      </c>
      <c r="F1146" s="8">
        <v>3945</v>
      </c>
      <c r="G1146" s="30">
        <v>0.31</v>
      </c>
      <c r="H1146" s="8">
        <f>Table13[[#This Row],[actual_price]] - (Table13[[#This Row],[actual_price]] * Table13[[#This Row],[discount_percentage]])</f>
        <v>2722.05</v>
      </c>
      <c r="I1146" s="8">
        <f>Table13[[#This Row],[actual_price]]-Table13[[#This Row],[discounted_price]]</f>
        <v>1222.9499999999998</v>
      </c>
      <c r="J1146" s="9">
        <v>3.7</v>
      </c>
      <c r="K1146" s="13">
        <v>13406</v>
      </c>
      <c r="L1146" s="14">
        <v>0.25</v>
      </c>
      <c r="M1146" s="14" t="str">
        <f t="shared" si="35"/>
        <v>Morning</v>
      </c>
      <c r="N1146" s="20">
        <v>3</v>
      </c>
      <c r="O1146" s="6" t="str">
        <f>VLOOKUP(Table13[[#This Row],[day of the week]],'day of the week'!$A$1:$B$7,2,0)</f>
        <v>Wednesday</v>
      </c>
      <c r="P1146" s="20" t="s">
        <v>3821</v>
      </c>
      <c r="Q1146" s="20" t="s">
        <v>3822</v>
      </c>
    </row>
    <row r="1147" spans="1:17" x14ac:dyDescent="0.2">
      <c r="A1147" s="20" t="s">
        <v>3823</v>
      </c>
      <c r="B1147" s="6" t="str">
        <f>VLOOKUP(TRIM(A1147), products!$A$2:$C$1352, 2, FALSE)</f>
        <v>Swiffer Instant Electric Water Heater Faucet Tap Home-Kitchen Instantaneous Water Heater Tank less for Tap, LED Electric Head Water Heaters Tail Gallon Comfort(3000W) ((Pack of 1))</v>
      </c>
      <c r="C1147" s="20" t="s">
        <v>3430</v>
      </c>
      <c r="D1147" s="6" t="str">
        <f>INDEX(category!$A$1:$A$212, MATCH(Table13[[#This Row],[category]], category!$B$1:$B$212, 0))</f>
        <v>Home&amp;Kitchen|Heating,Cooling&amp;AirQuality|WaterHeaters&amp;Geysers|InstantWaterHeaters</v>
      </c>
      <c r="E1147" s="6" t="str">
        <f t="shared" si="34"/>
        <v>Home &amp; Kitchen</v>
      </c>
      <c r="F1147" s="8">
        <v>1999</v>
      </c>
      <c r="G1147" s="30">
        <v>0.28000000000000003</v>
      </c>
      <c r="H1147" s="8">
        <f>Table13[[#This Row],[actual_price]] - (Table13[[#This Row],[actual_price]] * Table13[[#This Row],[discount_percentage]])</f>
        <v>1439.28</v>
      </c>
      <c r="I1147" s="8">
        <f>Table13[[#This Row],[actual_price]]-Table13[[#This Row],[discounted_price]]</f>
        <v>559.72</v>
      </c>
      <c r="J1147" s="9">
        <v>4.8</v>
      </c>
      <c r="K1147" s="13">
        <v>53803</v>
      </c>
      <c r="L1147" s="14">
        <v>0.66666666666666663</v>
      </c>
      <c r="M1147" s="14" t="str">
        <f t="shared" si="35"/>
        <v>Afternoon</v>
      </c>
      <c r="N1147" s="20">
        <v>4</v>
      </c>
      <c r="O1147" s="6" t="str">
        <f>VLOOKUP(Table13[[#This Row],[day of the week]],'day of the week'!$A$1:$B$7,2,0)</f>
        <v>Thursday</v>
      </c>
      <c r="P1147" s="20" t="s">
        <v>3824</v>
      </c>
      <c r="Q1147" s="20" t="s">
        <v>3825</v>
      </c>
    </row>
    <row r="1148" spans="1:17" x14ac:dyDescent="0.2">
      <c r="A1148" s="20" t="s">
        <v>3826</v>
      </c>
      <c r="B1148" s="6" t="str">
        <f>VLOOKUP(TRIM(A1148), products!$A$2:$C$1352, 2, FALSE)</f>
        <v>InstaCuppa Portable Blender for Smoothie, Milk Shakes, Crushing Ice and Juices, USB Rechargeable Personal Blender Machine for Kitchen with 4000 mAh Rechargeable Battery, 230 Watt Motor, 500 ML</v>
      </c>
      <c r="C1148" s="20" t="s">
        <v>3418</v>
      </c>
      <c r="D1148" s="6" t="str">
        <f>INDEX(category!$A$1:$A$212, MATCH(Table13[[#This Row],[category]], category!$B$1:$B$212, 0))</f>
        <v>Home&amp;Kitchen|Kitchen&amp;HomeAppliances|SmallKitchenAppliances|HandBlenders</v>
      </c>
      <c r="E1148" s="6" t="str">
        <f t="shared" si="34"/>
        <v>Home &amp; Kitchen</v>
      </c>
      <c r="F1148" s="8">
        <v>3499</v>
      </c>
      <c r="G1148" s="30">
        <v>0.2</v>
      </c>
      <c r="H1148" s="8">
        <f>Table13[[#This Row],[actual_price]] - (Table13[[#This Row],[actual_price]] * Table13[[#This Row],[discount_percentage]])</f>
        <v>2799.2</v>
      </c>
      <c r="I1148" s="8">
        <f>Table13[[#This Row],[actual_price]]-Table13[[#This Row],[discounted_price]]</f>
        <v>699.80000000000018</v>
      </c>
      <c r="J1148" s="9">
        <v>4.5</v>
      </c>
      <c r="K1148" s="13">
        <v>546</v>
      </c>
      <c r="L1148" s="14">
        <v>0.25</v>
      </c>
      <c r="M1148" s="14" t="str">
        <f t="shared" si="35"/>
        <v>Morning</v>
      </c>
      <c r="N1148" s="20">
        <v>7</v>
      </c>
      <c r="O1148" s="6" t="str">
        <f>VLOOKUP(Table13[[#This Row],[day of the week]],'day of the week'!$A$1:$B$7,2,0)</f>
        <v>Sunday</v>
      </c>
      <c r="P1148" s="20" t="s">
        <v>3827</v>
      </c>
      <c r="Q1148" s="20" t="s">
        <v>3828</v>
      </c>
    </row>
    <row r="1149" spans="1:17" x14ac:dyDescent="0.2">
      <c r="A1149" s="20" t="s">
        <v>3829</v>
      </c>
      <c r="B1149" s="6" t="str">
        <f>VLOOKUP(TRIM(A1149), products!$A$2:$C$1352, 2, FALSE)</f>
        <v>Lifelong LLWH106 Flash 3 Litres Instant Water Heater for Home Use, 8 Bar Pressure,Power On/Off Indicator and Advanced Safety, (3000W, ISI Certified, 2 Years Warranty)</v>
      </c>
      <c r="C1149" s="20" t="s">
        <v>3430</v>
      </c>
      <c r="D1149" s="6" t="str">
        <f>INDEX(category!$A$1:$A$212, MATCH(Table13[[#This Row],[category]], category!$B$1:$B$212, 0))</f>
        <v>Home&amp;Kitchen|Heating,Cooling&amp;AirQuality|WaterHeaters&amp;Geysers|InstantWaterHeaters</v>
      </c>
      <c r="E1149" s="6" t="str">
        <f t="shared" si="34"/>
        <v>Home &amp; Kitchen</v>
      </c>
      <c r="F1149" s="8">
        <v>5550</v>
      </c>
      <c r="G1149" s="30">
        <v>0.62</v>
      </c>
      <c r="H1149" s="8">
        <f>Table13[[#This Row],[actual_price]] - (Table13[[#This Row],[actual_price]] * Table13[[#This Row],[discount_percentage]])</f>
        <v>2109</v>
      </c>
      <c r="I1149" s="8">
        <f>Table13[[#This Row],[actual_price]]-Table13[[#This Row],[discounted_price]]</f>
        <v>3441</v>
      </c>
      <c r="J1149" s="9">
        <v>4</v>
      </c>
      <c r="K1149" s="13">
        <v>5292</v>
      </c>
      <c r="L1149" s="14">
        <v>0.20833333333333331</v>
      </c>
      <c r="M1149" s="14" t="str">
        <f t="shared" si="35"/>
        <v>Morning</v>
      </c>
      <c r="N1149" s="20">
        <v>6</v>
      </c>
      <c r="O1149" s="6" t="str">
        <f>VLOOKUP(Table13[[#This Row],[day of the week]],'day of the week'!$A$1:$B$7,2,0)</f>
        <v>Saturday</v>
      </c>
      <c r="P1149" s="20" t="s">
        <v>3831</v>
      </c>
      <c r="Q1149" s="20" t="s">
        <v>3832</v>
      </c>
    </row>
    <row r="1150" spans="1:17" x14ac:dyDescent="0.2">
      <c r="A1150" s="20" t="s">
        <v>3833</v>
      </c>
      <c r="B1150" s="6" t="str">
        <f>VLOOKUP(TRIM(A1150), products!$A$2:$C$1352, 2, FALSE)</f>
        <v>Hindware Atlantic Compacto 3 Litre Instant water heater with Stainless Steel Tank, Robust Construction, Pressure Relief Valve And I-thermostat Feature (White And Grey)</v>
      </c>
      <c r="C1150" s="20" t="s">
        <v>3430</v>
      </c>
      <c r="D1150" s="6" t="str">
        <f>INDEX(category!$A$1:$A$212, MATCH(Table13[[#This Row],[category]], category!$B$1:$B$212, 0))</f>
        <v>Home&amp;Kitchen|Heating,Cooling&amp;AirQuality|WaterHeaters&amp;Geysers|InstantWaterHeaters</v>
      </c>
      <c r="E1150" s="6" t="str">
        <f t="shared" si="34"/>
        <v>Home &amp; Kitchen</v>
      </c>
      <c r="F1150" s="8">
        <v>4590</v>
      </c>
      <c r="G1150" s="30">
        <v>0.48</v>
      </c>
      <c r="H1150" s="8">
        <f>Table13[[#This Row],[actual_price]] - (Table13[[#This Row],[actual_price]] * Table13[[#This Row],[discount_percentage]])</f>
        <v>2386.8000000000002</v>
      </c>
      <c r="I1150" s="8">
        <f>Table13[[#This Row],[actual_price]]-Table13[[#This Row],[discounted_price]]</f>
        <v>2203.1999999999998</v>
      </c>
      <c r="J1150" s="9">
        <v>4.0999999999999996</v>
      </c>
      <c r="K1150" s="13">
        <v>444</v>
      </c>
      <c r="L1150" s="14">
        <v>0.625</v>
      </c>
      <c r="M1150" s="14" t="str">
        <f t="shared" si="35"/>
        <v>Afternoon</v>
      </c>
      <c r="N1150" s="20">
        <v>3</v>
      </c>
      <c r="O1150" s="6" t="str">
        <f>VLOOKUP(Table13[[#This Row],[day of the week]],'day of the week'!$A$1:$B$7,2,0)</f>
        <v>Wednesday</v>
      </c>
      <c r="P1150" s="20" t="s">
        <v>3835</v>
      </c>
      <c r="Q1150" s="20" t="s">
        <v>3836</v>
      </c>
    </row>
    <row r="1151" spans="1:17" x14ac:dyDescent="0.2">
      <c r="A1151" s="20" t="s">
        <v>3837</v>
      </c>
      <c r="B1151" s="6" t="str">
        <f>VLOOKUP(TRIM(A1151), products!$A$2:$C$1352, 2, FALSE)</f>
        <v>ATOM Selves-MH 200 GM Digital Pocket Scale</v>
      </c>
      <c r="C1151" s="20" t="s">
        <v>3380</v>
      </c>
      <c r="D1151" s="6" t="str">
        <f>INDEX(category!$A$1:$A$212, MATCH(Table13[[#This Row],[category]], category!$B$1:$B$212, 0))</f>
        <v>Home&amp;Kitchen|Kitchen&amp;HomeAppliances|SmallKitchenAppliances|DigitalKitchenScales</v>
      </c>
      <c r="E1151" s="6" t="str">
        <f t="shared" si="34"/>
        <v>Home &amp; Kitchen</v>
      </c>
      <c r="F1151" s="8">
        <v>499</v>
      </c>
      <c r="G1151" s="30">
        <v>0.38</v>
      </c>
      <c r="H1151" s="8">
        <f>Table13[[#This Row],[actual_price]] - (Table13[[#This Row],[actual_price]] * Table13[[#This Row],[discount_percentage]])</f>
        <v>309.38</v>
      </c>
      <c r="I1151" s="8">
        <f>Table13[[#This Row],[actual_price]]-Table13[[#This Row],[discounted_price]]</f>
        <v>189.62</v>
      </c>
      <c r="J1151" s="9">
        <v>3.9</v>
      </c>
      <c r="K1151" s="13">
        <v>4584</v>
      </c>
      <c r="L1151" s="14">
        <v>0.41666666666666669</v>
      </c>
      <c r="M1151" s="14" t="str">
        <f t="shared" si="35"/>
        <v>Morning</v>
      </c>
      <c r="N1151" s="20">
        <v>5</v>
      </c>
      <c r="O1151" s="6" t="str">
        <f>VLOOKUP(Table13[[#This Row],[day of the week]],'day of the week'!$A$1:$B$7,2,0)</f>
        <v>Friday</v>
      </c>
      <c r="P1151" s="20" t="s">
        <v>3838</v>
      </c>
      <c r="Q1151" s="20" t="s">
        <v>3839</v>
      </c>
    </row>
    <row r="1152" spans="1:17" x14ac:dyDescent="0.2">
      <c r="A1152" s="20" t="s">
        <v>3840</v>
      </c>
      <c r="B1152" s="6" t="str">
        <f>VLOOKUP(TRIM(A1152), products!$A$2:$C$1352, 2, FALSE)</f>
        <v>Crompton InstaBliss 3-L Instant Water Heater (Geyser) with Advanced 4 Level Safety</v>
      </c>
      <c r="C1152" s="20" t="s">
        <v>3430</v>
      </c>
      <c r="D1152" s="6" t="str">
        <f>INDEX(category!$A$1:$A$212, MATCH(Table13[[#This Row],[category]], category!$B$1:$B$212, 0))</f>
        <v>Home&amp;Kitchen|Heating,Cooling&amp;AirQuality|WaterHeaters&amp;Geysers|InstantWaterHeaters</v>
      </c>
      <c r="E1152" s="6" t="str">
        <f t="shared" si="34"/>
        <v>Home &amp; Kitchen</v>
      </c>
      <c r="F1152" s="8">
        <v>4400</v>
      </c>
      <c r="G1152" s="30">
        <v>0.41</v>
      </c>
      <c r="H1152" s="8">
        <f>Table13[[#This Row],[actual_price]] - (Table13[[#This Row],[actual_price]] * Table13[[#This Row],[discount_percentage]])</f>
        <v>2596</v>
      </c>
      <c r="I1152" s="8">
        <f>Table13[[#This Row],[actual_price]]-Table13[[#This Row],[discounted_price]]</f>
        <v>1804</v>
      </c>
      <c r="J1152" s="9">
        <v>4.0999999999999996</v>
      </c>
      <c r="K1152" s="13">
        <v>14947</v>
      </c>
      <c r="L1152" s="14">
        <v>0.41666666666666669</v>
      </c>
      <c r="M1152" s="14" t="str">
        <f t="shared" si="35"/>
        <v>Morning</v>
      </c>
      <c r="N1152" s="20">
        <v>4</v>
      </c>
      <c r="O1152" s="6" t="str">
        <f>VLOOKUP(Table13[[#This Row],[day of the week]],'day of the week'!$A$1:$B$7,2,0)</f>
        <v>Thursday</v>
      </c>
      <c r="P1152" s="20" t="s">
        <v>3842</v>
      </c>
      <c r="Q1152" s="20" t="s">
        <v>3843</v>
      </c>
    </row>
    <row r="1153" spans="1:17" x14ac:dyDescent="0.2">
      <c r="A1153" s="20" t="s">
        <v>3844</v>
      </c>
      <c r="B1153" s="6" t="str">
        <f>VLOOKUP(TRIM(A1153), products!$A$2:$C$1352, 2, FALSE)</f>
        <v>Croma 1100 W Dry Iron with Weilburger Dual Soleplate Coating (CRSHAH702SIR11, White)</v>
      </c>
      <c r="C1153" s="20" t="s">
        <v>3422</v>
      </c>
      <c r="D1153" s="6" t="str">
        <f>INDEX(category!$A$1:$A$212, MATCH(Table13[[#This Row],[category]], category!$B$1:$B$212, 0))</f>
        <v>Home&amp;Kitchen|Kitchen&amp;HomeAppliances|Vacuum,Cleaning&amp;Ironing|Irons,Steamers&amp;Accessories|Irons|DryIrons</v>
      </c>
      <c r="E1153" s="6" t="str">
        <f t="shared" si="34"/>
        <v>Home &amp; Kitchen</v>
      </c>
      <c r="F1153" s="8">
        <v>1000</v>
      </c>
      <c r="G1153" s="30">
        <v>0.52</v>
      </c>
      <c r="H1153" s="8">
        <f>Table13[[#This Row],[actual_price]] - (Table13[[#This Row],[actual_price]] * Table13[[#This Row],[discount_percentage]])</f>
        <v>480</v>
      </c>
      <c r="I1153" s="8">
        <f>Table13[[#This Row],[actual_price]]-Table13[[#This Row],[discounted_price]]</f>
        <v>520</v>
      </c>
      <c r="J1153" s="9">
        <v>4.2</v>
      </c>
      <c r="K1153" s="13">
        <v>1559</v>
      </c>
      <c r="L1153" s="14">
        <v>0.375</v>
      </c>
      <c r="M1153" s="14" t="str">
        <f t="shared" si="35"/>
        <v>Morning</v>
      </c>
      <c r="N1153" s="20">
        <v>7</v>
      </c>
      <c r="O1153" s="6" t="str">
        <f>VLOOKUP(Table13[[#This Row],[day of the week]],'day of the week'!$A$1:$B$7,2,0)</f>
        <v>Sunday</v>
      </c>
      <c r="P1153" s="20" t="s">
        <v>3845</v>
      </c>
      <c r="Q1153" s="20" t="s">
        <v>3846</v>
      </c>
    </row>
    <row r="1154" spans="1:17" x14ac:dyDescent="0.2">
      <c r="A1154" s="20" t="s">
        <v>3847</v>
      </c>
      <c r="B1154" s="6" t="str">
        <f>VLOOKUP(TRIM(A1154), products!$A$2:$C$1352, 2, FALSE)</f>
        <v>Lint Roller with 40 Paper Sheets, 22 x 5 cm (Grey)</v>
      </c>
      <c r="C1154" s="20" t="s">
        <v>3376</v>
      </c>
      <c r="D1154" s="6" t="str">
        <f>INDEX(category!$A$1:$A$212, MATCH(Table13[[#This Row],[category]], category!$B$1:$B$212, 0))</f>
        <v>Home&amp;Kitchen|Kitchen&amp;HomeAppliances|Vacuum,Cleaning&amp;Ironing|Irons,Steamers&amp;Accessories|LintShavers</v>
      </c>
      <c r="E1154" s="6" t="str">
        <f t="shared" ref="E1154:E1217" si="36">IF(ISNUMBER(SEARCH("Computers&amp;Accessories",D1154)),"Computers &amp; Accessories",
IF(ISNUMBER(SEARCH("Electronics",D1154)),"Electronics",
IF(ISNUMBER(SEARCH("MusicalInstruments",D1154)),"Musical Instruments",
IF(ISNUMBER(SEARCH("OfficeProducts",D1154)),"Office Products",
IF(ISNUMBER(SEARCH("Home&amp;Kitchen",D1154)),"Home &amp; Kitchen",
IF(ISNUMBER(SEARCH("Car&amp;Motorbike",D1154)),"Car &amp; Motorbike",
IF(ISNUMBER(SEARCH("HomeImprovement",D1154)),"Home Improvement",
IF(ISNUMBER(SEARCH("Health&amp;PersonalCare",D1154)),"Health &amp; Personal Care",
IF(ISNUMBER(SEARCH("Toys&amp;Games",D1154)),"Toys &amp; Games","Unknown")))))))))</f>
        <v>Home &amp; Kitchen</v>
      </c>
      <c r="F1154" s="8">
        <v>299</v>
      </c>
      <c r="G1154" s="30">
        <v>0.18</v>
      </c>
      <c r="H1154" s="8">
        <f>Table13[[#This Row],[actual_price]] - (Table13[[#This Row],[actual_price]] * Table13[[#This Row],[discount_percentage]])</f>
        <v>245.18</v>
      </c>
      <c r="I1154" s="8">
        <f>Table13[[#This Row],[actual_price]]-Table13[[#This Row],[discounted_price]]</f>
        <v>53.819999999999993</v>
      </c>
      <c r="J1154" s="9">
        <v>4.0999999999999996</v>
      </c>
      <c r="K1154" s="13">
        <v>1660</v>
      </c>
      <c r="L1154" s="14">
        <v>0.16666666666666666</v>
      </c>
      <c r="M1154" s="14" t="str">
        <f t="shared" ref="M1154:M1217" si="37">IF(L1154&lt;TIME(12,0,0),"Morning",IF(L1154&lt;TIME(18,0,0),"Afternoon","Evening"))</f>
        <v>Morning</v>
      </c>
      <c r="N1154" s="20">
        <v>5</v>
      </c>
      <c r="O1154" s="6" t="str">
        <f>VLOOKUP(Table13[[#This Row],[day of the week]],'day of the week'!$A$1:$B$7,2,0)</f>
        <v>Friday</v>
      </c>
      <c r="P1154" s="20" t="s">
        <v>3848</v>
      </c>
      <c r="Q1154" s="20" t="s">
        <v>3849</v>
      </c>
    </row>
    <row r="1155" spans="1:17" x14ac:dyDescent="0.2">
      <c r="A1155" s="20" t="s">
        <v>3850</v>
      </c>
      <c r="B1155" s="6" t="str">
        <f>VLOOKUP(TRIM(A1155), products!$A$2:$C$1352, 2, FALSE)</f>
        <v>Portable Lint Remover Pet Fur Remover Clothes Fuzz Remover Pet Hairball Quick Epilator Shaver Removing Dust Pet Hair from Clothing Furniture Perfect for Clothing,Furniture,Couch,Carpet (Standard)</v>
      </c>
      <c r="C1155" s="20" t="s">
        <v>3376</v>
      </c>
      <c r="D1155" s="6" t="str">
        <f>INDEX(category!$A$1:$A$212, MATCH(Table13[[#This Row],[category]], category!$B$1:$B$212, 0))</f>
        <v>Home&amp;Kitchen|Kitchen&amp;HomeAppliances|Vacuum,Cleaning&amp;Ironing|Irons,Steamers&amp;Accessories|LintShavers</v>
      </c>
      <c r="E1155" s="6" t="str">
        <f t="shared" si="36"/>
        <v>Home &amp; Kitchen</v>
      </c>
      <c r="F1155" s="8">
        <v>799</v>
      </c>
      <c r="G1155" s="30">
        <v>0.78</v>
      </c>
      <c r="H1155" s="8">
        <f>Table13[[#This Row],[actual_price]] - (Table13[[#This Row],[actual_price]] * Table13[[#This Row],[discount_percentage]])</f>
        <v>175.77999999999997</v>
      </c>
      <c r="I1155" s="8">
        <f>Table13[[#This Row],[actual_price]]-Table13[[#This Row],[discounted_price]]</f>
        <v>623.22</v>
      </c>
      <c r="J1155" s="9">
        <v>3.5</v>
      </c>
      <c r="K1155" s="13">
        <v>132</v>
      </c>
      <c r="L1155" s="14">
        <v>0.29166666666666669</v>
      </c>
      <c r="M1155" s="14" t="str">
        <f t="shared" si="37"/>
        <v>Morning</v>
      </c>
      <c r="N1155" s="20">
        <v>4</v>
      </c>
      <c r="O1155" s="6" t="str">
        <f>VLOOKUP(Table13[[#This Row],[day of the week]],'day of the week'!$A$1:$B$7,2,0)</f>
        <v>Thursday</v>
      </c>
      <c r="P1155" s="20" t="s">
        <v>3851</v>
      </c>
      <c r="Q1155" s="20" t="s">
        <v>3852</v>
      </c>
    </row>
    <row r="1156" spans="1:17" x14ac:dyDescent="0.2">
      <c r="A1156" s="20" t="s">
        <v>3853</v>
      </c>
      <c r="B1156" s="6" t="str">
        <f>VLOOKUP(TRIM(A1156), products!$A$2:$C$1352, 2, FALSE)</f>
        <v>atomberg Renesa 1200mm BLDC Motor with Remote 3 Blade Energy Saving Ceiling Fan (Matt Black)</v>
      </c>
      <c r="C1156" s="20" t="s">
        <v>3642</v>
      </c>
      <c r="D1156" s="6" t="str">
        <f>INDEX(category!$A$1:$A$212, MATCH(Table13[[#This Row],[category]], category!$B$1:$B$212, 0))</f>
        <v>Home&amp;Kitchen|Heating,Cooling&amp;AirQuality|Fans|CeilingFans</v>
      </c>
      <c r="E1156" s="6" t="str">
        <f t="shared" si="36"/>
        <v>Home &amp; Kitchen</v>
      </c>
      <c r="F1156" s="8">
        <v>5190</v>
      </c>
      <c r="G1156" s="30">
        <v>0.31</v>
      </c>
      <c r="H1156" s="8">
        <f>Table13[[#This Row],[actual_price]] - (Table13[[#This Row],[actual_price]] * Table13[[#This Row],[discount_percentage]])</f>
        <v>3581.1</v>
      </c>
      <c r="I1156" s="8">
        <f>Table13[[#This Row],[actual_price]]-Table13[[#This Row],[discounted_price]]</f>
        <v>1608.9</v>
      </c>
      <c r="J1156" s="9">
        <v>4.3</v>
      </c>
      <c r="K1156" s="13">
        <v>28629</v>
      </c>
      <c r="L1156" s="14">
        <v>0.375</v>
      </c>
      <c r="M1156" s="14" t="str">
        <f t="shared" si="37"/>
        <v>Morning</v>
      </c>
      <c r="N1156" s="20">
        <v>6</v>
      </c>
      <c r="O1156" s="6" t="str">
        <f>VLOOKUP(Table13[[#This Row],[day of the week]],'day of the week'!$A$1:$B$7,2,0)</f>
        <v>Saturday</v>
      </c>
      <c r="P1156" s="20" t="s">
        <v>3855</v>
      </c>
      <c r="Q1156" s="20" t="s">
        <v>3856</v>
      </c>
    </row>
    <row r="1157" spans="1:17" x14ac:dyDescent="0.2">
      <c r="A1157" s="20" t="s">
        <v>3857</v>
      </c>
      <c r="B1157" s="6" t="str">
        <f>VLOOKUP(TRIM(A1157), products!$A$2:$C$1352, 2, FALSE)</f>
        <v>Pigeon by Stovekraft Amaze Plus Electric Kettle (14313) with Stainless Steel Body, 1.8 litre, used for boiling Water, making tea and coffee, instant noodles, soup etc. 1500 Watt (Silver)</v>
      </c>
      <c r="C1157" s="20" t="s">
        <v>3361</v>
      </c>
      <c r="D1157" s="6" t="str">
        <f>INDEX(category!$A$1:$A$212, MATCH(Table13[[#This Row],[category]], category!$B$1:$B$212, 0))</f>
        <v>Home&amp;Kitchen|Kitchen&amp;HomeAppliances|SmallKitchenAppliances|Kettles&amp;HotWaterDispensers|ElectricKettles</v>
      </c>
      <c r="E1157" s="6" t="str">
        <f t="shared" si="36"/>
        <v>Home &amp; Kitchen</v>
      </c>
      <c r="F1157" s="8">
        <v>1345</v>
      </c>
      <c r="G1157" s="30">
        <v>0.48</v>
      </c>
      <c r="H1157" s="8">
        <f>Table13[[#This Row],[actual_price]] - (Table13[[#This Row],[actual_price]] * Table13[[#This Row],[discount_percentage]])</f>
        <v>699.4</v>
      </c>
      <c r="I1157" s="8">
        <f>Table13[[#This Row],[actual_price]]-Table13[[#This Row],[discounted_price]]</f>
        <v>645.6</v>
      </c>
      <c r="J1157" s="9">
        <v>3.9</v>
      </c>
      <c r="K1157" s="13">
        <v>8446</v>
      </c>
      <c r="L1157" s="14">
        <v>0.125</v>
      </c>
      <c r="M1157" s="14" t="str">
        <f t="shared" si="37"/>
        <v>Morning</v>
      </c>
      <c r="N1157" s="20">
        <v>4</v>
      </c>
      <c r="O1157" s="6" t="str">
        <f>VLOOKUP(Table13[[#This Row],[day of the week]],'day of the week'!$A$1:$B$7,2,0)</f>
        <v>Thursday</v>
      </c>
      <c r="P1157" s="20" t="s">
        <v>3858</v>
      </c>
      <c r="Q1157" s="20" t="s">
        <v>3859</v>
      </c>
    </row>
    <row r="1158" spans="1:17" x14ac:dyDescent="0.2">
      <c r="A1158" s="20" t="s">
        <v>3860</v>
      </c>
      <c r="B1158" s="6" t="str">
        <f>VLOOKUP(TRIM(A1158), products!$A$2:$C$1352, 2, FALSE)</f>
        <v>Usha CookJoy (CJ1600WPC) 1600 Watt Induction cooktop (Black)</v>
      </c>
      <c r="C1158" s="20" t="s">
        <v>3403</v>
      </c>
      <c r="D1158" s="6" t="str">
        <f>INDEX(category!$A$1:$A$212, MATCH(Table13[[#This Row],[category]], category!$B$1:$B$212, 0))</f>
        <v>Home&amp;Kitchen|Kitchen&amp;HomeAppliances|SmallKitchenAppliances|InductionCooktop</v>
      </c>
      <c r="E1158" s="6" t="str">
        <f t="shared" si="36"/>
        <v>Home &amp; Kitchen</v>
      </c>
      <c r="F1158" s="8">
        <v>4000</v>
      </c>
      <c r="G1158" s="30">
        <v>0.48</v>
      </c>
      <c r="H1158" s="8">
        <f>Table13[[#This Row],[actual_price]] - (Table13[[#This Row],[actual_price]] * Table13[[#This Row],[discount_percentage]])</f>
        <v>2080</v>
      </c>
      <c r="I1158" s="8">
        <f>Table13[[#This Row],[actual_price]]-Table13[[#This Row],[discounted_price]]</f>
        <v>1920</v>
      </c>
      <c r="J1158" s="9">
        <v>4.2</v>
      </c>
      <c r="K1158" s="13">
        <v>11199</v>
      </c>
      <c r="L1158" s="14">
        <v>0.5</v>
      </c>
      <c r="M1158" s="14" t="str">
        <f t="shared" si="37"/>
        <v>Afternoon</v>
      </c>
      <c r="N1158" s="20">
        <v>4</v>
      </c>
      <c r="O1158" s="6" t="str">
        <f>VLOOKUP(Table13[[#This Row],[day of the week]],'day of the week'!$A$1:$B$7,2,0)</f>
        <v>Thursday</v>
      </c>
      <c r="P1158" s="20" t="s">
        <v>3861</v>
      </c>
      <c r="Q1158" s="20" t="s">
        <v>3862</v>
      </c>
    </row>
    <row r="1159" spans="1:17" x14ac:dyDescent="0.2">
      <c r="A1159" s="20" t="s">
        <v>3863</v>
      </c>
      <c r="B1159" s="6" t="str">
        <f>VLOOKUP(TRIM(A1159), products!$A$2:$C$1352, 2, FALSE)</f>
        <v>Reffair AX30 [MAX] Portable Air Purifier for Car, Home &amp; Office | Smart Ionizer Function | H13 Grade True HEPA Filter [Internationally Tested] Aromabuds Fragrance Option - Black</v>
      </c>
      <c r="C1159" s="20" t="s">
        <v>3864</v>
      </c>
      <c r="D1159" s="6" t="str">
        <f>INDEX(category!$A$1:$A$212, MATCH(Table13[[#This Row],[category]], category!$B$1:$B$212, 0))</f>
        <v>Car&amp;Motorbike|CarAccessories|InteriorAccessories|AirPurifiers&amp;Ionizers</v>
      </c>
      <c r="E1159" s="6" t="str">
        <f t="shared" si="36"/>
        <v>Car &amp; Motorbike</v>
      </c>
      <c r="F1159" s="8">
        <v>4000</v>
      </c>
      <c r="G1159" s="30">
        <v>0.42</v>
      </c>
      <c r="H1159" s="8">
        <f>Table13[[#This Row],[actual_price]] - (Table13[[#This Row],[actual_price]] * Table13[[#This Row],[discount_percentage]])</f>
        <v>2320</v>
      </c>
      <c r="I1159" s="8">
        <f>Table13[[#This Row],[actual_price]]-Table13[[#This Row],[discounted_price]]</f>
        <v>1680</v>
      </c>
      <c r="J1159" s="9">
        <v>3.8</v>
      </c>
      <c r="K1159" s="13">
        <v>1118</v>
      </c>
      <c r="L1159" s="14">
        <v>0.20833333333333331</v>
      </c>
      <c r="M1159" s="14" t="str">
        <f t="shared" si="37"/>
        <v>Morning</v>
      </c>
      <c r="N1159" s="20">
        <v>4</v>
      </c>
      <c r="O1159" s="6" t="str">
        <f>VLOOKUP(Table13[[#This Row],[day of the week]],'day of the week'!$A$1:$B$7,2,0)</f>
        <v>Thursday</v>
      </c>
      <c r="P1159" s="20" t="s">
        <v>3865</v>
      </c>
      <c r="Q1159" s="20" t="s">
        <v>3866</v>
      </c>
    </row>
    <row r="1160" spans="1:17" x14ac:dyDescent="0.2">
      <c r="A1160" s="20" t="s">
        <v>3867</v>
      </c>
      <c r="B1160" s="6" t="str">
        <f>VLOOKUP(TRIM(A1160), products!$A$2:$C$1352, 2, FALSE)</f>
        <v>!!1000 Watt/2000-Watt Room Heater!! Fan Heater!!Pure White!!HN-2500!!Made in India!!</v>
      </c>
      <c r="C1160" s="20" t="s">
        <v>3372</v>
      </c>
      <c r="D1160" s="6" t="str">
        <f>INDEX(category!$A$1:$A$212, MATCH(Table13[[#This Row],[category]], category!$B$1:$B$212, 0))</f>
        <v>Home&amp;Kitchen|Heating,Cooling&amp;AirQuality|RoomHeaters|FanHeaters</v>
      </c>
      <c r="E1160" s="6" t="str">
        <f t="shared" si="36"/>
        <v>Home &amp; Kitchen</v>
      </c>
      <c r="F1160" s="8">
        <v>1599</v>
      </c>
      <c r="G1160" s="30">
        <v>0.51</v>
      </c>
      <c r="H1160" s="8">
        <f>Table13[[#This Row],[actual_price]] - (Table13[[#This Row],[actual_price]] * Table13[[#This Row],[discount_percentage]])</f>
        <v>783.51</v>
      </c>
      <c r="I1160" s="8">
        <f>Table13[[#This Row],[actual_price]]-Table13[[#This Row],[discounted_price]]</f>
        <v>815.49</v>
      </c>
      <c r="J1160" s="9">
        <v>4.5</v>
      </c>
      <c r="K1160" s="13">
        <v>11</v>
      </c>
      <c r="L1160" s="14">
        <v>0.5</v>
      </c>
      <c r="M1160" s="14" t="str">
        <f t="shared" si="37"/>
        <v>Afternoon</v>
      </c>
      <c r="N1160" s="20">
        <v>7</v>
      </c>
      <c r="O1160" s="6" t="str">
        <f>VLOOKUP(Table13[[#This Row],[day of the week]],'day of the week'!$A$1:$B$7,2,0)</f>
        <v>Sunday</v>
      </c>
      <c r="P1160" s="20" t="s">
        <v>3868</v>
      </c>
      <c r="Q1160" s="20" t="s">
        <v>3869</v>
      </c>
    </row>
    <row r="1161" spans="1:17" x14ac:dyDescent="0.2">
      <c r="A1161" s="20" t="s">
        <v>3870</v>
      </c>
      <c r="B1161" s="6" t="str">
        <f>VLOOKUP(TRIM(A1161), products!$A$2:$C$1352, 2, FALSE)</f>
        <v>Eureka Forbes Wet &amp; Dry Ultimo 1400 Watts Multipurpose Vacuum Cleaner,Power Suction &amp; Blower with 20 litres Tank Capacity,6 Accessories,1 Year Warranty,Compact,Light Weight &amp; Easy to use (Red)</v>
      </c>
      <c r="C1161" s="20" t="s">
        <v>3871</v>
      </c>
      <c r="D1161" s="6" t="str">
        <f>INDEX(category!$A$1:$A$212, MATCH(Table13[[#This Row],[category]], category!$B$1:$B$212, 0))</f>
        <v>Home&amp;Kitchen|Kitchen&amp;HomeAppliances|Vacuum,Cleaning&amp;Ironing|Vacuums&amp;FloorCare|Vacuums|Wet-DryVacuums</v>
      </c>
      <c r="E1161" s="6" t="str">
        <f t="shared" si="36"/>
        <v>Home &amp; Kitchen</v>
      </c>
      <c r="F1161" s="8">
        <v>9999</v>
      </c>
      <c r="G1161" s="30">
        <v>0.45</v>
      </c>
      <c r="H1161" s="8">
        <f>Table13[[#This Row],[actual_price]] - (Table13[[#This Row],[actual_price]] * Table13[[#This Row],[discount_percentage]])</f>
        <v>5499.45</v>
      </c>
      <c r="I1161" s="8">
        <f>Table13[[#This Row],[actual_price]]-Table13[[#This Row],[discounted_price]]</f>
        <v>4499.55</v>
      </c>
      <c r="J1161" s="9">
        <v>3.8</v>
      </c>
      <c r="K1161" s="13">
        <v>4353</v>
      </c>
      <c r="L1161" s="14">
        <v>4.1666666666666664E-2</v>
      </c>
      <c r="M1161" s="14" t="str">
        <f t="shared" si="37"/>
        <v>Morning</v>
      </c>
      <c r="N1161" s="20">
        <v>2</v>
      </c>
      <c r="O1161" s="6" t="str">
        <f>VLOOKUP(Table13[[#This Row],[day of the week]],'day of the week'!$A$1:$B$7,2,0)</f>
        <v>Tuesday</v>
      </c>
      <c r="P1161" s="20" t="s">
        <v>3872</v>
      </c>
      <c r="Q1161" s="20" t="s">
        <v>3873</v>
      </c>
    </row>
    <row r="1162" spans="1:17" x14ac:dyDescent="0.2">
      <c r="A1162" s="20" t="s">
        <v>3874</v>
      </c>
      <c r="B1162" s="6" t="str">
        <f>VLOOKUP(TRIM(A1162), products!$A$2:$C$1352, 2, FALSE)</f>
        <v>Activa Heat-Max 2000 Watts Room Heater (White color ) with ABS body</v>
      </c>
      <c r="C1162" s="20" t="s">
        <v>3372</v>
      </c>
      <c r="D1162" s="6" t="str">
        <f>INDEX(category!$A$1:$A$212, MATCH(Table13[[#This Row],[category]], category!$B$1:$B$212, 0))</f>
        <v>Home&amp;Kitchen|Heating,Cooling&amp;AirQuality|RoomHeaters|FanHeaters</v>
      </c>
      <c r="E1162" s="6" t="str">
        <f t="shared" si="36"/>
        <v>Home &amp; Kitchen</v>
      </c>
      <c r="F1162" s="8">
        <v>1990</v>
      </c>
      <c r="G1162" s="30">
        <v>0.55000000000000004</v>
      </c>
      <c r="H1162" s="8">
        <f>Table13[[#This Row],[actual_price]] - (Table13[[#This Row],[actual_price]] * Table13[[#This Row],[discount_percentage]])</f>
        <v>895.5</v>
      </c>
      <c r="I1162" s="8">
        <f>Table13[[#This Row],[actual_price]]-Table13[[#This Row],[discounted_price]]</f>
        <v>1094.5</v>
      </c>
      <c r="J1162" s="9">
        <v>4.0999999999999996</v>
      </c>
      <c r="K1162" s="13">
        <v>185</v>
      </c>
      <c r="L1162" s="14">
        <v>0.375</v>
      </c>
      <c r="M1162" s="14" t="str">
        <f t="shared" si="37"/>
        <v>Morning</v>
      </c>
      <c r="N1162" s="20">
        <v>6</v>
      </c>
      <c r="O1162" s="6" t="str">
        <f>VLOOKUP(Table13[[#This Row],[day of the week]],'day of the week'!$A$1:$B$7,2,0)</f>
        <v>Saturday</v>
      </c>
      <c r="P1162" s="20" t="s">
        <v>3875</v>
      </c>
      <c r="Q1162" s="20" t="s">
        <v>3876</v>
      </c>
    </row>
    <row r="1163" spans="1:17" x14ac:dyDescent="0.2">
      <c r="A1163" s="20" t="s">
        <v>3877</v>
      </c>
      <c r="B1163" s="6" t="str">
        <f>VLOOKUP(TRIM(A1163), products!$A$2:$C$1352, 2, FALSE)</f>
        <v>PHILIPS HL1655/00 Hand Blender, White Jar 250W</v>
      </c>
      <c r="C1163" s="20" t="s">
        <v>3418</v>
      </c>
      <c r="D1163" s="6" t="str">
        <f>INDEX(category!$A$1:$A$212, MATCH(Table13[[#This Row],[category]], category!$B$1:$B$212, 0))</f>
        <v>Home&amp;Kitchen|Kitchen&amp;HomeAppliances|SmallKitchenAppliances|HandBlenders</v>
      </c>
      <c r="E1163" s="6" t="str">
        <f t="shared" si="36"/>
        <v>Home &amp; Kitchen</v>
      </c>
      <c r="F1163" s="8">
        <v>1695</v>
      </c>
      <c r="G1163" s="30">
        <v>0</v>
      </c>
      <c r="H1163" s="8">
        <f>Table13[[#This Row],[actual_price]] - (Table13[[#This Row],[actual_price]] * Table13[[#This Row],[discount_percentage]])</f>
        <v>1695</v>
      </c>
      <c r="I1163" s="8">
        <f>Table13[[#This Row],[actual_price]]-Table13[[#This Row],[discounted_price]]</f>
        <v>0</v>
      </c>
      <c r="J1163" s="9">
        <v>4.2</v>
      </c>
      <c r="K1163" s="13">
        <v>14290</v>
      </c>
      <c r="L1163" s="14">
        <v>0.29166666666666669</v>
      </c>
      <c r="M1163" s="14" t="str">
        <f t="shared" si="37"/>
        <v>Morning</v>
      </c>
      <c r="N1163" s="20">
        <v>1</v>
      </c>
      <c r="O1163" s="6" t="str">
        <f>VLOOKUP(Table13[[#This Row],[day of the week]],'day of the week'!$A$1:$B$7,2,0)</f>
        <v>Monday</v>
      </c>
      <c r="P1163" s="20" t="s">
        <v>3878</v>
      </c>
      <c r="Q1163" s="20" t="s">
        <v>3879</v>
      </c>
    </row>
    <row r="1164" spans="1:17" x14ac:dyDescent="0.2">
      <c r="A1164" s="20" t="s">
        <v>3880</v>
      </c>
      <c r="B1164" s="6" t="str">
        <f>VLOOKUP(TRIM(A1164), products!$A$2:$C$1352, 2, FALSE)</f>
        <v>Bajaj DX-2 600W Dry Iron with Advance Soleplate and Anti-Bacterial German Coating Technology, Grey</v>
      </c>
      <c r="C1164" s="20" t="s">
        <v>3422</v>
      </c>
      <c r="D1164" s="6" t="str">
        <f>INDEX(category!$A$1:$A$212, MATCH(Table13[[#This Row],[category]], category!$B$1:$B$212, 0))</f>
        <v>Home&amp;Kitchen|Kitchen&amp;HomeAppliances|Vacuum,Cleaning&amp;Ironing|Irons,Steamers&amp;Accessories|Irons|DryIrons</v>
      </c>
      <c r="E1164" s="6" t="str">
        <f t="shared" si="36"/>
        <v>Home &amp; Kitchen</v>
      </c>
      <c r="F1164" s="8">
        <v>940</v>
      </c>
      <c r="G1164" s="30">
        <v>0.47</v>
      </c>
      <c r="H1164" s="8">
        <f>Table13[[#This Row],[actual_price]] - (Table13[[#This Row],[actual_price]] * Table13[[#This Row],[discount_percentage]])</f>
        <v>498.20000000000005</v>
      </c>
      <c r="I1164" s="8">
        <f>Table13[[#This Row],[actual_price]]-Table13[[#This Row],[discounted_price]]</f>
        <v>441.79999999999995</v>
      </c>
      <c r="J1164" s="9">
        <v>4.0999999999999996</v>
      </c>
      <c r="K1164" s="13">
        <v>3036</v>
      </c>
      <c r="L1164" s="14">
        <v>8.3333333333333329E-2</v>
      </c>
      <c r="M1164" s="14" t="str">
        <f t="shared" si="37"/>
        <v>Morning</v>
      </c>
      <c r="N1164" s="20">
        <v>1</v>
      </c>
      <c r="O1164" s="6" t="str">
        <f>VLOOKUP(Table13[[#This Row],[day of the week]],'day of the week'!$A$1:$B$7,2,0)</f>
        <v>Monday</v>
      </c>
      <c r="P1164" s="20" t="s">
        <v>3882</v>
      </c>
      <c r="Q1164" s="20" t="s">
        <v>3883</v>
      </c>
    </row>
    <row r="1165" spans="1:17" x14ac:dyDescent="0.2">
      <c r="A1165" s="20" t="s">
        <v>3884</v>
      </c>
      <c r="B1165" s="6" t="str">
        <f>VLOOKUP(TRIM(A1165), products!$A$2:$C$1352, 2, FALSE)</f>
        <v>V-Guard Zio Instant Water Geyser | 3 Litre | 3000 W Heating | White-Blue | | 2 Year Warranty</v>
      </c>
      <c r="C1165" s="20" t="s">
        <v>3430</v>
      </c>
      <c r="D1165" s="6" t="str">
        <f>INDEX(category!$A$1:$A$212, MATCH(Table13[[#This Row],[category]], category!$B$1:$B$212, 0))</f>
        <v>Home&amp;Kitchen|Heating,Cooling&amp;AirQuality|WaterHeaters&amp;Geysers|InstantWaterHeaters</v>
      </c>
      <c r="E1165" s="6" t="str">
        <f t="shared" si="36"/>
        <v>Home &amp; Kitchen</v>
      </c>
      <c r="F1165" s="8">
        <v>4700</v>
      </c>
      <c r="G1165" s="30">
        <v>0.43</v>
      </c>
      <c r="H1165" s="8">
        <f>Table13[[#This Row],[actual_price]] - (Table13[[#This Row],[actual_price]] * Table13[[#This Row],[discount_percentage]])</f>
        <v>2679</v>
      </c>
      <c r="I1165" s="8">
        <f>Table13[[#This Row],[actual_price]]-Table13[[#This Row],[discounted_price]]</f>
        <v>2021</v>
      </c>
      <c r="J1165" s="9">
        <v>4.2</v>
      </c>
      <c r="K1165" s="13">
        <v>1296</v>
      </c>
      <c r="L1165" s="14">
        <v>0.91666666666666663</v>
      </c>
      <c r="M1165" s="14" t="str">
        <f t="shared" si="37"/>
        <v>Evening</v>
      </c>
      <c r="N1165" s="20">
        <v>3</v>
      </c>
      <c r="O1165" s="6" t="str">
        <f>VLOOKUP(Table13[[#This Row],[day of the week]],'day of the week'!$A$1:$B$7,2,0)</f>
        <v>Wednesday</v>
      </c>
      <c r="P1165" s="20" t="s">
        <v>3885</v>
      </c>
      <c r="Q1165" s="20" t="s">
        <v>3886</v>
      </c>
    </row>
    <row r="1166" spans="1:17" x14ac:dyDescent="0.2">
      <c r="A1166" s="20" t="s">
        <v>3887</v>
      </c>
      <c r="B1166" s="6" t="str">
        <f>VLOOKUP(TRIM(A1166), products!$A$2:$C$1352, 2, FALSE)</f>
        <v>Homeistic Applienceâ„¢ Instant Electric Water Heater Faucet Tap For Kitchen And Bathroom Sink Digital Water Heating Tap with Shower Head ABS Body- Shock Proof (Pack Of 1. White)</v>
      </c>
      <c r="C1166" s="20" t="s">
        <v>3430</v>
      </c>
      <c r="D1166" s="6" t="str">
        <f>INDEX(category!$A$1:$A$212, MATCH(Table13[[#This Row],[category]], category!$B$1:$B$212, 0))</f>
        <v>Home&amp;Kitchen|Heating,Cooling&amp;AirQuality|WaterHeaters&amp;Geysers|InstantWaterHeaters</v>
      </c>
      <c r="E1166" s="6" t="str">
        <f t="shared" si="36"/>
        <v>Home &amp; Kitchen</v>
      </c>
      <c r="F1166" s="8">
        <v>2999</v>
      </c>
      <c r="G1166" s="30">
        <v>0.52</v>
      </c>
      <c r="H1166" s="8">
        <f>Table13[[#This Row],[actual_price]] - (Table13[[#This Row],[actual_price]] * Table13[[#This Row],[discount_percentage]])</f>
        <v>1439.52</v>
      </c>
      <c r="I1166" s="8">
        <f>Table13[[#This Row],[actual_price]]-Table13[[#This Row],[discounted_price]]</f>
        <v>1559.48</v>
      </c>
      <c r="J1166" s="9">
        <v>4.5</v>
      </c>
      <c r="K1166" s="13">
        <v>19</v>
      </c>
      <c r="L1166" s="14">
        <v>0.20833333333333331</v>
      </c>
      <c r="M1166" s="14" t="str">
        <f t="shared" si="37"/>
        <v>Morning</v>
      </c>
      <c r="N1166" s="20">
        <v>6</v>
      </c>
      <c r="O1166" s="6" t="str">
        <f>VLOOKUP(Table13[[#This Row],[day of the week]],'day of the week'!$A$1:$B$7,2,0)</f>
        <v>Saturday</v>
      </c>
      <c r="P1166" s="20" t="s">
        <v>3888</v>
      </c>
      <c r="Q1166" s="20" t="s">
        <v>3889</v>
      </c>
    </row>
    <row r="1167" spans="1:17" x14ac:dyDescent="0.2">
      <c r="A1167" s="20" t="s">
        <v>3890</v>
      </c>
      <c r="B1167" s="6" t="str">
        <f>VLOOKUP(TRIM(A1167), products!$A$2:$C$1352, 2, FALSE)</f>
        <v>Kitchenwell 18Pc Plastic Food Snack Bag Pouch Clip Sealer for Keeping Food Fresh for Home, Kitchen, Camping Snack Seal Sealing Bag Clips (Multi-Color) | (Pack of 18)|</v>
      </c>
      <c r="C1167" s="20" t="s">
        <v>3637</v>
      </c>
      <c r="D1167" s="6" t="str">
        <f>INDEX(category!$A$1:$A$212, MATCH(Table13[[#This Row],[category]], category!$B$1:$B$212, 0))</f>
        <v>Home&amp;Kitchen|Kitchen&amp;HomeAppliances|SmallKitchenAppliances|VacuumSealers</v>
      </c>
      <c r="E1167" s="6" t="str">
        <f t="shared" si="36"/>
        <v>Home &amp; Kitchen</v>
      </c>
      <c r="F1167" s="8">
        <v>79</v>
      </c>
      <c r="G1167" s="30">
        <v>0</v>
      </c>
      <c r="H1167" s="8">
        <f>Table13[[#This Row],[actual_price]] - (Table13[[#This Row],[actual_price]] * Table13[[#This Row],[discount_percentage]])</f>
        <v>79</v>
      </c>
      <c r="I1167" s="8">
        <f>Table13[[#This Row],[actual_price]]-Table13[[#This Row],[discounted_price]]</f>
        <v>0</v>
      </c>
      <c r="J1167" s="9">
        <v>4</v>
      </c>
      <c r="K1167" s="13">
        <v>97</v>
      </c>
      <c r="L1167" s="14">
        <v>4.1666666666666664E-2</v>
      </c>
      <c r="M1167" s="14" t="str">
        <f t="shared" si="37"/>
        <v>Morning</v>
      </c>
      <c r="N1167" s="20">
        <v>7</v>
      </c>
      <c r="O1167" s="6" t="str">
        <f>VLOOKUP(Table13[[#This Row],[day of the week]],'day of the week'!$A$1:$B$7,2,0)</f>
        <v>Sunday</v>
      </c>
      <c r="P1167" s="20" t="s">
        <v>3892</v>
      </c>
      <c r="Q1167" s="20" t="s">
        <v>3893</v>
      </c>
    </row>
    <row r="1168" spans="1:17" x14ac:dyDescent="0.2">
      <c r="A1168" s="20" t="s">
        <v>3894</v>
      </c>
      <c r="B1168" s="6" t="str">
        <f>VLOOKUP(TRIM(A1168), products!$A$2:$C$1352, 2, FALSE)</f>
        <v>Havells Instanio 10 Litre Storage Water Heater with Flexi Pipe and Free installation (White Blue)</v>
      </c>
      <c r="C1168" s="20" t="s">
        <v>3452</v>
      </c>
      <c r="D1168" s="6" t="str">
        <f>INDEX(category!$A$1:$A$212, MATCH(Table13[[#This Row],[category]], category!$B$1:$B$212, 0))</f>
        <v>Home&amp;Kitchen|Heating,Cooling&amp;AirQuality|WaterHeaters&amp;Geysers|StorageWaterHeaters</v>
      </c>
      <c r="E1168" s="6" t="str">
        <f t="shared" si="36"/>
        <v>Home &amp; Kitchen</v>
      </c>
      <c r="F1168" s="8">
        <v>14290</v>
      </c>
      <c r="G1168" s="30">
        <v>0.51</v>
      </c>
      <c r="H1168" s="8">
        <f>Table13[[#This Row],[actual_price]] - (Table13[[#This Row],[actual_price]] * Table13[[#This Row],[discount_percentage]])</f>
        <v>7002.0999999999995</v>
      </c>
      <c r="I1168" s="8">
        <f>Table13[[#This Row],[actual_price]]-Table13[[#This Row],[discounted_price]]</f>
        <v>7287.9000000000005</v>
      </c>
      <c r="J1168" s="9">
        <v>4.4000000000000004</v>
      </c>
      <c r="K1168" s="13">
        <v>1771</v>
      </c>
      <c r="L1168" s="14">
        <v>0.70833333333333326</v>
      </c>
      <c r="M1168" s="14" t="str">
        <f t="shared" si="37"/>
        <v>Afternoon</v>
      </c>
      <c r="N1168" s="20">
        <v>6</v>
      </c>
      <c r="O1168" s="6" t="str">
        <f>VLOOKUP(Table13[[#This Row],[day of the week]],'day of the week'!$A$1:$B$7,2,0)</f>
        <v>Saturday</v>
      </c>
      <c r="P1168" s="20" t="s">
        <v>3896</v>
      </c>
      <c r="Q1168" s="20" t="s">
        <v>3897</v>
      </c>
    </row>
    <row r="1169" spans="1:17" x14ac:dyDescent="0.2">
      <c r="A1169" s="20" t="s">
        <v>3898</v>
      </c>
      <c r="B1169" s="6" t="str">
        <f>VLOOKUP(TRIM(A1169), products!$A$2:$C$1352, 2, FALSE)</f>
        <v>Prestige PIC 16.0+ 1900W Induction Cooktop with Soft Touch Push Buttons (Black)</v>
      </c>
      <c r="C1169" s="20" t="s">
        <v>3403</v>
      </c>
      <c r="D1169" s="6" t="str">
        <f>INDEX(category!$A$1:$A$212, MATCH(Table13[[#This Row],[category]], category!$B$1:$B$212, 0))</f>
        <v>Home&amp;Kitchen|Kitchen&amp;HomeAppliances|SmallKitchenAppliances|InductionCooktop</v>
      </c>
      <c r="E1169" s="6" t="str">
        <f t="shared" si="36"/>
        <v>Home &amp; Kitchen</v>
      </c>
      <c r="F1169" s="8">
        <v>3945</v>
      </c>
      <c r="G1169" s="30">
        <v>0.32</v>
      </c>
      <c r="H1169" s="8">
        <f>Table13[[#This Row],[actual_price]] - (Table13[[#This Row],[actual_price]] * Table13[[#This Row],[discount_percentage]])</f>
        <v>2682.6</v>
      </c>
      <c r="I1169" s="8">
        <f>Table13[[#This Row],[actual_price]]-Table13[[#This Row],[discounted_price]]</f>
        <v>1262.4000000000001</v>
      </c>
      <c r="J1169" s="9">
        <v>4</v>
      </c>
      <c r="K1169" s="13">
        <v>15034</v>
      </c>
      <c r="L1169" s="14">
        <v>0.95833333333333326</v>
      </c>
      <c r="M1169" s="14" t="str">
        <f t="shared" si="37"/>
        <v>Evening</v>
      </c>
      <c r="N1169" s="20">
        <v>2</v>
      </c>
      <c r="O1169" s="6" t="str">
        <f>VLOOKUP(Table13[[#This Row],[day of the week]],'day of the week'!$A$1:$B$7,2,0)</f>
        <v>Tuesday</v>
      </c>
      <c r="P1169" s="20" t="s">
        <v>3899</v>
      </c>
      <c r="Q1169" s="20" t="s">
        <v>3900</v>
      </c>
    </row>
    <row r="1170" spans="1:17" x14ac:dyDescent="0.2">
      <c r="A1170" s="20" t="s">
        <v>3901</v>
      </c>
      <c r="B1170" s="6" t="str">
        <f>VLOOKUP(TRIM(A1170), products!$A$2:$C$1352, 2, FALSE)</f>
        <v>AGARO 33398 Rapid 1000-Watt, 10-Litre Wet &amp; Dry Vacuum Cleaner, with Blower Function (Red &amp; Black)</v>
      </c>
      <c r="C1170" s="20" t="s">
        <v>3871</v>
      </c>
      <c r="D1170" s="6" t="str">
        <f>INDEX(category!$A$1:$A$212, MATCH(Table13[[#This Row],[category]], category!$B$1:$B$212, 0))</f>
        <v>Home&amp;Kitchen|Kitchen&amp;HomeAppliances|Vacuum,Cleaning&amp;Ironing|Vacuums&amp;FloorCare|Vacuums|Wet-DryVacuums</v>
      </c>
      <c r="E1170" s="6" t="str">
        <f t="shared" si="36"/>
        <v>Home &amp; Kitchen</v>
      </c>
      <c r="F1170" s="8">
        <v>5999</v>
      </c>
      <c r="G1170" s="30">
        <v>0.47</v>
      </c>
      <c r="H1170" s="8">
        <f>Table13[[#This Row],[actual_price]] - (Table13[[#This Row],[actual_price]] * Table13[[#This Row],[discount_percentage]])</f>
        <v>3179.4700000000003</v>
      </c>
      <c r="I1170" s="8">
        <f>Table13[[#This Row],[actual_price]]-Table13[[#This Row],[discounted_price]]</f>
        <v>2819.5299999999997</v>
      </c>
      <c r="J1170" s="9">
        <v>4</v>
      </c>
      <c r="K1170" s="13">
        <v>3242</v>
      </c>
      <c r="L1170" s="14">
        <v>4.1666666666666664E-2</v>
      </c>
      <c r="M1170" s="14" t="str">
        <f t="shared" si="37"/>
        <v>Morning</v>
      </c>
      <c r="N1170" s="20">
        <v>6</v>
      </c>
      <c r="O1170" s="6" t="str">
        <f>VLOOKUP(Table13[[#This Row],[day of the week]],'day of the week'!$A$1:$B$7,2,0)</f>
        <v>Saturday</v>
      </c>
      <c r="P1170" s="20" t="s">
        <v>3902</v>
      </c>
      <c r="Q1170" s="20" t="s">
        <v>3903</v>
      </c>
    </row>
    <row r="1171" spans="1:17" x14ac:dyDescent="0.2">
      <c r="A1171" s="20" t="s">
        <v>3904</v>
      </c>
      <c r="B1171" s="6" t="str">
        <f>VLOOKUP(TRIM(A1171), products!$A$2:$C$1352, 2, FALSE)</f>
        <v>KENT 16026 Electric Kettle Stainless Steel 1.8 L | 1500W | Superfast Boiling | Auto Shut-Off | Boil Dry Protection | 360Â° Rotating Base | Water Level Indicator</v>
      </c>
      <c r="C1171" s="20" t="s">
        <v>3448</v>
      </c>
      <c r="D1171" s="6" t="str">
        <f>INDEX(category!$A$1:$A$212, MATCH(Table13[[#This Row],[category]], category!$B$1:$B$212, 0))</f>
        <v>Home&amp;Kitchen|Kitchen&amp;HomeAppliances|SmallKitchenAppliances|Kettles&amp;HotWaterDispensers|Kettle&amp;ToasterSets</v>
      </c>
      <c r="E1171" s="6" t="str">
        <f t="shared" si="36"/>
        <v>Home &amp; Kitchen</v>
      </c>
      <c r="F1171" s="8">
        <v>1950</v>
      </c>
      <c r="G1171" s="30">
        <v>0.39</v>
      </c>
      <c r="H1171" s="8">
        <f>Table13[[#This Row],[actual_price]] - (Table13[[#This Row],[actual_price]] * Table13[[#This Row],[discount_percentage]])</f>
        <v>1189.5</v>
      </c>
      <c r="I1171" s="8">
        <f>Table13[[#This Row],[actual_price]]-Table13[[#This Row],[discounted_price]]</f>
        <v>760.5</v>
      </c>
      <c r="J1171" s="9">
        <v>3.9</v>
      </c>
      <c r="K1171" s="13">
        <v>2832</v>
      </c>
      <c r="L1171" s="14">
        <v>0.16666666666666666</v>
      </c>
      <c r="M1171" s="14" t="str">
        <f t="shared" si="37"/>
        <v>Morning</v>
      </c>
      <c r="N1171" s="20">
        <v>1</v>
      </c>
      <c r="O1171" s="6" t="str">
        <f>VLOOKUP(Table13[[#This Row],[day of the week]],'day of the week'!$A$1:$B$7,2,0)</f>
        <v>Monday</v>
      </c>
      <c r="P1171" s="20" t="s">
        <v>3906</v>
      </c>
      <c r="Q1171" s="20" t="s">
        <v>3907</v>
      </c>
    </row>
    <row r="1172" spans="1:17" x14ac:dyDescent="0.2">
      <c r="A1172" s="20" t="s">
        <v>3908</v>
      </c>
      <c r="B1172" s="6" t="str">
        <f>VLOOKUP(TRIM(A1172), products!$A$2:$C$1352, 2, FALSE)</f>
        <v>SKYTONE Stainless Steel Electric Meat Grinders with Bowl 700W Heavy for Kitchen Food Chopper, Meat, Vegetables, Onion , Garlic Slicer Dicer, Fruit &amp; Nuts Blender (2L, 700 Watts)</v>
      </c>
      <c r="C1172" s="20" t="s">
        <v>3605</v>
      </c>
      <c r="D1172" s="6" t="str">
        <f>INDEX(category!$A$1:$A$212, MATCH(Table13[[#This Row],[category]], category!$B$1:$B$212, 0))</f>
        <v>Home&amp;Kitchen|Kitchen&amp;HomeAppliances|SmallKitchenAppliances|MiniFoodProcessors&amp;Choppers</v>
      </c>
      <c r="E1172" s="6" t="str">
        <f t="shared" si="36"/>
        <v>Home &amp; Kitchen</v>
      </c>
      <c r="F1172" s="8">
        <v>2799</v>
      </c>
      <c r="G1172" s="30">
        <v>0.49</v>
      </c>
      <c r="H1172" s="8">
        <f>Table13[[#This Row],[actual_price]] - (Table13[[#This Row],[actual_price]] * Table13[[#This Row],[discount_percentage]])</f>
        <v>1427.49</v>
      </c>
      <c r="I1172" s="8">
        <f>Table13[[#This Row],[actual_price]]-Table13[[#This Row],[discounted_price]]</f>
        <v>1371.51</v>
      </c>
      <c r="J1172" s="9">
        <v>4</v>
      </c>
      <c r="K1172" s="13">
        <v>1498</v>
      </c>
      <c r="L1172" s="14">
        <v>0.875</v>
      </c>
      <c r="M1172" s="14" t="str">
        <f t="shared" si="37"/>
        <v>Evening</v>
      </c>
      <c r="N1172" s="20">
        <v>4</v>
      </c>
      <c r="O1172" s="6" t="str">
        <f>VLOOKUP(Table13[[#This Row],[day of the week]],'day of the week'!$A$1:$B$7,2,0)</f>
        <v>Thursday</v>
      </c>
      <c r="P1172" s="20" t="s">
        <v>3909</v>
      </c>
      <c r="Q1172" s="20" t="s">
        <v>3910</v>
      </c>
    </row>
    <row r="1173" spans="1:17" x14ac:dyDescent="0.2">
      <c r="A1173" s="20" t="s">
        <v>3911</v>
      </c>
      <c r="B1173" s="6" t="str">
        <f>VLOOKUP(TRIM(A1173), products!$A$2:$C$1352, 2, FALSE)</f>
        <v>KENT 16088 Vogue Electric Kettle 1.8 Litre 1500 W | Stainless Steel body | Auto shut off over heating protection | 1 Year Warranty</v>
      </c>
      <c r="C1173" s="20" t="s">
        <v>3361</v>
      </c>
      <c r="D1173" s="6" t="str">
        <f>INDEX(category!$A$1:$A$212, MATCH(Table13[[#This Row],[category]], category!$B$1:$B$212, 0))</f>
        <v>Home&amp;Kitchen|Kitchen&amp;HomeAppliances|SmallKitchenAppliances|Kettles&amp;HotWaterDispensers|ElectricKettles</v>
      </c>
      <c r="E1173" s="6" t="str">
        <f t="shared" si="36"/>
        <v>Home &amp; Kitchen</v>
      </c>
      <c r="F1173" s="8">
        <v>1950</v>
      </c>
      <c r="G1173" s="30">
        <v>0.49</v>
      </c>
      <c r="H1173" s="8">
        <f>Table13[[#This Row],[actual_price]] - (Table13[[#This Row],[actual_price]] * Table13[[#This Row],[discount_percentage]])</f>
        <v>994.5</v>
      </c>
      <c r="I1173" s="8">
        <f>Table13[[#This Row],[actual_price]]-Table13[[#This Row],[discounted_price]]</f>
        <v>955.5</v>
      </c>
      <c r="J1173" s="9">
        <v>3.8</v>
      </c>
      <c r="K1173" s="13">
        <v>305</v>
      </c>
      <c r="L1173" s="14">
        <v>0.29166666666666669</v>
      </c>
      <c r="M1173" s="14" t="str">
        <f t="shared" si="37"/>
        <v>Morning</v>
      </c>
      <c r="N1173" s="20">
        <v>7</v>
      </c>
      <c r="O1173" s="6" t="str">
        <f>VLOOKUP(Table13[[#This Row],[day of the week]],'day of the week'!$A$1:$B$7,2,0)</f>
        <v>Sunday</v>
      </c>
      <c r="P1173" s="20" t="s">
        <v>3912</v>
      </c>
      <c r="Q1173" s="20" t="s">
        <v>3913</v>
      </c>
    </row>
    <row r="1174" spans="1:17" x14ac:dyDescent="0.2">
      <c r="A1174" s="20" t="s">
        <v>3914</v>
      </c>
      <c r="B1174" s="6" t="str">
        <f>VLOOKUP(TRIM(A1174), products!$A$2:$C$1352, 2, FALSE)</f>
        <v>Eureka Forbes Supervac 1600 Watts Powerful Suction,bagless Vacuum Cleaner with cyclonic Technology,7 Accessories,1 Year Warranty,Compact,Lightweight &amp; Easy to use (Red)</v>
      </c>
      <c r="C1174" s="20" t="s">
        <v>3654</v>
      </c>
      <c r="D1174" s="6" t="str">
        <f>INDEX(category!$A$1:$A$212, MATCH(Table13[[#This Row],[category]], category!$B$1:$B$212, 0))</f>
        <v>Home&amp;Kitchen|Kitchen&amp;HomeAppliances|Vacuum,Cleaning&amp;Ironing|Vacuums&amp;FloorCare|Vacuums|CanisterVacuums</v>
      </c>
      <c r="E1174" s="6" t="str">
        <f t="shared" si="36"/>
        <v>Home &amp; Kitchen</v>
      </c>
      <c r="F1174" s="8">
        <v>9999</v>
      </c>
      <c r="G1174" s="30">
        <v>0.4</v>
      </c>
      <c r="H1174" s="8">
        <f>Table13[[#This Row],[actual_price]] - (Table13[[#This Row],[actual_price]] * Table13[[#This Row],[discount_percentage]])</f>
        <v>5999.4</v>
      </c>
      <c r="I1174" s="8">
        <f>Table13[[#This Row],[actual_price]]-Table13[[#This Row],[discounted_price]]</f>
        <v>3999.6000000000004</v>
      </c>
      <c r="J1174" s="9">
        <v>4.2</v>
      </c>
      <c r="K1174" s="13">
        <v>1191</v>
      </c>
      <c r="L1174" s="14">
        <v>0.75</v>
      </c>
      <c r="M1174" s="14" t="str">
        <f t="shared" si="37"/>
        <v>Evening</v>
      </c>
      <c r="N1174" s="20">
        <v>3</v>
      </c>
      <c r="O1174" s="6" t="str">
        <f>VLOOKUP(Table13[[#This Row],[day of the week]],'day of the week'!$A$1:$B$7,2,0)</f>
        <v>Wednesday</v>
      </c>
      <c r="P1174" s="20" t="s">
        <v>3915</v>
      </c>
      <c r="Q1174" s="20" t="s">
        <v>3916</v>
      </c>
    </row>
    <row r="1175" spans="1:17" x14ac:dyDescent="0.2">
      <c r="A1175" s="20" t="s">
        <v>3917</v>
      </c>
      <c r="B1175" s="6" t="str">
        <f>VLOOKUP(TRIM(A1175), products!$A$2:$C$1352, 2, FALSE)</f>
        <v>Mi Air Purifier 3 with True HEPA Filter, removes air pollutants, smoke, odor, bacteria &amp; viruses with 99.97% efficiency, coverage area up to 484 sq. ft., Wi-Fi &amp; Voice control - Alexa/GA (white)</v>
      </c>
      <c r="C1175" s="20" t="s">
        <v>3918</v>
      </c>
      <c r="D1175" s="6" t="str">
        <f>INDEX(category!$A$1:$A$212, MATCH(Table13[[#This Row],[category]], category!$B$1:$B$212, 0))</f>
        <v>Home&amp;Kitchen|Heating,Cooling&amp;AirQuality|AirPurifiers|HEPAAirPurifiers</v>
      </c>
      <c r="E1175" s="6" t="str">
        <f t="shared" si="36"/>
        <v>Home &amp; Kitchen</v>
      </c>
      <c r="F1175" s="8">
        <v>12999</v>
      </c>
      <c r="G1175" s="30">
        <v>0.23</v>
      </c>
      <c r="H1175" s="8">
        <f>Table13[[#This Row],[actual_price]] - (Table13[[#This Row],[actual_price]] * Table13[[#This Row],[discount_percentage]])</f>
        <v>10009.23</v>
      </c>
      <c r="I1175" s="8">
        <f>Table13[[#This Row],[actual_price]]-Table13[[#This Row],[discounted_price]]</f>
        <v>2989.7700000000004</v>
      </c>
      <c r="J1175" s="9">
        <v>4.3</v>
      </c>
      <c r="K1175" s="13">
        <v>4049</v>
      </c>
      <c r="L1175" s="14">
        <v>0.625</v>
      </c>
      <c r="M1175" s="14" t="str">
        <f t="shared" si="37"/>
        <v>Afternoon</v>
      </c>
      <c r="N1175" s="20">
        <v>2</v>
      </c>
      <c r="O1175" s="6" t="str">
        <f>VLOOKUP(Table13[[#This Row],[day of the week]],'day of the week'!$A$1:$B$7,2,0)</f>
        <v>Tuesday</v>
      </c>
      <c r="P1175" s="20" t="s">
        <v>3919</v>
      </c>
      <c r="Q1175" s="20" t="s">
        <v>3920</v>
      </c>
    </row>
    <row r="1176" spans="1:17" x14ac:dyDescent="0.2">
      <c r="A1176" s="20" t="s">
        <v>3921</v>
      </c>
      <c r="B1176" s="6" t="str">
        <f>VLOOKUP(TRIM(A1176), products!$A$2:$C$1352, 2, FALSE)</f>
        <v>Tata Swach Bulb 6000-Litre Cartridge, 1 Piece, White, Hollow Fiber Membrane</v>
      </c>
      <c r="C1176" s="20" t="s">
        <v>3922</v>
      </c>
      <c r="D1176" s="6" t="str">
        <f>INDEX(category!$A$1:$A$212, MATCH(Table13[[#This Row],[category]], category!$B$1:$B$212, 0))</f>
        <v>Home&amp;Kitchen|Kitchen&amp;HomeAppliances|WaterPurifiers&amp;Accessories|WaterFilters&amp;Purifiers</v>
      </c>
      <c r="E1176" s="6" t="str">
        <f t="shared" si="36"/>
        <v>Home &amp; Kitchen</v>
      </c>
      <c r="F1176" s="8">
        <v>699</v>
      </c>
      <c r="G1176" s="30">
        <v>0</v>
      </c>
      <c r="H1176" s="8">
        <f>Table13[[#This Row],[actual_price]] - (Table13[[#This Row],[actual_price]] * Table13[[#This Row],[discount_percentage]])</f>
        <v>699</v>
      </c>
      <c r="I1176" s="8">
        <f>Table13[[#This Row],[actual_price]]-Table13[[#This Row],[discounted_price]]</f>
        <v>0</v>
      </c>
      <c r="J1176" s="9">
        <v>4.2</v>
      </c>
      <c r="K1176" s="13">
        <v>3160</v>
      </c>
      <c r="L1176" s="14">
        <v>0.20833333333333331</v>
      </c>
      <c r="M1176" s="14" t="str">
        <f t="shared" si="37"/>
        <v>Morning</v>
      </c>
      <c r="N1176" s="20">
        <v>7</v>
      </c>
      <c r="O1176" s="6" t="str">
        <f>VLOOKUP(Table13[[#This Row],[day of the week]],'day of the week'!$A$1:$B$7,2,0)</f>
        <v>Sunday</v>
      </c>
      <c r="P1176" s="20" t="s">
        <v>3923</v>
      </c>
      <c r="Q1176" s="20" t="s">
        <v>3924</v>
      </c>
    </row>
    <row r="1177" spans="1:17" x14ac:dyDescent="0.2">
      <c r="A1177" s="20" t="s">
        <v>3925</v>
      </c>
      <c r="B1177" s="6" t="str">
        <f>VLOOKUP(TRIM(A1177), products!$A$2:$C$1352, 2, FALSE)</f>
        <v>Havells Ambrose 1200mm Ceiling Fan (Gold Mist Wood)</v>
      </c>
      <c r="C1177" s="20" t="s">
        <v>3642</v>
      </c>
      <c r="D1177" s="6" t="str">
        <f>INDEX(category!$A$1:$A$212, MATCH(Table13[[#This Row],[category]], category!$B$1:$B$212, 0))</f>
        <v>Home&amp;Kitchen|Heating,Cooling&amp;AirQuality|Fans|CeilingFans</v>
      </c>
      <c r="E1177" s="6" t="str">
        <f t="shared" si="36"/>
        <v>Home &amp; Kitchen</v>
      </c>
      <c r="F1177" s="8">
        <v>3190</v>
      </c>
      <c r="G1177" s="30">
        <v>0.31</v>
      </c>
      <c r="H1177" s="8">
        <f>Table13[[#This Row],[actual_price]] - (Table13[[#This Row],[actual_price]] * Table13[[#This Row],[discount_percentage]])</f>
        <v>2201.1</v>
      </c>
      <c r="I1177" s="8">
        <f>Table13[[#This Row],[actual_price]]-Table13[[#This Row],[discounted_price]]</f>
        <v>988.90000000000009</v>
      </c>
      <c r="J1177" s="9">
        <v>4.3</v>
      </c>
      <c r="K1177" s="13">
        <v>9650</v>
      </c>
      <c r="L1177" s="14">
        <v>0.25</v>
      </c>
      <c r="M1177" s="14" t="str">
        <f t="shared" si="37"/>
        <v>Morning</v>
      </c>
      <c r="N1177" s="20">
        <v>2</v>
      </c>
      <c r="O1177" s="6" t="str">
        <f>VLOOKUP(Table13[[#This Row],[day of the week]],'day of the week'!$A$1:$B$7,2,0)</f>
        <v>Tuesday</v>
      </c>
      <c r="P1177" s="20" t="s">
        <v>3927</v>
      </c>
      <c r="Q1177" s="20" t="s">
        <v>3928</v>
      </c>
    </row>
    <row r="1178" spans="1:17" x14ac:dyDescent="0.2">
      <c r="A1178" s="20" t="s">
        <v>3929</v>
      </c>
      <c r="B1178" s="6" t="str">
        <f>VLOOKUP(TRIM(A1178), products!$A$2:$C$1352, 2, FALSE)</f>
        <v>PrettyKrafts Laundry Bag / Basket for Dirty Clothes, Folding Round Laundry Bag,Set of 2, Black Wave</v>
      </c>
      <c r="C1178" s="20" t="s">
        <v>3930</v>
      </c>
      <c r="D1178" s="6" t="str">
        <f>INDEX(category!$A$1:$A$212, MATCH(Table13[[#This Row],[category]], category!$B$1:$B$212, 0))</f>
        <v>Home&amp;Kitchen|HomeStorage&amp;Organization|LaundryOrganization|LaundryBags</v>
      </c>
      <c r="E1178" s="6" t="str">
        <f t="shared" si="36"/>
        <v>Home &amp; Kitchen</v>
      </c>
      <c r="F1178" s="8">
        <v>799</v>
      </c>
      <c r="G1178" s="30">
        <v>0.6</v>
      </c>
      <c r="H1178" s="8">
        <f>Table13[[#This Row],[actual_price]] - (Table13[[#This Row],[actual_price]] * Table13[[#This Row],[discount_percentage]])</f>
        <v>319.60000000000002</v>
      </c>
      <c r="I1178" s="8">
        <f>Table13[[#This Row],[actual_price]]-Table13[[#This Row],[discounted_price]]</f>
        <v>479.4</v>
      </c>
      <c r="J1178" s="9">
        <v>4.2</v>
      </c>
      <c r="K1178" s="13">
        <v>3846</v>
      </c>
      <c r="L1178" s="14">
        <v>0.45833333333333337</v>
      </c>
      <c r="M1178" s="14" t="str">
        <f t="shared" si="37"/>
        <v>Morning</v>
      </c>
      <c r="N1178" s="20">
        <v>6</v>
      </c>
      <c r="O1178" s="6" t="str">
        <f>VLOOKUP(Table13[[#This Row],[day of the week]],'day of the week'!$A$1:$B$7,2,0)</f>
        <v>Saturday</v>
      </c>
      <c r="P1178" s="20" t="s">
        <v>3931</v>
      </c>
      <c r="Q1178" s="20" t="s">
        <v>3932</v>
      </c>
    </row>
    <row r="1179" spans="1:17" x14ac:dyDescent="0.2">
      <c r="A1179" s="20" t="s">
        <v>3933</v>
      </c>
      <c r="B1179" s="6" t="str">
        <f>VLOOKUP(TRIM(A1179), products!$A$2:$C$1352, 2, FALSE)</f>
        <v>FABWARE Lint Remover for Clothes - Sticky Lint Roller for Clothes, Furniture, Wool, Coat, Car Seats, Carpet, Fabric, Dust Cleaner, Pet Hair Remover with 1 Handle &amp; 1 Refill Total 60 Sheets &amp; 1 Cover</v>
      </c>
      <c r="C1179" s="20" t="s">
        <v>3376</v>
      </c>
      <c r="D1179" s="6" t="str">
        <f>INDEX(category!$A$1:$A$212, MATCH(Table13[[#This Row],[category]], category!$B$1:$B$212, 0))</f>
        <v>Home&amp;Kitchen|Kitchen&amp;HomeAppliances|Vacuum,Cleaning&amp;Ironing|Irons,Steamers&amp;Accessories|LintShavers</v>
      </c>
      <c r="E1179" s="6" t="str">
        <f t="shared" si="36"/>
        <v>Home &amp; Kitchen</v>
      </c>
      <c r="F1179" s="8">
        <v>499</v>
      </c>
      <c r="G1179" s="30">
        <v>0.4</v>
      </c>
      <c r="H1179" s="8">
        <f>Table13[[#This Row],[actual_price]] - (Table13[[#This Row],[actual_price]] * Table13[[#This Row],[discount_percentage]])</f>
        <v>299.39999999999998</v>
      </c>
      <c r="I1179" s="8">
        <f>Table13[[#This Row],[actual_price]]-Table13[[#This Row],[discounted_price]]</f>
        <v>199.60000000000002</v>
      </c>
      <c r="J1179" s="9">
        <v>4.4000000000000004</v>
      </c>
      <c r="K1179" s="13">
        <v>290</v>
      </c>
      <c r="L1179" s="14">
        <v>0.54166666666666663</v>
      </c>
      <c r="M1179" s="14" t="str">
        <f t="shared" si="37"/>
        <v>Afternoon</v>
      </c>
      <c r="N1179" s="20">
        <v>6</v>
      </c>
      <c r="O1179" s="6" t="str">
        <f>VLOOKUP(Table13[[#This Row],[day of the week]],'day of the week'!$A$1:$B$7,2,0)</f>
        <v>Saturday</v>
      </c>
      <c r="P1179" s="20" t="s">
        <v>3934</v>
      </c>
      <c r="Q1179" s="20" t="s">
        <v>3935</v>
      </c>
    </row>
    <row r="1180" spans="1:17" x14ac:dyDescent="0.2">
      <c r="A1180" s="20" t="s">
        <v>3936</v>
      </c>
      <c r="B1180" s="6" t="str">
        <f>VLOOKUP(TRIM(A1180), products!$A$2:$C$1352, 2, FALSE)</f>
        <v>Brayden Fito Atom Rechargeable Smoothie Blender with 2000 mAh Battery and 3.7V Motor with 400ml Tritan Jar (Blue)</v>
      </c>
      <c r="C1180" s="20" t="s">
        <v>3513</v>
      </c>
      <c r="D1180" s="6" t="str">
        <f>INDEX(category!$A$1:$A$212, MATCH(Table13[[#This Row],[category]], category!$B$1:$B$212, 0))</f>
        <v>Home&amp;Kitchen|Kitchen&amp;HomeAppliances|SmallKitchenAppliances|JuicerMixerGrinders</v>
      </c>
      <c r="E1180" s="6" t="str">
        <f t="shared" si="36"/>
        <v>Home &amp; Kitchen</v>
      </c>
      <c r="F1180" s="8">
        <v>1499</v>
      </c>
      <c r="G1180" s="30">
        <v>0.2</v>
      </c>
      <c r="H1180" s="8">
        <f>Table13[[#This Row],[actual_price]] - (Table13[[#This Row],[actual_price]] * Table13[[#This Row],[discount_percentage]])</f>
        <v>1199.2</v>
      </c>
      <c r="I1180" s="8">
        <f>Table13[[#This Row],[actual_price]]-Table13[[#This Row],[discounted_price]]</f>
        <v>299.79999999999995</v>
      </c>
      <c r="J1180" s="9">
        <v>3.8</v>
      </c>
      <c r="K1180" s="13">
        <v>2206</v>
      </c>
      <c r="L1180" s="14">
        <v>8.3333333333333329E-2</v>
      </c>
      <c r="M1180" s="14" t="str">
        <f t="shared" si="37"/>
        <v>Morning</v>
      </c>
      <c r="N1180" s="20">
        <v>1</v>
      </c>
      <c r="O1180" s="6" t="str">
        <f>VLOOKUP(Table13[[#This Row],[day of the week]],'day of the week'!$A$1:$B$7,2,0)</f>
        <v>Monday</v>
      </c>
      <c r="P1180" s="20" t="s">
        <v>3937</v>
      </c>
      <c r="Q1180" s="20" t="s">
        <v>3938</v>
      </c>
    </row>
    <row r="1181" spans="1:17" x14ac:dyDescent="0.2">
      <c r="A1181" s="20" t="s">
        <v>3939</v>
      </c>
      <c r="B1181" s="6" t="str">
        <f>VLOOKUP(TRIM(A1181), products!$A$2:$C$1352, 2, FALSE)</f>
        <v>Bajaj Frore 1200 mm Ceiling Fan (Brown)</v>
      </c>
      <c r="C1181" s="20" t="s">
        <v>3642</v>
      </c>
      <c r="D1181" s="6" t="str">
        <f>INDEX(category!$A$1:$A$212, MATCH(Table13[[#This Row],[category]], category!$B$1:$B$212, 0))</f>
        <v>Home&amp;Kitchen|Heating,Cooling&amp;AirQuality|Fans|CeilingFans</v>
      </c>
      <c r="E1181" s="6" t="str">
        <f t="shared" si="36"/>
        <v>Home &amp; Kitchen</v>
      </c>
      <c r="F1181" s="8">
        <v>2660</v>
      </c>
      <c r="G1181" s="30">
        <v>0.47</v>
      </c>
      <c r="H1181" s="8">
        <f>Table13[[#This Row],[actual_price]] - (Table13[[#This Row],[actual_price]] * Table13[[#This Row],[discount_percentage]])</f>
        <v>1409.8000000000002</v>
      </c>
      <c r="I1181" s="8">
        <f>Table13[[#This Row],[actual_price]]-Table13[[#This Row],[discounted_price]]</f>
        <v>1250.1999999999998</v>
      </c>
      <c r="J1181" s="9">
        <v>4.0999999999999996</v>
      </c>
      <c r="K1181" s="13">
        <v>9349</v>
      </c>
      <c r="L1181" s="14">
        <v>0.66666666666666663</v>
      </c>
      <c r="M1181" s="14" t="str">
        <f t="shared" si="37"/>
        <v>Afternoon</v>
      </c>
      <c r="N1181" s="20">
        <v>2</v>
      </c>
      <c r="O1181" s="6" t="str">
        <f>VLOOKUP(Table13[[#This Row],[day of the week]],'day of the week'!$A$1:$B$7,2,0)</f>
        <v>Tuesday</v>
      </c>
      <c r="P1181" s="20" t="s">
        <v>3941</v>
      </c>
      <c r="Q1181" s="20" t="s">
        <v>3942</v>
      </c>
    </row>
    <row r="1182" spans="1:17" x14ac:dyDescent="0.2">
      <c r="A1182" s="20" t="s">
        <v>3943</v>
      </c>
      <c r="B1182" s="6" t="str">
        <f>VLOOKUP(TRIM(A1182), products!$A$2:$C$1352, 2, FALSE)</f>
        <v>Venus Digital Kitchen Weighing Scale &amp; Food Weight Machine for Health, Fitness, Home Baking &amp; Cooking Scale, 2 Year Warranty &amp; Battery Included (Weighing Scale Without Bowl) Capacity 10 Kg, 1 Gm</v>
      </c>
      <c r="C1182" s="20" t="s">
        <v>3380</v>
      </c>
      <c r="D1182" s="6" t="str">
        <f>INDEX(category!$A$1:$A$212, MATCH(Table13[[#This Row],[category]], category!$B$1:$B$212, 0))</f>
        <v>Home&amp;Kitchen|Kitchen&amp;HomeAppliances|SmallKitchenAppliances|DigitalKitchenScales</v>
      </c>
      <c r="E1182" s="6" t="str">
        <f t="shared" si="36"/>
        <v>Home &amp; Kitchen</v>
      </c>
      <c r="F1182" s="8">
        <v>2799</v>
      </c>
      <c r="G1182" s="30">
        <v>0.79</v>
      </c>
      <c r="H1182" s="8">
        <f>Table13[[#This Row],[actual_price]] - (Table13[[#This Row],[actual_price]] * Table13[[#This Row],[discount_percentage]])</f>
        <v>587.79</v>
      </c>
      <c r="I1182" s="8">
        <f>Table13[[#This Row],[actual_price]]-Table13[[#This Row],[discounted_price]]</f>
        <v>2211.21</v>
      </c>
      <c r="J1182" s="9">
        <v>3.9</v>
      </c>
      <c r="K1182" s="13">
        <v>578</v>
      </c>
      <c r="L1182" s="14">
        <v>0.83333333333333326</v>
      </c>
      <c r="M1182" s="14" t="str">
        <f t="shared" si="37"/>
        <v>Evening</v>
      </c>
      <c r="N1182" s="20">
        <v>5</v>
      </c>
      <c r="O1182" s="6" t="str">
        <f>VLOOKUP(Table13[[#This Row],[day of the week]],'day of the week'!$A$1:$B$7,2,0)</f>
        <v>Friday</v>
      </c>
      <c r="P1182" s="20" t="s">
        <v>3944</v>
      </c>
      <c r="Q1182" s="20" t="s">
        <v>3945</v>
      </c>
    </row>
    <row r="1183" spans="1:17" x14ac:dyDescent="0.2">
      <c r="A1183" s="20" t="s">
        <v>3946</v>
      </c>
      <c r="B1183" s="6" t="str">
        <f>VLOOKUP(TRIM(A1183), products!$A$2:$C$1352, 2, FALSE)</f>
        <v>Bajaj ATX 4 750-Watt Pop-up Toaster (White)</v>
      </c>
      <c r="C1183" s="20" t="s">
        <v>3704</v>
      </c>
      <c r="D1183" s="6" t="str">
        <f>INDEX(category!$A$1:$A$212, MATCH(Table13[[#This Row],[category]], category!$B$1:$B$212, 0))</f>
        <v>Home&amp;Kitchen|Kitchen&amp;HomeAppliances|SmallKitchenAppliances|Pop-upToasters</v>
      </c>
      <c r="E1183" s="6" t="str">
        <f t="shared" si="36"/>
        <v>Home &amp; Kitchen</v>
      </c>
      <c r="F1183" s="8">
        <v>1499</v>
      </c>
      <c r="G1183" s="30">
        <v>0</v>
      </c>
      <c r="H1183" s="8">
        <f>Table13[[#This Row],[actual_price]] - (Table13[[#This Row],[actual_price]] * Table13[[#This Row],[discount_percentage]])</f>
        <v>1499</v>
      </c>
      <c r="I1183" s="8">
        <f>Table13[[#This Row],[actual_price]]-Table13[[#This Row],[discounted_price]]</f>
        <v>0</v>
      </c>
      <c r="J1183" s="9">
        <v>4.3</v>
      </c>
      <c r="K1183" s="13">
        <v>9331</v>
      </c>
      <c r="L1183" s="14">
        <v>0.83333333333333326</v>
      </c>
      <c r="M1183" s="14" t="str">
        <f t="shared" si="37"/>
        <v>Evening</v>
      </c>
      <c r="N1183" s="20">
        <v>1</v>
      </c>
      <c r="O1183" s="6" t="str">
        <f>VLOOKUP(Table13[[#This Row],[day of the week]],'day of the week'!$A$1:$B$7,2,0)</f>
        <v>Monday</v>
      </c>
      <c r="P1183" s="20" t="s">
        <v>3947</v>
      </c>
      <c r="Q1183" s="20" t="s">
        <v>3948</v>
      </c>
    </row>
    <row r="1184" spans="1:17" x14ac:dyDescent="0.2">
      <c r="A1184" s="20" t="s">
        <v>3949</v>
      </c>
      <c r="B1184" s="6" t="str">
        <f>VLOOKUP(TRIM(A1184), products!$A$2:$C$1352, 2, FALSE)</f>
        <v>Coway Professional Air Purifier for Home, Longest Filter Life 8500 Hrs, Green True HEPA Filter, Traps 99.99% Virus &amp; PM 0.1 Particles, Warranty 7 Years (AirMega 150 (AP-1019C))</v>
      </c>
      <c r="C1184" s="20" t="s">
        <v>3918</v>
      </c>
      <c r="D1184" s="6" t="str">
        <f>INDEX(category!$A$1:$A$212, MATCH(Table13[[#This Row],[category]], category!$B$1:$B$212, 0))</f>
        <v>Home&amp;Kitchen|Heating,Cooling&amp;AirQuality|AirPurifiers|HEPAAirPurifiers</v>
      </c>
      <c r="E1184" s="6" t="str">
        <f t="shared" si="36"/>
        <v>Home &amp; Kitchen</v>
      </c>
      <c r="F1184" s="8">
        <v>59900</v>
      </c>
      <c r="G1184" s="30">
        <v>0.76</v>
      </c>
      <c r="H1184" s="8">
        <f>Table13[[#This Row],[actual_price]] - (Table13[[#This Row],[actual_price]] * Table13[[#This Row],[discount_percentage]])</f>
        <v>14376</v>
      </c>
      <c r="I1184" s="8">
        <f>Table13[[#This Row],[actual_price]]-Table13[[#This Row],[discounted_price]]</f>
        <v>45524</v>
      </c>
      <c r="J1184" s="9">
        <v>4.4000000000000004</v>
      </c>
      <c r="K1184" s="13">
        <v>3837</v>
      </c>
      <c r="L1184" s="14">
        <v>0.91666666666666663</v>
      </c>
      <c r="M1184" s="14" t="str">
        <f t="shared" si="37"/>
        <v>Evening</v>
      </c>
      <c r="N1184" s="20">
        <v>3</v>
      </c>
      <c r="O1184" s="6" t="str">
        <f>VLOOKUP(Table13[[#This Row],[day of the week]],'day of the week'!$A$1:$B$7,2,0)</f>
        <v>Wednesday</v>
      </c>
      <c r="P1184" s="20" t="s">
        <v>3951</v>
      </c>
      <c r="Q1184" s="20" t="s">
        <v>3952</v>
      </c>
    </row>
    <row r="1185" spans="1:17" x14ac:dyDescent="0.2">
      <c r="A1185" s="20" t="s">
        <v>3953</v>
      </c>
      <c r="B1185" s="6" t="str">
        <f>VLOOKUP(TRIM(A1185), products!$A$2:$C$1352, 2, FALSE)</f>
        <v>KENT Gold Optima Gravity Water Purifier (11016) | UF Technology Based | Non-Electric &amp; Chemical Free | Counter Top | 10L Storage | White</v>
      </c>
      <c r="C1185" s="20" t="s">
        <v>3922</v>
      </c>
      <c r="D1185" s="6" t="str">
        <f>INDEX(category!$A$1:$A$212, MATCH(Table13[[#This Row],[category]], category!$B$1:$B$212, 0))</f>
        <v>Home&amp;Kitchen|Kitchen&amp;HomeAppliances|WaterPurifiers&amp;Accessories|WaterFilters&amp;Purifiers</v>
      </c>
      <c r="E1185" s="6" t="str">
        <f t="shared" si="36"/>
        <v>Home &amp; Kitchen</v>
      </c>
      <c r="F1185" s="8">
        <v>1900</v>
      </c>
      <c r="G1185" s="30">
        <v>0.11</v>
      </c>
      <c r="H1185" s="8">
        <f>Table13[[#This Row],[actual_price]] - (Table13[[#This Row],[actual_price]] * Table13[[#This Row],[discount_percentage]])</f>
        <v>1691</v>
      </c>
      <c r="I1185" s="8">
        <f>Table13[[#This Row],[actual_price]]-Table13[[#This Row],[discounted_price]]</f>
        <v>209</v>
      </c>
      <c r="J1185" s="9">
        <v>3.6</v>
      </c>
      <c r="K1185" s="13">
        <v>11456</v>
      </c>
      <c r="L1185" s="14">
        <v>0.95833333333333326</v>
      </c>
      <c r="M1185" s="14" t="str">
        <f t="shared" si="37"/>
        <v>Evening</v>
      </c>
      <c r="N1185" s="20">
        <v>3</v>
      </c>
      <c r="O1185" s="6" t="str">
        <f>VLOOKUP(Table13[[#This Row],[day of the week]],'day of the week'!$A$1:$B$7,2,0)</f>
        <v>Wednesday</v>
      </c>
      <c r="P1185" s="20" t="s">
        <v>3954</v>
      </c>
      <c r="Q1185" s="20" t="s">
        <v>3955</v>
      </c>
    </row>
    <row r="1186" spans="1:17" x14ac:dyDescent="0.2">
      <c r="A1186" s="20" t="s">
        <v>3956</v>
      </c>
      <c r="B1186" s="6" t="str">
        <f>VLOOKUP(TRIM(A1186), products!$A$2:$C$1352, 2, FALSE)</f>
        <v>HOMEPACK 750W Radiant Room Home Office Heaters For Winter</v>
      </c>
      <c r="C1186" s="20" t="s">
        <v>3367</v>
      </c>
      <c r="D1186" s="6" t="str">
        <f>INDEX(category!$A$1:$A$212, MATCH(Table13[[#This Row],[category]], category!$B$1:$B$212, 0))</f>
        <v>Home&amp;Kitchen|Heating,Cooling&amp;AirQuality|RoomHeaters|ElectricHeaters</v>
      </c>
      <c r="E1186" s="6" t="str">
        <f t="shared" si="36"/>
        <v>Home &amp; Kitchen</v>
      </c>
      <c r="F1186" s="8">
        <v>999</v>
      </c>
      <c r="G1186" s="30">
        <v>0.35</v>
      </c>
      <c r="H1186" s="8">
        <f>Table13[[#This Row],[actual_price]] - (Table13[[#This Row],[actual_price]] * Table13[[#This Row],[discount_percentage]])</f>
        <v>649.35</v>
      </c>
      <c r="I1186" s="8">
        <f>Table13[[#This Row],[actual_price]]-Table13[[#This Row],[discounted_price]]</f>
        <v>349.65</v>
      </c>
      <c r="J1186" s="9">
        <v>3.8</v>
      </c>
      <c r="K1186" s="13">
        <v>49</v>
      </c>
      <c r="L1186" s="14">
        <v>0.25</v>
      </c>
      <c r="M1186" s="14" t="str">
        <f t="shared" si="37"/>
        <v>Morning</v>
      </c>
      <c r="N1186" s="20">
        <v>4</v>
      </c>
      <c r="O1186" s="6" t="str">
        <f>VLOOKUP(Table13[[#This Row],[day of the week]],'day of the week'!$A$1:$B$7,2,0)</f>
        <v>Thursday</v>
      </c>
      <c r="P1186" s="20" t="s">
        <v>3957</v>
      </c>
      <c r="Q1186" s="20" t="s">
        <v>3958</v>
      </c>
    </row>
    <row r="1187" spans="1:17" x14ac:dyDescent="0.2">
      <c r="A1187" s="20" t="s">
        <v>3959</v>
      </c>
      <c r="B1187" s="6" t="str">
        <f>VLOOKUP(TRIM(A1187), products!$A$2:$C$1352, 2, FALSE)</f>
        <v>Bajaj Rex 750W Mixer Grinder with Nutri Pro Feature, 4 Jars, White</v>
      </c>
      <c r="C1187" s="20" t="s">
        <v>3426</v>
      </c>
      <c r="D1187" s="6" t="str">
        <f>INDEX(category!$A$1:$A$212, MATCH(Table13[[#This Row],[category]], category!$B$1:$B$212, 0))</f>
        <v>Home&amp;Kitchen|Kitchen&amp;HomeAppliances|SmallKitchenAppliances|MixerGrinders</v>
      </c>
      <c r="E1187" s="6" t="str">
        <f t="shared" si="36"/>
        <v>Home &amp; Kitchen</v>
      </c>
      <c r="F1187" s="8">
        <v>6375</v>
      </c>
      <c r="G1187" s="30">
        <v>0.49</v>
      </c>
      <c r="H1187" s="8">
        <f>Table13[[#This Row],[actual_price]] - (Table13[[#This Row],[actual_price]] * Table13[[#This Row],[discount_percentage]])</f>
        <v>3251.25</v>
      </c>
      <c r="I1187" s="8">
        <f>Table13[[#This Row],[actual_price]]-Table13[[#This Row],[discounted_price]]</f>
        <v>3123.75</v>
      </c>
      <c r="J1187" s="9">
        <v>4</v>
      </c>
      <c r="K1187" s="13">
        <v>4978</v>
      </c>
      <c r="L1187" s="14">
        <v>0.33333333333333337</v>
      </c>
      <c r="M1187" s="14" t="str">
        <f t="shared" si="37"/>
        <v>Morning</v>
      </c>
      <c r="N1187" s="20">
        <v>4</v>
      </c>
      <c r="O1187" s="6" t="str">
        <f>VLOOKUP(Table13[[#This Row],[day of the week]],'day of the week'!$A$1:$B$7,2,0)</f>
        <v>Thursday</v>
      </c>
      <c r="P1187" s="20" t="s">
        <v>3961</v>
      </c>
      <c r="Q1187" s="20" t="s">
        <v>3962</v>
      </c>
    </row>
    <row r="1188" spans="1:17" x14ac:dyDescent="0.2">
      <c r="A1188" s="20" t="s">
        <v>3963</v>
      </c>
      <c r="B1188" s="6" t="str">
        <f>VLOOKUP(TRIM(A1188), products!$A$2:$C$1352, 2, FALSE)</f>
        <v>Heart Home Waterproof Round Non Wovan Laundry Bag/Hamper|Metalic Printed With Handles|Foldable Bin &amp; 45 Liter Capicity|Size 37 x 37 x 49, Pack of 1 (Grey &amp; Black)-HEARTXY11447</v>
      </c>
      <c r="C1188" s="20" t="s">
        <v>3494</v>
      </c>
      <c r="D1188" s="6" t="str">
        <f>INDEX(category!$A$1:$A$212, MATCH(Table13[[#This Row],[category]], category!$B$1:$B$212, 0))</f>
        <v>Home&amp;Kitchen|HomeStorage&amp;Organization|LaundryOrganization|LaundryBaskets</v>
      </c>
      <c r="E1188" s="6" t="str">
        <f t="shared" si="36"/>
        <v>Home &amp; Kitchen</v>
      </c>
      <c r="F1188" s="8">
        <v>499</v>
      </c>
      <c r="G1188" s="30">
        <v>0.6</v>
      </c>
      <c r="H1188" s="8">
        <f>Table13[[#This Row],[actual_price]] - (Table13[[#This Row],[actual_price]] * Table13[[#This Row],[discount_percentage]])</f>
        <v>199.60000000000002</v>
      </c>
      <c r="I1188" s="8">
        <f>Table13[[#This Row],[actual_price]]-Table13[[#This Row],[discounted_price]]</f>
        <v>299.39999999999998</v>
      </c>
      <c r="J1188" s="9">
        <v>4.0999999999999996</v>
      </c>
      <c r="K1188" s="13">
        <v>1996</v>
      </c>
      <c r="L1188" s="14">
        <v>0.625</v>
      </c>
      <c r="M1188" s="14" t="str">
        <f t="shared" si="37"/>
        <v>Afternoon</v>
      </c>
      <c r="N1188" s="20">
        <v>4</v>
      </c>
      <c r="O1188" s="6" t="str">
        <f>VLOOKUP(Table13[[#This Row],[day of the week]],'day of the week'!$A$1:$B$7,2,0)</f>
        <v>Thursday</v>
      </c>
      <c r="P1188" s="20" t="s">
        <v>3964</v>
      </c>
      <c r="Q1188" s="20" t="s">
        <v>3965</v>
      </c>
    </row>
    <row r="1189" spans="1:17" x14ac:dyDescent="0.2">
      <c r="A1189" s="20" t="s">
        <v>3966</v>
      </c>
      <c r="B1189" s="6" t="str">
        <f>VLOOKUP(TRIM(A1189), products!$A$2:$C$1352, 2, FALSE)</f>
        <v>MILTON Smart Egg Boiler 360-Watts (Transparent and Silver Grey), Boil Up to 7 Eggs</v>
      </c>
      <c r="C1189" s="20" t="s">
        <v>3549</v>
      </c>
      <c r="D1189" s="6" t="str">
        <f>INDEX(category!$A$1:$A$212, MATCH(Table13[[#This Row],[category]], category!$B$1:$B$212, 0))</f>
        <v>Home&amp;Kitchen|Kitchen&amp;HomeAppliances|SmallKitchenAppliances|EggBoilers</v>
      </c>
      <c r="E1189" s="6" t="str">
        <f t="shared" si="36"/>
        <v>Home &amp; Kitchen</v>
      </c>
      <c r="F1189" s="8">
        <v>1899</v>
      </c>
      <c r="G1189" s="30">
        <v>0.42</v>
      </c>
      <c r="H1189" s="8">
        <f>Table13[[#This Row],[actual_price]] - (Table13[[#This Row],[actual_price]] * Table13[[#This Row],[discount_percentage]])</f>
        <v>1101.42</v>
      </c>
      <c r="I1189" s="8">
        <f>Table13[[#This Row],[actual_price]]-Table13[[#This Row],[discounted_price]]</f>
        <v>797.57999999999993</v>
      </c>
      <c r="J1189" s="9">
        <v>4.3</v>
      </c>
      <c r="K1189" s="13">
        <v>1811</v>
      </c>
      <c r="L1189" s="14">
        <v>0.79166666666666663</v>
      </c>
      <c r="M1189" s="14" t="str">
        <f t="shared" si="37"/>
        <v>Evening</v>
      </c>
      <c r="N1189" s="20">
        <v>4</v>
      </c>
      <c r="O1189" s="6" t="str">
        <f>VLOOKUP(Table13[[#This Row],[day of the week]],'day of the week'!$A$1:$B$7,2,0)</f>
        <v>Thursday</v>
      </c>
      <c r="P1189" s="20" t="s">
        <v>3967</v>
      </c>
      <c r="Q1189" s="20" t="s">
        <v>3968</v>
      </c>
    </row>
    <row r="1190" spans="1:17" x14ac:dyDescent="0.2">
      <c r="A1190" s="20" t="s">
        <v>3969</v>
      </c>
      <c r="B1190" s="6" t="str">
        <f>VLOOKUP(TRIM(A1190), products!$A$2:$C$1352, 2, FALSE)</f>
        <v>iBELL SEK15L Premium 1.5 Litre Stainless Steel Electric Kettle,1500W Auto Cut-Off Feature,Silver with Black</v>
      </c>
      <c r="C1190" s="20" t="s">
        <v>3361</v>
      </c>
      <c r="D1190" s="6" t="str">
        <f>INDEX(category!$A$1:$A$212, MATCH(Table13[[#This Row],[category]], category!$B$1:$B$212, 0))</f>
        <v>Home&amp;Kitchen|Kitchen&amp;HomeAppliances|SmallKitchenAppliances|Kettles&amp;HotWaterDispensers|ElectricKettles</v>
      </c>
      <c r="E1190" s="6" t="str">
        <f t="shared" si="36"/>
        <v>Home &amp; Kitchen</v>
      </c>
      <c r="F1190" s="8">
        <v>1490</v>
      </c>
      <c r="G1190" s="30">
        <v>0.55000000000000004</v>
      </c>
      <c r="H1190" s="8">
        <f>Table13[[#This Row],[actual_price]] - (Table13[[#This Row],[actual_price]] * Table13[[#This Row],[discount_percentage]])</f>
        <v>670.49999999999989</v>
      </c>
      <c r="I1190" s="8">
        <f>Table13[[#This Row],[actual_price]]-Table13[[#This Row],[discounted_price]]</f>
        <v>819.50000000000011</v>
      </c>
      <c r="J1190" s="9">
        <v>4</v>
      </c>
      <c r="K1190" s="13">
        <v>2198</v>
      </c>
      <c r="L1190" s="14">
        <v>0.29166666666666669</v>
      </c>
      <c r="M1190" s="14" t="str">
        <f t="shared" si="37"/>
        <v>Morning</v>
      </c>
      <c r="N1190" s="20">
        <v>7</v>
      </c>
      <c r="O1190" s="6" t="str">
        <f>VLOOKUP(Table13[[#This Row],[day of the week]],'day of the week'!$A$1:$B$7,2,0)</f>
        <v>Sunday</v>
      </c>
      <c r="P1190" s="20" t="s">
        <v>3970</v>
      </c>
      <c r="Q1190" s="20" t="s">
        <v>3971</v>
      </c>
    </row>
    <row r="1191" spans="1:17" x14ac:dyDescent="0.2">
      <c r="A1191" s="20" t="s">
        <v>3972</v>
      </c>
      <c r="B1191" s="6" t="str">
        <f>VLOOKUP(TRIM(A1191), products!$A$2:$C$1352, 2, FALSE)</f>
        <v>Tosaa T2STSR Sandwich Gas Toaster Regular (Black)</v>
      </c>
      <c r="C1191" s="20" t="s">
        <v>3559</v>
      </c>
      <c r="D1191" s="6" t="str">
        <f>INDEX(category!$A$1:$A$212, MATCH(Table13[[#This Row],[category]], category!$B$1:$B$212, 0))</f>
        <v>Home&amp;Kitchen|Kitchen&amp;HomeAppliances|SmallKitchenAppliances|SandwichMakers</v>
      </c>
      <c r="E1191" s="6" t="str">
        <f t="shared" si="36"/>
        <v>Home &amp; Kitchen</v>
      </c>
      <c r="F1191" s="8">
        <v>350</v>
      </c>
      <c r="G1191" s="30">
        <v>0.26</v>
      </c>
      <c r="H1191" s="8">
        <f>Table13[[#This Row],[actual_price]] - (Table13[[#This Row],[actual_price]] * Table13[[#This Row],[discount_percentage]])</f>
        <v>259</v>
      </c>
      <c r="I1191" s="8">
        <f>Table13[[#This Row],[actual_price]]-Table13[[#This Row],[discounted_price]]</f>
        <v>91</v>
      </c>
      <c r="J1191" s="9">
        <v>3.9</v>
      </c>
      <c r="K1191" s="13">
        <v>13127</v>
      </c>
      <c r="L1191" s="14">
        <v>0.70833333333333326</v>
      </c>
      <c r="M1191" s="14" t="str">
        <f t="shared" si="37"/>
        <v>Afternoon</v>
      </c>
      <c r="N1191" s="20">
        <v>4</v>
      </c>
      <c r="O1191" s="6" t="str">
        <f>VLOOKUP(Table13[[#This Row],[day of the week]],'day of the week'!$A$1:$B$7,2,0)</f>
        <v>Thursday</v>
      </c>
      <c r="P1191" s="20" t="s">
        <v>3974</v>
      </c>
      <c r="Q1191" s="20" t="s">
        <v>3975</v>
      </c>
    </row>
    <row r="1192" spans="1:17" x14ac:dyDescent="0.2">
      <c r="A1192" s="20" t="s">
        <v>3976</v>
      </c>
      <c r="B1192" s="6" t="str">
        <f>VLOOKUP(TRIM(A1192), products!$A$2:$C$1352, 2, FALSE)</f>
        <v>V-Guard Divino 5 Star Rated 15 Litre Storage Water Heater (Geyser) with Advanced Safety Features, White</v>
      </c>
      <c r="C1192" s="20" t="s">
        <v>3452</v>
      </c>
      <c r="D1192" s="6" t="str">
        <f>INDEX(category!$A$1:$A$212, MATCH(Table13[[#This Row],[category]], category!$B$1:$B$212, 0))</f>
        <v>Home&amp;Kitchen|Heating,Cooling&amp;AirQuality|WaterHeaters&amp;Geysers|StorageWaterHeaters</v>
      </c>
      <c r="E1192" s="6" t="str">
        <f t="shared" si="36"/>
        <v>Home &amp; Kitchen</v>
      </c>
      <c r="F1192" s="8">
        <v>8500</v>
      </c>
      <c r="G1192" s="30">
        <v>0.24</v>
      </c>
      <c r="H1192" s="8">
        <f>Table13[[#This Row],[actual_price]] - (Table13[[#This Row],[actual_price]] * Table13[[#This Row],[discount_percentage]])</f>
        <v>6460</v>
      </c>
      <c r="I1192" s="8">
        <f>Table13[[#This Row],[actual_price]]-Table13[[#This Row],[discounted_price]]</f>
        <v>2040</v>
      </c>
      <c r="J1192" s="9">
        <v>4.4000000000000004</v>
      </c>
      <c r="K1192" s="13">
        <v>5865</v>
      </c>
      <c r="L1192" s="14">
        <v>0.45833333333333337</v>
      </c>
      <c r="M1192" s="14" t="str">
        <f t="shared" si="37"/>
        <v>Morning</v>
      </c>
      <c r="N1192" s="20">
        <v>7</v>
      </c>
      <c r="O1192" s="6" t="str">
        <f>VLOOKUP(Table13[[#This Row],[day of the week]],'day of the week'!$A$1:$B$7,2,0)</f>
        <v>Sunday</v>
      </c>
      <c r="P1192" s="20" t="s">
        <v>3978</v>
      </c>
      <c r="Q1192" s="20" t="s">
        <v>3979</v>
      </c>
    </row>
    <row r="1193" spans="1:17" x14ac:dyDescent="0.2">
      <c r="A1193" s="20" t="s">
        <v>3980</v>
      </c>
      <c r="B1193" s="6" t="str">
        <f>VLOOKUP(TRIM(A1193), products!$A$2:$C$1352, 2, FALSE)</f>
        <v>AkiaraÂ® - Makes life easy Mini Sewing Machine with Table Set | Tailoring Machine | Hand Sewing Machine with extension table, foot pedal, adapter</v>
      </c>
      <c r="C1193" s="20" t="s">
        <v>3981</v>
      </c>
      <c r="D1193" s="6" t="str">
        <f>INDEX(category!$A$1:$A$212, MATCH(Table13[[#This Row],[category]], category!$B$1:$B$212, 0))</f>
        <v>Home&amp;Kitchen|Kitchen&amp;HomeAppliances|SewingMachines&amp;Accessories|Sewing&amp;EmbroideryMachines</v>
      </c>
      <c r="E1193" s="6" t="str">
        <f t="shared" si="36"/>
        <v>Home &amp; Kitchen</v>
      </c>
      <c r="F1193" s="8">
        <v>2499</v>
      </c>
      <c r="G1193" s="30">
        <v>0.41</v>
      </c>
      <c r="H1193" s="8">
        <f>Table13[[#This Row],[actual_price]] - (Table13[[#This Row],[actual_price]] * Table13[[#This Row],[discount_percentage]])</f>
        <v>1474.41</v>
      </c>
      <c r="I1193" s="8">
        <f>Table13[[#This Row],[actual_price]]-Table13[[#This Row],[discounted_price]]</f>
        <v>1024.5899999999999</v>
      </c>
      <c r="J1193" s="9">
        <v>3.7</v>
      </c>
      <c r="K1193" s="13">
        <v>1067</v>
      </c>
      <c r="L1193" s="14">
        <v>4.1666666666666664E-2</v>
      </c>
      <c r="M1193" s="14" t="str">
        <f t="shared" si="37"/>
        <v>Morning</v>
      </c>
      <c r="N1193" s="20">
        <v>6</v>
      </c>
      <c r="O1193" s="6" t="str">
        <f>VLOOKUP(Table13[[#This Row],[day of the week]],'day of the week'!$A$1:$B$7,2,0)</f>
        <v>Saturday</v>
      </c>
      <c r="P1193" s="20" t="s">
        <v>3982</v>
      </c>
      <c r="Q1193" s="20" t="s">
        <v>3983</v>
      </c>
    </row>
    <row r="1194" spans="1:17" x14ac:dyDescent="0.2">
      <c r="A1194" s="20" t="s">
        <v>3984</v>
      </c>
      <c r="B1194" s="6" t="str">
        <f>VLOOKUP(TRIM(A1194), products!$A$2:$C$1352, 2, FALSE)</f>
        <v>Usha Steam Pro SI 3713, 1300 W Steam Iron, Powerful steam Output up to 18 g/min, Non-Stick Soleplate (White &amp; Blue)</v>
      </c>
      <c r="C1194" s="20" t="s">
        <v>3498</v>
      </c>
      <c r="D1194" s="6" t="str">
        <f>INDEX(category!$A$1:$A$212, MATCH(Table13[[#This Row],[category]], category!$B$1:$B$212, 0))</f>
        <v>Home&amp;Kitchen|Kitchen&amp;HomeAppliances|Vacuum,Cleaning&amp;Ironing|Irons,Steamers&amp;Accessories|Irons|SteamIrons</v>
      </c>
      <c r="E1194" s="6" t="str">
        <f t="shared" si="36"/>
        <v>Home &amp; Kitchen</v>
      </c>
      <c r="F1194" s="8">
        <v>1560</v>
      </c>
      <c r="G1194" s="30">
        <v>0.36</v>
      </c>
      <c r="H1194" s="8">
        <f>Table13[[#This Row],[actual_price]] - (Table13[[#This Row],[actual_price]] * Table13[[#This Row],[discount_percentage]])</f>
        <v>998.4</v>
      </c>
      <c r="I1194" s="8">
        <f>Table13[[#This Row],[actual_price]]-Table13[[#This Row],[discounted_price]]</f>
        <v>561.6</v>
      </c>
      <c r="J1194" s="9">
        <v>3.6</v>
      </c>
      <c r="K1194" s="13">
        <v>4881</v>
      </c>
      <c r="L1194" s="14">
        <v>0.45833333333333337</v>
      </c>
      <c r="M1194" s="14" t="str">
        <f t="shared" si="37"/>
        <v>Morning</v>
      </c>
      <c r="N1194" s="20">
        <v>3</v>
      </c>
      <c r="O1194" s="6" t="str">
        <f>VLOOKUP(Table13[[#This Row],[day of the week]],'day of the week'!$A$1:$B$7,2,0)</f>
        <v>Wednesday</v>
      </c>
      <c r="P1194" s="20" t="s">
        <v>3986</v>
      </c>
      <c r="Q1194" s="20" t="s">
        <v>3987</v>
      </c>
    </row>
    <row r="1195" spans="1:17" x14ac:dyDescent="0.2">
      <c r="A1195" s="20" t="s">
        <v>3988</v>
      </c>
      <c r="B1195" s="6" t="str">
        <f>VLOOKUP(TRIM(A1195), products!$A$2:$C$1352, 2, FALSE)</f>
        <v>Wonderchef Nutri-blend Complete Kitchen Machine | 22000 RPM Mixer Grinder, Blender, Chopper, Juicer | 400W Powerful motor | SS Blades | 4 Unbreakable Jars | 2 Years Warranty | Online Recipe Book By Chef Sanjeev Kapoor | Black</v>
      </c>
      <c r="C1195" s="20" t="s">
        <v>3513</v>
      </c>
      <c r="D1195" s="6" t="str">
        <f>INDEX(category!$A$1:$A$212, MATCH(Table13[[#This Row],[category]], category!$B$1:$B$212, 0))</f>
        <v>Home&amp;Kitchen|Kitchen&amp;HomeAppliances|SmallKitchenAppliances|JuicerMixerGrinders</v>
      </c>
      <c r="E1195" s="6" t="str">
        <f t="shared" si="36"/>
        <v>Home &amp; Kitchen</v>
      </c>
      <c r="F1195" s="8">
        <v>6500</v>
      </c>
      <c r="G1195" s="30">
        <v>0.49</v>
      </c>
      <c r="H1195" s="8">
        <f>Table13[[#This Row],[actual_price]] - (Table13[[#This Row],[actual_price]] * Table13[[#This Row],[discount_percentage]])</f>
        <v>3315</v>
      </c>
      <c r="I1195" s="8">
        <f>Table13[[#This Row],[actual_price]]-Table13[[#This Row],[discounted_price]]</f>
        <v>3185</v>
      </c>
      <c r="J1195" s="9">
        <v>3.7</v>
      </c>
      <c r="K1195" s="13">
        <v>11217</v>
      </c>
      <c r="L1195" s="14">
        <v>0.45833333333333337</v>
      </c>
      <c r="M1195" s="14" t="str">
        <f t="shared" si="37"/>
        <v>Morning</v>
      </c>
      <c r="N1195" s="20">
        <v>2</v>
      </c>
      <c r="O1195" s="6" t="str">
        <f>VLOOKUP(Table13[[#This Row],[day of the week]],'day of the week'!$A$1:$B$7,2,0)</f>
        <v>Tuesday</v>
      </c>
      <c r="P1195" s="20" t="s">
        <v>3990</v>
      </c>
      <c r="Q1195" s="20" t="s">
        <v>3991</v>
      </c>
    </row>
    <row r="1196" spans="1:17" x14ac:dyDescent="0.2">
      <c r="A1196" s="20" t="s">
        <v>3992</v>
      </c>
      <c r="B1196" s="6" t="str">
        <f>VLOOKUP(TRIM(A1196), products!$A$2:$C$1352, 2, FALSE)</f>
        <v>WIDEWINGS Electric Handheld Milk Wand Mixer Frother for Latte Coffee Hot Milk, Milk Frother for Coffee, Egg Beater, Hand Blender, Coffee Beater with Stand</v>
      </c>
      <c r="C1196" s="20" t="s">
        <v>3418</v>
      </c>
      <c r="D1196" s="6" t="str">
        <f>INDEX(category!$A$1:$A$212, MATCH(Table13[[#This Row],[category]], category!$B$1:$B$212, 0))</f>
        <v>Home&amp;Kitchen|Kitchen&amp;HomeAppliances|SmallKitchenAppliances|HandBlenders</v>
      </c>
      <c r="E1196" s="6" t="str">
        <f t="shared" si="36"/>
        <v>Home &amp; Kitchen</v>
      </c>
      <c r="F1196" s="8">
        <v>999</v>
      </c>
      <c r="G1196" s="30">
        <v>0.74</v>
      </c>
      <c r="H1196" s="8">
        <f>Table13[[#This Row],[actual_price]] - (Table13[[#This Row],[actual_price]] * Table13[[#This Row],[discount_percentage]])</f>
        <v>259.74</v>
      </c>
      <c r="I1196" s="8">
        <f>Table13[[#This Row],[actual_price]]-Table13[[#This Row],[discounted_price]]</f>
        <v>739.26</v>
      </c>
      <c r="J1196" s="9">
        <v>4</v>
      </c>
      <c r="K1196" s="13">
        <v>43</v>
      </c>
      <c r="L1196" s="14">
        <v>0.41666666666666669</v>
      </c>
      <c r="M1196" s="14" t="str">
        <f t="shared" si="37"/>
        <v>Morning</v>
      </c>
      <c r="N1196" s="20">
        <v>1</v>
      </c>
      <c r="O1196" s="6" t="str">
        <f>VLOOKUP(Table13[[#This Row],[day of the week]],'day of the week'!$A$1:$B$7,2,0)</f>
        <v>Monday</v>
      </c>
      <c r="P1196" s="20" t="s">
        <v>3993</v>
      </c>
      <c r="Q1196" s="20" t="s">
        <v>3994</v>
      </c>
    </row>
    <row r="1197" spans="1:17" x14ac:dyDescent="0.2">
      <c r="A1197" s="20" t="s">
        <v>3995</v>
      </c>
      <c r="B1197" s="6" t="str">
        <f>VLOOKUP(TRIM(A1197), products!$A$2:$C$1352, 2, FALSE)</f>
        <v>Morphy Richards Icon Superb 750W Mixer Grinder, 4 Jars, Silver and Black</v>
      </c>
      <c r="C1197" s="20" t="s">
        <v>3426</v>
      </c>
      <c r="D1197" s="6" t="str">
        <f>INDEX(category!$A$1:$A$212, MATCH(Table13[[#This Row],[category]], category!$B$1:$B$212, 0))</f>
        <v>Home&amp;Kitchen|Kitchen&amp;HomeAppliances|SmallKitchenAppliances|MixerGrinders</v>
      </c>
      <c r="E1197" s="6" t="str">
        <f t="shared" si="36"/>
        <v>Home &amp; Kitchen</v>
      </c>
      <c r="F1197" s="8">
        <v>7795</v>
      </c>
      <c r="G1197" s="30">
        <v>0.57999999999999996</v>
      </c>
      <c r="H1197" s="8">
        <f>Table13[[#This Row],[actual_price]] - (Table13[[#This Row],[actual_price]] * Table13[[#This Row],[discount_percentage]])</f>
        <v>3273.9000000000005</v>
      </c>
      <c r="I1197" s="8">
        <f>Table13[[#This Row],[actual_price]]-Table13[[#This Row],[discounted_price]]</f>
        <v>4521.0999999999995</v>
      </c>
      <c r="J1197" s="9">
        <v>4.2</v>
      </c>
      <c r="K1197" s="13">
        <v>4664</v>
      </c>
      <c r="L1197" s="14">
        <v>8.3333333333333329E-2</v>
      </c>
      <c r="M1197" s="14" t="str">
        <f t="shared" si="37"/>
        <v>Morning</v>
      </c>
      <c r="N1197" s="20">
        <v>3</v>
      </c>
      <c r="O1197" s="6" t="str">
        <f>VLOOKUP(Table13[[#This Row],[day of the week]],'day of the week'!$A$1:$B$7,2,0)</f>
        <v>Wednesday</v>
      </c>
      <c r="P1197" s="20" t="s">
        <v>3997</v>
      </c>
      <c r="Q1197" s="20" t="s">
        <v>3998</v>
      </c>
    </row>
    <row r="1198" spans="1:17" x14ac:dyDescent="0.2">
      <c r="A1198" s="20" t="s">
        <v>3999</v>
      </c>
      <c r="B1198" s="6" t="str">
        <f>VLOOKUP(TRIM(A1198), products!$A$2:$C$1352, 2, FALSE)</f>
        <v>Philips Handheld Garment Steamer GC360/30 - Vertical &amp; Horizontal Steaming, 1200 Watt, up to 22g/min</v>
      </c>
      <c r="C1198" s="20" t="s">
        <v>3498</v>
      </c>
      <c r="D1198" s="6" t="str">
        <f>INDEX(category!$A$1:$A$212, MATCH(Table13[[#This Row],[category]], category!$B$1:$B$212, 0))</f>
        <v>Home&amp;Kitchen|Kitchen&amp;HomeAppliances|Vacuum,Cleaning&amp;Ironing|Irons,Steamers&amp;Accessories|Irons|SteamIrons</v>
      </c>
      <c r="E1198" s="6" t="str">
        <f t="shared" si="36"/>
        <v>Home &amp; Kitchen</v>
      </c>
      <c r="F1198" s="8">
        <v>5995</v>
      </c>
      <c r="G1198" s="30">
        <v>0.28999999999999998</v>
      </c>
      <c r="H1198" s="8">
        <f>Table13[[#This Row],[actual_price]] - (Table13[[#This Row],[actual_price]] * Table13[[#This Row],[discount_percentage]])</f>
        <v>4256.45</v>
      </c>
      <c r="I1198" s="8">
        <f>Table13[[#This Row],[actual_price]]-Table13[[#This Row],[discounted_price]]</f>
        <v>1738.5500000000002</v>
      </c>
      <c r="J1198" s="9">
        <v>3.8</v>
      </c>
      <c r="K1198" s="13">
        <v>2112</v>
      </c>
      <c r="L1198" s="14">
        <v>0.5</v>
      </c>
      <c r="M1198" s="14" t="str">
        <f t="shared" si="37"/>
        <v>Afternoon</v>
      </c>
      <c r="N1198" s="20">
        <v>5</v>
      </c>
      <c r="O1198" s="6" t="str">
        <f>VLOOKUP(Table13[[#This Row],[day of the week]],'day of the week'!$A$1:$B$7,2,0)</f>
        <v>Friday</v>
      </c>
      <c r="P1198" s="20" t="s">
        <v>4001</v>
      </c>
      <c r="Q1198" s="20" t="s">
        <v>4002</v>
      </c>
    </row>
    <row r="1199" spans="1:17" x14ac:dyDescent="0.2">
      <c r="A1199" s="20" t="s">
        <v>4003</v>
      </c>
      <c r="B1199" s="6" t="str">
        <f>VLOOKUP(TRIM(A1199), products!$A$2:$C$1352, 2, FALSE)</f>
        <v>Vedini Transparent Empty Refillable Reusable Fine Mist Spray Bottle for Perfume, Travel with DIY Sticker Set ( 100ml, Pack of 4)</v>
      </c>
      <c r="C1199" s="20" t="s">
        <v>4004</v>
      </c>
      <c r="D1199" s="6" t="str">
        <f>INDEX(category!$A$1:$A$212, MATCH(Table13[[#This Row],[category]], category!$B$1:$B$212, 0))</f>
        <v>Home&amp;Kitchen|HomeStorage&amp;Organization|LaundryOrganization|IroningAccessories|SprayBottles</v>
      </c>
      <c r="E1199" s="6" t="str">
        <f t="shared" si="36"/>
        <v>Home &amp; Kitchen</v>
      </c>
      <c r="F1199" s="8">
        <v>299</v>
      </c>
      <c r="G1199" s="30">
        <v>0.37</v>
      </c>
      <c r="H1199" s="8">
        <f>Table13[[#This Row],[actual_price]] - (Table13[[#This Row],[actual_price]] * Table13[[#This Row],[discount_percentage]])</f>
        <v>188.37</v>
      </c>
      <c r="I1199" s="8">
        <f>Table13[[#This Row],[actual_price]]-Table13[[#This Row],[discounted_price]]</f>
        <v>110.63</v>
      </c>
      <c r="J1199" s="9">
        <v>4.2</v>
      </c>
      <c r="K1199" s="13">
        <v>2737</v>
      </c>
      <c r="L1199" s="14">
        <v>0.66666666666666663</v>
      </c>
      <c r="M1199" s="14" t="str">
        <f t="shared" si="37"/>
        <v>Afternoon</v>
      </c>
      <c r="N1199" s="20">
        <v>6</v>
      </c>
      <c r="O1199" s="6" t="str">
        <f>VLOOKUP(Table13[[#This Row],[day of the week]],'day of the week'!$A$1:$B$7,2,0)</f>
        <v>Saturday</v>
      </c>
      <c r="P1199" s="20" t="s">
        <v>4005</v>
      </c>
      <c r="Q1199" s="20" t="s">
        <v>4006</v>
      </c>
    </row>
    <row r="1200" spans="1:17" x14ac:dyDescent="0.2">
      <c r="A1200" s="20" t="s">
        <v>4007</v>
      </c>
      <c r="B1200" s="6" t="str">
        <f>VLOOKUP(TRIM(A1200), products!$A$2:$C$1352, 2, FALSE)</f>
        <v>Crompton Sea Sapphira 1200 mm Ultra High Speed 3 Blade Ceiling Fan (Lustre Brown, Pack of 1)</v>
      </c>
      <c r="C1200" s="20" t="s">
        <v>3642</v>
      </c>
      <c r="D1200" s="6" t="str">
        <f>INDEX(category!$A$1:$A$212, MATCH(Table13[[#This Row],[category]], category!$B$1:$B$212, 0))</f>
        <v>Home&amp;Kitchen|Heating,Cooling&amp;AirQuality|Fans|CeilingFans</v>
      </c>
      <c r="E1200" s="6" t="str">
        <f t="shared" si="36"/>
        <v>Home &amp; Kitchen</v>
      </c>
      <c r="F1200" s="8">
        <v>2349</v>
      </c>
      <c r="G1200" s="30">
        <v>0.38</v>
      </c>
      <c r="H1200" s="8">
        <f>Table13[[#This Row],[actual_price]] - (Table13[[#This Row],[actual_price]] * Table13[[#This Row],[discount_percentage]])</f>
        <v>1456.38</v>
      </c>
      <c r="I1200" s="8">
        <f>Table13[[#This Row],[actual_price]]-Table13[[#This Row],[discounted_price]]</f>
        <v>892.61999999999989</v>
      </c>
      <c r="J1200" s="9">
        <v>3.9</v>
      </c>
      <c r="K1200" s="13">
        <v>9019</v>
      </c>
      <c r="L1200" s="14">
        <v>0.5</v>
      </c>
      <c r="M1200" s="14" t="str">
        <f t="shared" si="37"/>
        <v>Afternoon</v>
      </c>
      <c r="N1200" s="20">
        <v>7</v>
      </c>
      <c r="O1200" s="6" t="str">
        <f>VLOOKUP(Table13[[#This Row],[day of the week]],'day of the week'!$A$1:$B$7,2,0)</f>
        <v>Sunday</v>
      </c>
      <c r="P1200" s="20" t="s">
        <v>4009</v>
      </c>
      <c r="Q1200" s="20" t="s">
        <v>4010</v>
      </c>
    </row>
    <row r="1201" spans="1:17" x14ac:dyDescent="0.2">
      <c r="A1201" s="20" t="s">
        <v>4011</v>
      </c>
      <c r="B1201" s="6" t="str">
        <f>VLOOKUP(TRIM(A1201), products!$A$2:$C$1352, 2, FALSE)</f>
        <v>Kuber Industries Waterproof Canvas Laundry Bag/Hamper|Metalic Printed With Handles|Foldable Bin &amp; 45 Liter Capicity|Size 37 x 37 x 46, Pack of 1 (Brown)</v>
      </c>
      <c r="C1201" s="20" t="s">
        <v>3494</v>
      </c>
      <c r="D1201" s="6" t="str">
        <f>INDEX(category!$A$1:$A$212, MATCH(Table13[[#This Row],[category]], category!$B$1:$B$212, 0))</f>
        <v>Home&amp;Kitchen|HomeStorage&amp;Organization|LaundryOrganization|LaundryBaskets</v>
      </c>
      <c r="E1201" s="6" t="str">
        <f t="shared" si="36"/>
        <v>Home &amp; Kitchen</v>
      </c>
      <c r="F1201" s="8">
        <v>499</v>
      </c>
      <c r="G1201" s="30">
        <v>0.6</v>
      </c>
      <c r="H1201" s="8">
        <f>Table13[[#This Row],[actual_price]] - (Table13[[#This Row],[actual_price]] * Table13[[#This Row],[discount_percentage]])</f>
        <v>199.60000000000002</v>
      </c>
      <c r="I1201" s="8">
        <f>Table13[[#This Row],[actual_price]]-Table13[[#This Row],[discounted_price]]</f>
        <v>299.39999999999998</v>
      </c>
      <c r="J1201" s="9">
        <v>4</v>
      </c>
      <c r="K1201" s="13">
        <v>10234</v>
      </c>
      <c r="L1201" s="14">
        <v>0.75</v>
      </c>
      <c r="M1201" s="14" t="str">
        <f t="shared" si="37"/>
        <v>Evening</v>
      </c>
      <c r="N1201" s="20">
        <v>6</v>
      </c>
      <c r="O1201" s="6" t="str">
        <f>VLOOKUP(Table13[[#This Row],[day of the week]],'day of the week'!$A$1:$B$7,2,0)</f>
        <v>Saturday</v>
      </c>
      <c r="P1201" s="20" t="s">
        <v>4012</v>
      </c>
      <c r="Q1201" s="20" t="s">
        <v>4013</v>
      </c>
    </row>
    <row r="1202" spans="1:17" x14ac:dyDescent="0.2">
      <c r="A1202" s="20" t="s">
        <v>4014</v>
      </c>
      <c r="B1202" s="6" t="str">
        <f>VLOOKUP(TRIM(A1202), products!$A$2:$C$1352, 2, FALSE)</f>
        <v>JM SELLER 180 W 2021 Edition Electric Beater High Speed Hand Mixer Egg Beater for Cake Making and Whipping Cream with 7 Speed Control (White) with Free Spatula and Oil Brush</v>
      </c>
      <c r="C1202" s="20" t="s">
        <v>4015</v>
      </c>
      <c r="D1202" s="6" t="str">
        <f>INDEX(category!$A$1:$A$212, MATCH(Table13[[#This Row],[category]], category!$B$1:$B$212, 0))</f>
        <v>Home&amp;Kitchen|Kitchen&amp;HomeAppliances|SmallKitchenAppliances|HandMixers</v>
      </c>
      <c r="E1202" s="6" t="str">
        <f t="shared" si="36"/>
        <v>Home &amp; Kitchen</v>
      </c>
      <c r="F1202" s="8">
        <v>1299</v>
      </c>
      <c r="G1202" s="30">
        <v>0.64</v>
      </c>
      <c r="H1202" s="8">
        <f>Table13[[#This Row],[actual_price]] - (Table13[[#This Row],[actual_price]] * Table13[[#This Row],[discount_percentage]])</f>
        <v>467.64</v>
      </c>
      <c r="I1202" s="8">
        <f>Table13[[#This Row],[actual_price]]-Table13[[#This Row],[discounted_price]]</f>
        <v>831.36</v>
      </c>
      <c r="J1202" s="9">
        <v>4.0999999999999996</v>
      </c>
      <c r="K1202" s="13">
        <v>550</v>
      </c>
      <c r="L1202" s="14">
        <v>0.83333333333333326</v>
      </c>
      <c r="M1202" s="14" t="str">
        <f t="shared" si="37"/>
        <v>Evening</v>
      </c>
      <c r="N1202" s="20">
        <v>4</v>
      </c>
      <c r="O1202" s="6" t="str">
        <f>VLOOKUP(Table13[[#This Row],[day of the week]],'day of the week'!$A$1:$B$7,2,0)</f>
        <v>Thursday</v>
      </c>
      <c r="P1202" s="20" t="s">
        <v>4016</v>
      </c>
      <c r="Q1202" s="20" t="s">
        <v>4017</v>
      </c>
    </row>
    <row r="1203" spans="1:17" x14ac:dyDescent="0.2">
      <c r="A1203" s="20" t="s">
        <v>4018</v>
      </c>
      <c r="B1203" s="6" t="str">
        <f>VLOOKUP(TRIM(A1203), products!$A$2:$C$1352, 2, FALSE)</f>
        <v>Oratech Coffee Frother electric, milk frother electric, coffee beater, cappuccino maker, Coffee Foamer, Mocktail Mixer, Coffee Foam Maker, coffee whisker electric, Froth Maker, coffee stirrers electric, coffee frothers, Coffee Blender, (6 Month Warranty) (Multicolour)</v>
      </c>
      <c r="C1203" s="20" t="s">
        <v>3418</v>
      </c>
      <c r="D1203" s="6" t="str">
        <f>INDEX(category!$A$1:$A$212, MATCH(Table13[[#This Row],[category]], category!$B$1:$B$212, 0))</f>
        <v>Home&amp;Kitchen|Kitchen&amp;HomeAppliances|SmallKitchenAppliances|HandBlenders</v>
      </c>
      <c r="E1203" s="6" t="str">
        <f t="shared" si="36"/>
        <v>Home &amp; Kitchen</v>
      </c>
      <c r="F1203" s="8">
        <v>499</v>
      </c>
      <c r="G1203" s="30">
        <v>0.44</v>
      </c>
      <c r="H1203" s="8">
        <f>Table13[[#This Row],[actual_price]] - (Table13[[#This Row],[actual_price]] * Table13[[#This Row],[discount_percentage]])</f>
        <v>279.44</v>
      </c>
      <c r="I1203" s="8">
        <f>Table13[[#This Row],[actual_price]]-Table13[[#This Row],[discounted_price]]</f>
        <v>219.56</v>
      </c>
      <c r="J1203" s="9">
        <v>4.8</v>
      </c>
      <c r="K1203" s="13">
        <v>28</v>
      </c>
      <c r="L1203" s="14">
        <v>0.20833333333333331</v>
      </c>
      <c r="M1203" s="14" t="str">
        <f t="shared" si="37"/>
        <v>Morning</v>
      </c>
      <c r="N1203" s="20">
        <v>6</v>
      </c>
      <c r="O1203" s="6" t="str">
        <f>VLOOKUP(Table13[[#This Row],[day of the week]],'day of the week'!$A$1:$B$7,2,0)</f>
        <v>Saturday</v>
      </c>
      <c r="P1203" s="20" t="s">
        <v>4019</v>
      </c>
      <c r="Q1203" s="20" t="s">
        <v>4020</v>
      </c>
    </row>
    <row r="1204" spans="1:17" x14ac:dyDescent="0.2">
      <c r="A1204" s="20" t="s">
        <v>4021</v>
      </c>
      <c r="B1204" s="6" t="str">
        <f>VLOOKUP(TRIM(A1204), products!$A$2:$C$1352, 2, FALSE)</f>
        <v>Havells Glaze 74W Pearl Ivory Gold Ceiling Fan, Sweep: 1200 Mm</v>
      </c>
      <c r="C1204" s="20" t="s">
        <v>3642</v>
      </c>
      <c r="D1204" s="6" t="str">
        <f>INDEX(category!$A$1:$A$212, MATCH(Table13[[#This Row],[category]], category!$B$1:$B$212, 0))</f>
        <v>Home&amp;Kitchen|Heating,Cooling&amp;AirQuality|Fans|CeilingFans</v>
      </c>
      <c r="E1204" s="6" t="str">
        <f t="shared" si="36"/>
        <v>Home &amp; Kitchen</v>
      </c>
      <c r="F1204" s="8">
        <v>4775</v>
      </c>
      <c r="G1204" s="30">
        <v>0.57999999999999996</v>
      </c>
      <c r="H1204" s="8">
        <f>Table13[[#This Row],[actual_price]] - (Table13[[#This Row],[actual_price]] * Table13[[#This Row],[discount_percentage]])</f>
        <v>2005.5</v>
      </c>
      <c r="I1204" s="8">
        <f>Table13[[#This Row],[actual_price]]-Table13[[#This Row],[discounted_price]]</f>
        <v>2769.5</v>
      </c>
      <c r="J1204" s="9">
        <v>4.2</v>
      </c>
      <c r="K1204" s="13">
        <v>1353</v>
      </c>
      <c r="L1204" s="14">
        <v>0.875</v>
      </c>
      <c r="M1204" s="14" t="str">
        <f t="shared" si="37"/>
        <v>Evening</v>
      </c>
      <c r="N1204" s="20">
        <v>1</v>
      </c>
      <c r="O1204" s="6" t="str">
        <f>VLOOKUP(Table13[[#This Row],[day of the week]],'day of the week'!$A$1:$B$7,2,0)</f>
        <v>Monday</v>
      </c>
      <c r="P1204" s="20" t="s">
        <v>4023</v>
      </c>
      <c r="Q1204" s="20" t="s">
        <v>4024</v>
      </c>
    </row>
    <row r="1205" spans="1:17" x14ac:dyDescent="0.2">
      <c r="A1205" s="20" t="s">
        <v>4025</v>
      </c>
      <c r="B1205" s="6" t="str">
        <f>VLOOKUP(TRIM(A1205), products!$A$2:$C$1352, 2, FALSE)</f>
        <v>Pick Ur NeedsÂ® Lint Remover for Clothes High Range Rechargeable Lint Shaver for All Types of Clothes, Fabrics, Blanket with 1 Extra Blade Multicolor (Rechargeable)</v>
      </c>
      <c r="C1205" s="20" t="s">
        <v>3376</v>
      </c>
      <c r="D1205" s="6" t="str">
        <f>INDEX(category!$A$1:$A$212, MATCH(Table13[[#This Row],[category]], category!$B$1:$B$212, 0))</f>
        <v>Home&amp;Kitchen|Kitchen&amp;HomeAppliances|Vacuum,Cleaning&amp;Ironing|Irons,Steamers&amp;Accessories|LintShavers</v>
      </c>
      <c r="E1205" s="6" t="str">
        <f t="shared" si="36"/>
        <v>Home &amp; Kitchen</v>
      </c>
      <c r="F1205" s="8">
        <v>1230</v>
      </c>
      <c r="G1205" s="30">
        <v>0.35</v>
      </c>
      <c r="H1205" s="8">
        <f>Table13[[#This Row],[actual_price]] - (Table13[[#This Row],[actual_price]] * Table13[[#This Row],[discount_percentage]])</f>
        <v>799.5</v>
      </c>
      <c r="I1205" s="8">
        <f>Table13[[#This Row],[actual_price]]-Table13[[#This Row],[discounted_price]]</f>
        <v>430.5</v>
      </c>
      <c r="J1205" s="9">
        <v>4.0999999999999996</v>
      </c>
      <c r="K1205" s="13">
        <v>2138</v>
      </c>
      <c r="L1205" s="14">
        <v>0.91666666666666663</v>
      </c>
      <c r="M1205" s="14" t="str">
        <f t="shared" si="37"/>
        <v>Evening</v>
      </c>
      <c r="N1205" s="20">
        <v>1</v>
      </c>
      <c r="O1205" s="6" t="str">
        <f>VLOOKUP(Table13[[#This Row],[day of the week]],'day of the week'!$A$1:$B$7,2,0)</f>
        <v>Monday</v>
      </c>
      <c r="P1205" s="20" t="s">
        <v>4027</v>
      </c>
      <c r="Q1205" s="20" t="s">
        <v>4028</v>
      </c>
    </row>
    <row r="1206" spans="1:17" x14ac:dyDescent="0.2">
      <c r="A1206" s="20" t="s">
        <v>4029</v>
      </c>
      <c r="B1206" s="6" t="str">
        <f>VLOOKUP(TRIM(A1206), products!$A$2:$C$1352, 2, FALSE)</f>
        <v>Rico Japanese Technology Rechargeable Wireless Electric Chopper with Replacement Warranty - Stainless Steel Blades, One Touch Operation, 10 Seconds Chopping, Mincing Vegetable, Meat - 250 ML, 30 Watts</v>
      </c>
      <c r="C1206" s="20" t="s">
        <v>3605</v>
      </c>
      <c r="D1206" s="6" t="str">
        <f>INDEX(category!$A$1:$A$212, MATCH(Table13[[#This Row],[category]], category!$B$1:$B$212, 0))</f>
        <v>Home&amp;Kitchen|Kitchen&amp;HomeAppliances|SmallKitchenAppliances|MiniFoodProcessors&amp;Choppers</v>
      </c>
      <c r="E1206" s="6" t="str">
        <f t="shared" si="36"/>
        <v>Home &amp; Kitchen</v>
      </c>
      <c r="F1206" s="8">
        <v>1999</v>
      </c>
      <c r="G1206" s="30">
        <v>0.53</v>
      </c>
      <c r="H1206" s="8">
        <f>Table13[[#This Row],[actual_price]] - (Table13[[#This Row],[actual_price]] * Table13[[#This Row],[discount_percentage]])</f>
        <v>939.53</v>
      </c>
      <c r="I1206" s="8">
        <f>Table13[[#This Row],[actual_price]]-Table13[[#This Row],[discounted_price]]</f>
        <v>1059.47</v>
      </c>
      <c r="J1206" s="9">
        <v>4</v>
      </c>
      <c r="K1206" s="13">
        <v>1679</v>
      </c>
      <c r="L1206" s="14">
        <v>0.875</v>
      </c>
      <c r="M1206" s="14" t="str">
        <f t="shared" si="37"/>
        <v>Evening</v>
      </c>
      <c r="N1206" s="20">
        <v>5</v>
      </c>
      <c r="O1206" s="6" t="str">
        <f>VLOOKUP(Table13[[#This Row],[day of the week]],'day of the week'!$A$1:$B$7,2,0)</f>
        <v>Friday</v>
      </c>
      <c r="P1206" s="20" t="s">
        <v>4030</v>
      </c>
      <c r="Q1206" s="20" t="s">
        <v>4031</v>
      </c>
    </row>
    <row r="1207" spans="1:17" x14ac:dyDescent="0.2">
      <c r="A1207" s="20" t="s">
        <v>4032</v>
      </c>
      <c r="B1207" s="6" t="str">
        <f>VLOOKUP(TRIM(A1207), products!$A$2:$C$1352, 2, FALSE)</f>
        <v>Butterfly Smart Wet Grinder, 2L (White) with Coconut Scrapper Attachment, Output - 150 W, Input 260 W</v>
      </c>
      <c r="C1207" s="20" t="s">
        <v>4033</v>
      </c>
      <c r="D1207" s="6" t="str">
        <f>INDEX(category!$A$1:$A$212, MATCH(Table13[[#This Row],[category]], category!$B$1:$B$212, 0))</f>
        <v>Home&amp;Kitchen|Kitchen&amp;HomeAppliances|SmallKitchenAppliances|Mills&amp;Grinders|WetGrinders</v>
      </c>
      <c r="E1207" s="6" t="str">
        <f t="shared" si="36"/>
        <v>Home &amp; Kitchen</v>
      </c>
      <c r="F1207" s="8">
        <v>5156</v>
      </c>
      <c r="G1207" s="30">
        <v>0.28999999999999998</v>
      </c>
      <c r="H1207" s="8">
        <f>Table13[[#This Row],[actual_price]] - (Table13[[#This Row],[actual_price]] * Table13[[#This Row],[discount_percentage]])</f>
        <v>3660.76</v>
      </c>
      <c r="I1207" s="8">
        <f>Table13[[#This Row],[actual_price]]-Table13[[#This Row],[discounted_price]]</f>
        <v>1495.2399999999998</v>
      </c>
      <c r="J1207" s="9">
        <v>3.9</v>
      </c>
      <c r="K1207" s="13">
        <v>12837</v>
      </c>
      <c r="L1207" s="14">
        <v>0.5</v>
      </c>
      <c r="M1207" s="14" t="str">
        <f t="shared" si="37"/>
        <v>Afternoon</v>
      </c>
      <c r="N1207" s="20">
        <v>7</v>
      </c>
      <c r="O1207" s="6" t="str">
        <f>VLOOKUP(Table13[[#This Row],[day of the week]],'day of the week'!$A$1:$B$7,2,0)</f>
        <v>Sunday</v>
      </c>
      <c r="P1207" s="20" t="s">
        <v>4035</v>
      </c>
      <c r="Q1207" s="20" t="s">
        <v>4036</v>
      </c>
    </row>
    <row r="1208" spans="1:17" x14ac:dyDescent="0.2">
      <c r="A1208" s="20" t="s">
        <v>4037</v>
      </c>
      <c r="B1208" s="6" t="str">
        <f>VLOOKUP(TRIM(A1208), products!$A$2:$C$1352, 2, FALSE)</f>
        <v>AGARO Marvel 9 Liters Oven Toaster Griller, Cake Baking OTG (Black)</v>
      </c>
      <c r="C1208" s="20" t="s">
        <v>4038</v>
      </c>
      <c r="D1208" s="6" t="str">
        <f>INDEX(category!$A$1:$A$212, MATCH(Table13[[#This Row],[category]], category!$B$1:$B$212, 0))</f>
        <v>Home&amp;Kitchen|Kitchen&amp;HomeAppliances|SmallKitchenAppliances|OvenToasterGrills</v>
      </c>
      <c r="E1208" s="6" t="str">
        <f t="shared" si="36"/>
        <v>Home &amp; Kitchen</v>
      </c>
      <c r="F1208" s="8">
        <v>1999</v>
      </c>
      <c r="G1208" s="30">
        <v>0.15</v>
      </c>
      <c r="H1208" s="8">
        <f>Table13[[#This Row],[actual_price]] - (Table13[[#This Row],[actual_price]] * Table13[[#This Row],[discount_percentage]])</f>
        <v>1699.15</v>
      </c>
      <c r="I1208" s="8">
        <f>Table13[[#This Row],[actual_price]]-Table13[[#This Row],[discounted_price]]</f>
        <v>299.84999999999991</v>
      </c>
      <c r="J1208" s="9">
        <v>4.0999999999999996</v>
      </c>
      <c r="K1208" s="13">
        <v>8873</v>
      </c>
      <c r="L1208" s="14">
        <v>0.54166666666666663</v>
      </c>
      <c r="M1208" s="14" t="str">
        <f t="shared" si="37"/>
        <v>Afternoon</v>
      </c>
      <c r="N1208" s="20">
        <v>4</v>
      </c>
      <c r="O1208" s="6" t="str">
        <f>VLOOKUP(Table13[[#This Row],[day of the week]],'day of the week'!$A$1:$B$7,2,0)</f>
        <v>Thursday</v>
      </c>
      <c r="P1208" s="20" t="s">
        <v>4039</v>
      </c>
      <c r="Q1208" s="20" t="s">
        <v>4040</v>
      </c>
    </row>
    <row r="1209" spans="1:17" x14ac:dyDescent="0.2">
      <c r="A1209" s="20" t="s">
        <v>4041</v>
      </c>
      <c r="B1209" s="6" t="str">
        <f>VLOOKUP(TRIM(A1209), products!$A$2:$C$1352, 2, FALSE)</f>
        <v>Philips GC1920/28 1440-Watt Non-Stick Soleplate Steam Iron</v>
      </c>
      <c r="C1209" s="20" t="s">
        <v>3498</v>
      </c>
      <c r="D1209" s="6" t="str">
        <f>INDEX(category!$A$1:$A$212, MATCH(Table13[[#This Row],[category]], category!$B$1:$B$212, 0))</f>
        <v>Home&amp;Kitchen|Kitchen&amp;HomeAppliances|Vacuum,Cleaning&amp;Ironing|Irons,Steamers&amp;Accessories|Irons|SteamIrons</v>
      </c>
      <c r="E1209" s="6" t="str">
        <f t="shared" si="36"/>
        <v>Home &amp; Kitchen</v>
      </c>
      <c r="F1209" s="8">
        <v>2095</v>
      </c>
      <c r="G1209" s="30">
        <v>0.12</v>
      </c>
      <c r="H1209" s="8">
        <f>Table13[[#This Row],[actual_price]] - (Table13[[#This Row],[actual_price]] * Table13[[#This Row],[discount_percentage]])</f>
        <v>1843.6</v>
      </c>
      <c r="I1209" s="8">
        <f>Table13[[#This Row],[actual_price]]-Table13[[#This Row],[discounted_price]]</f>
        <v>251.40000000000009</v>
      </c>
      <c r="J1209" s="9">
        <v>4.3</v>
      </c>
      <c r="K1209" s="13">
        <v>7681</v>
      </c>
      <c r="L1209" s="14">
        <v>0.375</v>
      </c>
      <c r="M1209" s="14" t="str">
        <f t="shared" si="37"/>
        <v>Morning</v>
      </c>
      <c r="N1209" s="20">
        <v>5</v>
      </c>
      <c r="O1209" s="6" t="str">
        <f>VLOOKUP(Table13[[#This Row],[day of the week]],'day of the week'!$A$1:$B$7,2,0)</f>
        <v>Friday</v>
      </c>
      <c r="P1209" s="20" t="s">
        <v>4042</v>
      </c>
      <c r="Q1209" s="20" t="s">
        <v>4043</v>
      </c>
    </row>
    <row r="1210" spans="1:17" x14ac:dyDescent="0.2">
      <c r="A1210" s="20" t="s">
        <v>4044</v>
      </c>
      <c r="B1210" s="6" t="str">
        <f>VLOOKUP(TRIM(A1210), products!$A$2:$C$1352, 2, FALSE)</f>
        <v>Havells OFR 13 Wave Fin with PTC Fan Heater 2900 Watts (Black)</v>
      </c>
      <c r="C1210" s="20" t="s">
        <v>3372</v>
      </c>
      <c r="D1210" s="6" t="str">
        <f>INDEX(category!$A$1:$A$212, MATCH(Table13[[#This Row],[category]], category!$B$1:$B$212, 0))</f>
        <v>Home&amp;Kitchen|Heating,Cooling&amp;AirQuality|RoomHeaters|FanHeaters</v>
      </c>
      <c r="E1210" s="6" t="str">
        <f t="shared" si="36"/>
        <v>Home &amp; Kitchen</v>
      </c>
      <c r="F1210" s="8">
        <v>19825</v>
      </c>
      <c r="G1210" s="30">
        <v>0.37</v>
      </c>
      <c r="H1210" s="8">
        <f>Table13[[#This Row],[actual_price]] - (Table13[[#This Row],[actual_price]] * Table13[[#This Row],[discount_percentage]])</f>
        <v>12489.75</v>
      </c>
      <c r="I1210" s="8">
        <f>Table13[[#This Row],[actual_price]]-Table13[[#This Row],[discounted_price]]</f>
        <v>7335.25</v>
      </c>
      <c r="J1210" s="9">
        <v>4.0999999999999996</v>
      </c>
      <c r="K1210" s="13">
        <v>322</v>
      </c>
      <c r="L1210" s="14">
        <v>0.29166666666666669</v>
      </c>
      <c r="M1210" s="14" t="str">
        <f t="shared" si="37"/>
        <v>Morning</v>
      </c>
      <c r="N1210" s="20">
        <v>1</v>
      </c>
      <c r="O1210" s="6" t="str">
        <f>VLOOKUP(Table13[[#This Row],[day of the week]],'day of the week'!$A$1:$B$7,2,0)</f>
        <v>Monday</v>
      </c>
      <c r="P1210" s="20" t="s">
        <v>4046</v>
      </c>
      <c r="Q1210" s="20" t="s">
        <v>4047</v>
      </c>
    </row>
    <row r="1211" spans="1:17" x14ac:dyDescent="0.2">
      <c r="A1211" s="20" t="s">
        <v>4048</v>
      </c>
      <c r="B1211" s="6" t="str">
        <f>VLOOKUP(TRIM(A1211), products!$A$2:$C$1352, 2, FALSE)</f>
        <v>Bajaj DHX-9 1000W Heavy Weight Dry Iron with Advance Soleplate and Anti-Bacterial German Coating Technology, Ivory</v>
      </c>
      <c r="C1211" s="20" t="s">
        <v>3422</v>
      </c>
      <c r="D1211" s="6" t="str">
        <f>INDEX(category!$A$1:$A$212, MATCH(Table13[[#This Row],[category]], category!$B$1:$B$212, 0))</f>
        <v>Home&amp;Kitchen|Kitchen&amp;HomeAppliances|Vacuum,Cleaning&amp;Ironing|Irons,Steamers&amp;Accessories|Irons|DryIrons</v>
      </c>
      <c r="E1211" s="6" t="str">
        <f t="shared" si="36"/>
        <v>Home &amp; Kitchen</v>
      </c>
      <c r="F1211" s="8">
        <v>1920</v>
      </c>
      <c r="G1211" s="30">
        <v>0.43</v>
      </c>
      <c r="H1211" s="8">
        <f>Table13[[#This Row],[actual_price]] - (Table13[[#This Row],[actual_price]] * Table13[[#This Row],[discount_percentage]])</f>
        <v>1094.4000000000001</v>
      </c>
      <c r="I1211" s="8">
        <f>Table13[[#This Row],[actual_price]]-Table13[[#This Row],[discounted_price]]</f>
        <v>825.59999999999991</v>
      </c>
      <c r="J1211" s="9">
        <v>4.2</v>
      </c>
      <c r="K1211" s="13">
        <v>9772</v>
      </c>
      <c r="L1211" s="14">
        <v>0.16666666666666666</v>
      </c>
      <c r="M1211" s="14" t="str">
        <f t="shared" si="37"/>
        <v>Morning</v>
      </c>
      <c r="N1211" s="20">
        <v>3</v>
      </c>
      <c r="O1211" s="6" t="str">
        <f>VLOOKUP(Table13[[#This Row],[day of the week]],'day of the week'!$A$1:$B$7,2,0)</f>
        <v>Wednesday</v>
      </c>
      <c r="P1211" s="20" t="s">
        <v>4050</v>
      </c>
      <c r="Q1211" s="20" t="s">
        <v>4051</v>
      </c>
    </row>
    <row r="1212" spans="1:17" x14ac:dyDescent="0.2">
      <c r="A1212" s="20" t="s">
        <v>4052</v>
      </c>
      <c r="B1212" s="6" t="str">
        <f>VLOOKUP(TRIM(A1212), products!$A$2:$C$1352, 2, FALSE)</f>
        <v>Aquasure From Aquaguard Amaze RO+UV+MTDS,7L storage water purifier,suitable for borewell,tanker,municipal water (Grey) from Eureka Forbes</v>
      </c>
      <c r="C1212" s="20" t="s">
        <v>3922</v>
      </c>
      <c r="D1212" s="6" t="str">
        <f>INDEX(category!$A$1:$A$212, MATCH(Table13[[#This Row],[category]], category!$B$1:$B$212, 0))</f>
        <v>Home&amp;Kitchen|Kitchen&amp;HomeAppliances|WaterPurifiers&amp;Accessories|WaterFilters&amp;Purifiers</v>
      </c>
      <c r="E1212" s="6" t="str">
        <f t="shared" si="36"/>
        <v>Home &amp; Kitchen</v>
      </c>
      <c r="F1212" s="8">
        <v>16000</v>
      </c>
      <c r="G1212" s="30">
        <v>0.49</v>
      </c>
      <c r="H1212" s="8">
        <f>Table13[[#This Row],[actual_price]] - (Table13[[#This Row],[actual_price]] * Table13[[#This Row],[discount_percentage]])</f>
        <v>8160</v>
      </c>
      <c r="I1212" s="8">
        <f>Table13[[#This Row],[actual_price]]-Table13[[#This Row],[discounted_price]]</f>
        <v>7840</v>
      </c>
      <c r="J1212" s="9">
        <v>3.9</v>
      </c>
      <c r="K1212" s="13">
        <v>18497</v>
      </c>
      <c r="L1212" s="14">
        <v>0.16666666666666666</v>
      </c>
      <c r="M1212" s="14" t="str">
        <f t="shared" si="37"/>
        <v>Morning</v>
      </c>
      <c r="N1212" s="20">
        <v>7</v>
      </c>
      <c r="O1212" s="6" t="str">
        <f>VLOOKUP(Table13[[#This Row],[day of the week]],'day of the week'!$A$1:$B$7,2,0)</f>
        <v>Sunday</v>
      </c>
      <c r="P1212" s="20" t="s">
        <v>4054</v>
      </c>
      <c r="Q1212" s="20" t="s">
        <v>4055</v>
      </c>
    </row>
    <row r="1213" spans="1:17" x14ac:dyDescent="0.2">
      <c r="A1213" s="20" t="s">
        <v>4056</v>
      </c>
      <c r="B1213" s="6" t="str">
        <f>VLOOKUP(TRIM(A1213), products!$A$2:$C$1352, 2, FALSE)</f>
        <v>ROYAL STEP Portable Electric USB Juice Maker Juicer Bottle Blender Grinder Mixer,6 Blades Rechargeable Bottle with (MULTII) (MULTI COLOUR 6 BLED JUICER MIXER)</v>
      </c>
      <c r="C1213" s="20" t="s">
        <v>3513</v>
      </c>
      <c r="D1213" s="6" t="str">
        <f>INDEX(category!$A$1:$A$212, MATCH(Table13[[#This Row],[category]], category!$B$1:$B$212, 0))</f>
        <v>Home&amp;Kitchen|Kitchen&amp;HomeAppliances|SmallKitchenAppliances|JuicerMixerGrinders</v>
      </c>
      <c r="E1213" s="6" t="str">
        <f t="shared" si="36"/>
        <v>Home &amp; Kitchen</v>
      </c>
      <c r="F1213" s="8">
        <v>2199</v>
      </c>
      <c r="G1213" s="30">
        <v>0.77</v>
      </c>
      <c r="H1213" s="8">
        <f>Table13[[#This Row],[actual_price]] - (Table13[[#This Row],[actual_price]] * Table13[[#This Row],[discount_percentage]])</f>
        <v>505.77</v>
      </c>
      <c r="I1213" s="8">
        <f>Table13[[#This Row],[actual_price]]-Table13[[#This Row],[discounted_price]]</f>
        <v>1693.23</v>
      </c>
      <c r="J1213" s="9">
        <v>3.7</v>
      </c>
      <c r="K1213" s="13">
        <v>53</v>
      </c>
      <c r="L1213" s="14">
        <v>0.875</v>
      </c>
      <c r="M1213" s="14" t="str">
        <f t="shared" si="37"/>
        <v>Evening</v>
      </c>
      <c r="N1213" s="20">
        <v>4</v>
      </c>
      <c r="O1213" s="6" t="str">
        <f>VLOOKUP(Table13[[#This Row],[day of the week]],'day of the week'!$A$1:$B$7,2,0)</f>
        <v>Thursday</v>
      </c>
      <c r="P1213" s="20" t="s">
        <v>4057</v>
      </c>
      <c r="Q1213" s="20" t="s">
        <v>4058</v>
      </c>
    </row>
    <row r="1214" spans="1:17" x14ac:dyDescent="0.2">
      <c r="A1214" s="20" t="s">
        <v>4059</v>
      </c>
      <c r="B1214" s="6" t="str">
        <f>VLOOKUP(TRIM(A1214), products!$A$2:$C$1352, 2, FALSE)</f>
        <v>KENT 16068 Zoom Vacuum Cleaner for Home and Car 130 W | Cordless, Hoseless, Rechargeable HEPA Filters Vacuum Cleaner with Cyclonic Technology | Bagless Design and Multi Nozzle Operation | Blue</v>
      </c>
      <c r="C1214" s="20" t="s">
        <v>3525</v>
      </c>
      <c r="D1214" s="6" t="str">
        <f>INDEX(category!$A$1:$A$212, MATCH(Table13[[#This Row],[category]], category!$B$1:$B$212, 0))</f>
        <v>Home&amp;Kitchen|Kitchen&amp;HomeAppliances|Vacuum,Cleaning&amp;Ironing|Vacuums&amp;FloorCare|Vacuums|HandheldVacuums</v>
      </c>
      <c r="E1214" s="6" t="str">
        <f t="shared" si="36"/>
        <v>Home &amp; Kitchen</v>
      </c>
      <c r="F1214" s="8">
        <v>14999</v>
      </c>
      <c r="G1214" s="30">
        <v>0.53</v>
      </c>
      <c r="H1214" s="8">
        <f>Table13[[#This Row],[actual_price]] - (Table13[[#This Row],[actual_price]] * Table13[[#This Row],[discount_percentage]])</f>
        <v>7049.53</v>
      </c>
      <c r="I1214" s="8">
        <f>Table13[[#This Row],[actual_price]]-Table13[[#This Row],[discounted_price]]</f>
        <v>7949.47</v>
      </c>
      <c r="J1214" s="9">
        <v>4.0999999999999996</v>
      </c>
      <c r="K1214" s="13">
        <v>1728</v>
      </c>
      <c r="L1214" s="14">
        <v>0.70833333333333326</v>
      </c>
      <c r="M1214" s="14" t="str">
        <f t="shared" si="37"/>
        <v>Afternoon</v>
      </c>
      <c r="N1214" s="20">
        <v>5</v>
      </c>
      <c r="O1214" s="6" t="str">
        <f>VLOOKUP(Table13[[#This Row],[day of the week]],'day of the week'!$A$1:$B$7,2,0)</f>
        <v>Friday</v>
      </c>
      <c r="P1214" s="20" t="s">
        <v>4060</v>
      </c>
      <c r="Q1214" s="20" t="s">
        <v>4061</v>
      </c>
    </row>
    <row r="1215" spans="1:17" x14ac:dyDescent="0.2">
      <c r="A1215" s="20" t="s">
        <v>4062</v>
      </c>
      <c r="B1215" s="6" t="str">
        <f>VLOOKUP(TRIM(A1215), products!$A$2:$C$1352, 2, FALSE)</f>
        <v>ENEM Sealing Machine | 12 Inch (300 mm) | 1 Year Warranty | Full Customer Support | Beep Sound Function | Plastic Packing Machine | Plastic Bag Sealing Machine | Heat Sealer Machine | Plastic Sealing Machine | Blue | Made in India</v>
      </c>
      <c r="C1215" s="20" t="s">
        <v>3637</v>
      </c>
      <c r="D1215" s="6" t="str">
        <f>INDEX(category!$A$1:$A$212, MATCH(Table13[[#This Row],[category]], category!$B$1:$B$212, 0))</f>
        <v>Home&amp;Kitchen|Kitchen&amp;HomeAppliances|SmallKitchenAppliances|VacuumSealers</v>
      </c>
      <c r="E1215" s="6" t="str">
        <f t="shared" si="36"/>
        <v>Home &amp; Kitchen</v>
      </c>
      <c r="F1215" s="8">
        <v>1799</v>
      </c>
      <c r="G1215" s="30">
        <v>0.11</v>
      </c>
      <c r="H1215" s="8">
        <f>Table13[[#This Row],[actual_price]] - (Table13[[#This Row],[actual_price]] * Table13[[#This Row],[discount_percentage]])</f>
        <v>1601.11</v>
      </c>
      <c r="I1215" s="8">
        <f>Table13[[#This Row],[actual_price]]-Table13[[#This Row],[discounted_price]]</f>
        <v>197.8900000000001</v>
      </c>
      <c r="J1215" s="9">
        <v>4</v>
      </c>
      <c r="K1215" s="13">
        <v>2877</v>
      </c>
      <c r="L1215" s="14">
        <v>0.45833333333333337</v>
      </c>
      <c r="M1215" s="14" t="str">
        <f t="shared" si="37"/>
        <v>Morning</v>
      </c>
      <c r="N1215" s="20">
        <v>6</v>
      </c>
      <c r="O1215" s="6" t="str">
        <f>VLOOKUP(Table13[[#This Row],[day of the week]],'day of the week'!$A$1:$B$7,2,0)</f>
        <v>Saturday</v>
      </c>
      <c r="P1215" s="20" t="s">
        <v>4063</v>
      </c>
      <c r="Q1215" s="20" t="s">
        <v>4064</v>
      </c>
    </row>
    <row r="1216" spans="1:17" x14ac:dyDescent="0.2">
      <c r="A1216" s="20" t="s">
        <v>4065</v>
      </c>
      <c r="B1216" s="6" t="str">
        <f>VLOOKUP(TRIM(A1216), products!$A$2:$C$1352, 2, FALSE)</f>
        <v>Wipro Vesta 1200 Watt GD203 Heavyweight Automatic Dry Iron| Quick Heat Up| Anti bacterial German Weilburger Double Coated Black Soleplate |2 Years Warranty</v>
      </c>
      <c r="C1216" s="20" t="s">
        <v>3422</v>
      </c>
      <c r="D1216" s="6" t="str">
        <f>INDEX(category!$A$1:$A$212, MATCH(Table13[[#This Row],[category]], category!$B$1:$B$212, 0))</f>
        <v>Home&amp;Kitchen|Kitchen&amp;HomeAppliances|Vacuum,Cleaning&amp;Ironing|Irons,Steamers&amp;Accessories|Irons|DryIrons</v>
      </c>
      <c r="E1216" s="6" t="str">
        <f t="shared" si="36"/>
        <v>Home &amp; Kitchen</v>
      </c>
      <c r="F1216" s="8">
        <v>1950</v>
      </c>
      <c r="G1216" s="30">
        <v>0.46</v>
      </c>
      <c r="H1216" s="8">
        <f>Table13[[#This Row],[actual_price]] - (Table13[[#This Row],[actual_price]] * Table13[[#This Row],[discount_percentage]])</f>
        <v>1053</v>
      </c>
      <c r="I1216" s="8">
        <f>Table13[[#This Row],[actual_price]]-Table13[[#This Row],[discounted_price]]</f>
        <v>897</v>
      </c>
      <c r="J1216" s="9">
        <v>3.8</v>
      </c>
      <c r="K1216" s="13">
        <v>250</v>
      </c>
      <c r="L1216" s="14">
        <v>0.66666666666666663</v>
      </c>
      <c r="M1216" s="14" t="str">
        <f t="shared" si="37"/>
        <v>Afternoon</v>
      </c>
      <c r="N1216" s="20">
        <v>5</v>
      </c>
      <c r="O1216" s="6" t="str">
        <f>VLOOKUP(Table13[[#This Row],[day of the week]],'day of the week'!$A$1:$B$7,2,0)</f>
        <v>Friday</v>
      </c>
      <c r="P1216" s="20" t="s">
        <v>4066</v>
      </c>
      <c r="Q1216" s="20" t="s">
        <v>4067</v>
      </c>
    </row>
    <row r="1217" spans="1:17" x14ac:dyDescent="0.2">
      <c r="A1217" s="20" t="s">
        <v>4068</v>
      </c>
      <c r="B1217" s="6" t="str">
        <f>VLOOKUP(TRIM(A1217), products!$A$2:$C$1352, 2, FALSE)</f>
        <v>Inalsa Electric Kettle Prism Inox - 1350 W with LED Illumination &amp; Boro-Silicate Body, 1.8 L Capacity along with Cordless Base, 2 Year Warranty (Black)</v>
      </c>
      <c r="C1217" s="20" t="s">
        <v>3448</v>
      </c>
      <c r="D1217" s="6" t="str">
        <f>INDEX(category!$A$1:$A$212, MATCH(Table13[[#This Row],[category]], category!$B$1:$B$212, 0))</f>
        <v>Home&amp;Kitchen|Kitchen&amp;HomeAppliances|SmallKitchenAppliances|Kettles&amp;HotWaterDispensers|Kettle&amp;ToasterSets</v>
      </c>
      <c r="E1217" s="6" t="str">
        <f t="shared" si="36"/>
        <v>Home &amp; Kitchen</v>
      </c>
      <c r="F1217" s="8">
        <v>2995</v>
      </c>
      <c r="G1217" s="30">
        <v>0.61</v>
      </c>
      <c r="H1217" s="8">
        <f>Table13[[#This Row],[actual_price]] - (Table13[[#This Row],[actual_price]] * Table13[[#This Row],[discount_percentage]])</f>
        <v>1168.05</v>
      </c>
      <c r="I1217" s="8">
        <f>Table13[[#This Row],[actual_price]]-Table13[[#This Row],[discounted_price]]</f>
        <v>1826.95</v>
      </c>
      <c r="J1217" s="9">
        <v>4.2</v>
      </c>
      <c r="K1217" s="13">
        <v>5178</v>
      </c>
      <c r="L1217" s="14">
        <v>4.1666666666666664E-2</v>
      </c>
      <c r="M1217" s="14" t="str">
        <f t="shared" si="37"/>
        <v>Morning</v>
      </c>
      <c r="N1217" s="20">
        <v>5</v>
      </c>
      <c r="O1217" s="6" t="str">
        <f>VLOOKUP(Table13[[#This Row],[day of the week]],'day of the week'!$A$1:$B$7,2,0)</f>
        <v>Friday</v>
      </c>
      <c r="P1217" s="20" t="s">
        <v>4069</v>
      </c>
      <c r="Q1217" s="20" t="s">
        <v>4070</v>
      </c>
    </row>
    <row r="1218" spans="1:17" x14ac:dyDescent="0.2">
      <c r="A1218" s="20" t="s">
        <v>4071</v>
      </c>
      <c r="B1218" s="6" t="str">
        <f>VLOOKUP(TRIM(A1218), products!$A$2:$C$1352, 2, FALSE)</f>
        <v>VRPRIME Lint Roller Lint Remover for Clothes, Pet | 360 Sheets Reusable Sticky Easy-Tear Sheet Brush for Clothes, Furniture, Carpet, Dog Fur, Sweater, Dust &amp; Dirt (4 Rolls - 90 Sheet Each Roll)</v>
      </c>
      <c r="C1218" s="20" t="s">
        <v>3376</v>
      </c>
      <c r="D1218" s="6" t="str">
        <f>INDEX(category!$A$1:$A$212, MATCH(Table13[[#This Row],[category]], category!$B$1:$B$212, 0))</f>
        <v>Home&amp;Kitchen|Kitchen&amp;HomeAppliances|Vacuum,Cleaning&amp;Ironing|Irons,Steamers&amp;Accessories|LintShavers</v>
      </c>
      <c r="E1218" s="6" t="str">
        <f t="shared" ref="E1218:E1281" si="38">IF(ISNUMBER(SEARCH("Computers&amp;Accessories",D1218)),"Computers &amp; Accessories",
IF(ISNUMBER(SEARCH("Electronics",D1218)),"Electronics",
IF(ISNUMBER(SEARCH("MusicalInstruments",D1218)),"Musical Instruments",
IF(ISNUMBER(SEARCH("OfficeProducts",D1218)),"Office Products",
IF(ISNUMBER(SEARCH("Home&amp;Kitchen",D1218)),"Home &amp; Kitchen",
IF(ISNUMBER(SEARCH("Car&amp;Motorbike",D1218)),"Car &amp; Motorbike",
IF(ISNUMBER(SEARCH("HomeImprovement",D1218)),"Home Improvement",
IF(ISNUMBER(SEARCH("Health&amp;PersonalCare",D1218)),"Health &amp; Personal Care",
IF(ISNUMBER(SEARCH("Toys&amp;Games",D1218)),"Toys &amp; Games","Unknown")))))))))</f>
        <v>Home &amp; Kitchen</v>
      </c>
      <c r="F1218" s="8">
        <v>999</v>
      </c>
      <c r="G1218" s="30">
        <v>0.5</v>
      </c>
      <c r="H1218" s="8">
        <f>Table13[[#This Row],[actual_price]] - (Table13[[#This Row],[actual_price]] * Table13[[#This Row],[discount_percentage]])</f>
        <v>499.5</v>
      </c>
      <c r="I1218" s="8">
        <f>Table13[[#This Row],[actual_price]]-Table13[[#This Row],[discounted_price]]</f>
        <v>499.5</v>
      </c>
      <c r="J1218" s="9">
        <v>4.5999999999999996</v>
      </c>
      <c r="K1218" s="13">
        <v>79</v>
      </c>
      <c r="L1218" s="14">
        <v>0.79166666666666663</v>
      </c>
      <c r="M1218" s="14" t="str">
        <f t="shared" ref="M1218:M1281" si="39">IF(L1218&lt;TIME(12,0,0),"Morning",IF(L1218&lt;TIME(18,0,0),"Afternoon","Evening"))</f>
        <v>Evening</v>
      </c>
      <c r="N1218" s="20">
        <v>4</v>
      </c>
      <c r="O1218" s="6" t="str">
        <f>VLOOKUP(Table13[[#This Row],[day of the week]],'day of the week'!$A$1:$B$7,2,0)</f>
        <v>Thursday</v>
      </c>
      <c r="P1218" s="20" t="s">
        <v>4072</v>
      </c>
      <c r="Q1218" s="20" t="s">
        <v>4073</v>
      </c>
    </row>
    <row r="1219" spans="1:17" x14ac:dyDescent="0.2">
      <c r="A1219" s="20" t="s">
        <v>4074</v>
      </c>
      <c r="B1219" s="6" t="str">
        <f>VLOOKUP(TRIM(A1219), products!$A$2:$C$1352, 2, FALSE)</f>
        <v>Philips AC1215/20 Air purifier, removes 99.97% airborne pollutants, 4-stage filtration with True HEPA filter (white)</v>
      </c>
      <c r="C1219" s="20" t="s">
        <v>3918</v>
      </c>
      <c r="D1219" s="6" t="str">
        <f>INDEX(category!$A$1:$A$212, MATCH(Table13[[#This Row],[category]], category!$B$1:$B$212, 0))</f>
        <v>Home&amp;Kitchen|Heating,Cooling&amp;AirQuality|AirPurifiers|HEPAAirPurifiers</v>
      </c>
      <c r="E1219" s="6" t="str">
        <f t="shared" si="38"/>
        <v>Home &amp; Kitchen</v>
      </c>
      <c r="F1219" s="8">
        <v>11995</v>
      </c>
      <c r="G1219" s="30">
        <v>0.27</v>
      </c>
      <c r="H1219" s="8">
        <f>Table13[[#This Row],[actual_price]] - (Table13[[#This Row],[actual_price]] * Table13[[#This Row],[discount_percentage]])</f>
        <v>8756.35</v>
      </c>
      <c r="I1219" s="8">
        <f>Table13[[#This Row],[actual_price]]-Table13[[#This Row],[discounted_price]]</f>
        <v>3238.6499999999996</v>
      </c>
      <c r="J1219" s="9">
        <v>4.0999999999999996</v>
      </c>
      <c r="K1219" s="13">
        <v>4157</v>
      </c>
      <c r="L1219" s="14">
        <v>0.41666666666666669</v>
      </c>
      <c r="M1219" s="14" t="str">
        <f t="shared" si="39"/>
        <v>Morning</v>
      </c>
      <c r="N1219" s="20">
        <v>5</v>
      </c>
      <c r="O1219" s="6" t="str">
        <f>VLOOKUP(Table13[[#This Row],[day of the week]],'day of the week'!$A$1:$B$7,2,0)</f>
        <v>Friday</v>
      </c>
      <c r="P1219" s="20" t="s">
        <v>4076</v>
      </c>
      <c r="Q1219" s="20" t="s">
        <v>4077</v>
      </c>
    </row>
    <row r="1220" spans="1:17" x14ac:dyDescent="0.2">
      <c r="A1220" s="20" t="s">
        <v>4078</v>
      </c>
      <c r="B1220" s="6" t="str">
        <f>VLOOKUP(TRIM(A1220), products!$A$2:$C$1352, 2, FALSE)</f>
        <v>Eopora PTC Ceramic Fast Heating Room Heater for Bedroom, 1500/1000 Watts Room Heater for Home, Electric Heater, Electric Fan Heater for Home Office Bedroom (White)</v>
      </c>
      <c r="C1220" s="20" t="s">
        <v>3367</v>
      </c>
      <c r="D1220" s="6" t="str">
        <f>INDEX(category!$A$1:$A$212, MATCH(Table13[[#This Row],[category]], category!$B$1:$B$212, 0))</f>
        <v>Home&amp;Kitchen|Heating,Cooling&amp;AirQuality|RoomHeaters|ElectricHeaters</v>
      </c>
      <c r="E1220" s="6" t="str">
        <f t="shared" si="38"/>
        <v>Home &amp; Kitchen</v>
      </c>
      <c r="F1220" s="8">
        <v>2999</v>
      </c>
      <c r="G1220" s="30">
        <v>0.49</v>
      </c>
      <c r="H1220" s="8">
        <f>Table13[[#This Row],[actual_price]] - (Table13[[#This Row],[actual_price]] * Table13[[#This Row],[discount_percentage]])</f>
        <v>1529.49</v>
      </c>
      <c r="I1220" s="8">
        <f>Table13[[#This Row],[actual_price]]-Table13[[#This Row],[discounted_price]]</f>
        <v>1469.51</v>
      </c>
      <c r="J1220" s="9">
        <v>3.3</v>
      </c>
      <c r="K1220" s="13">
        <v>29</v>
      </c>
      <c r="L1220" s="14">
        <v>0.16666666666666666</v>
      </c>
      <c r="M1220" s="14" t="str">
        <f t="shared" si="39"/>
        <v>Morning</v>
      </c>
      <c r="N1220" s="20">
        <v>6</v>
      </c>
      <c r="O1220" s="6" t="str">
        <f>VLOOKUP(Table13[[#This Row],[day of the week]],'day of the week'!$A$1:$B$7,2,0)</f>
        <v>Saturday</v>
      </c>
      <c r="P1220" s="20" t="s">
        <v>4079</v>
      </c>
      <c r="Q1220" s="20" t="s">
        <v>4080</v>
      </c>
    </row>
    <row r="1221" spans="1:17" x14ac:dyDescent="0.2">
      <c r="A1221" s="20" t="s">
        <v>4081</v>
      </c>
      <c r="B1221" s="6" t="str">
        <f>VLOOKUP(TRIM(A1221), products!$A$2:$C$1352, 2, FALSE)</f>
        <v>Usha Goliath GO1200WG Heavy Weight 1200-Watt Dry Iron, 1.8 Kg(Red)</v>
      </c>
      <c r="C1221" s="20" t="s">
        <v>3422</v>
      </c>
      <c r="D1221" s="6" t="str">
        <f>INDEX(category!$A$1:$A$212, MATCH(Table13[[#This Row],[category]], category!$B$1:$B$212, 0))</f>
        <v>Home&amp;Kitchen|Kitchen&amp;HomeAppliances|Vacuum,Cleaning&amp;Ironing|Irons,Steamers&amp;Accessories|Irons|DryIrons</v>
      </c>
      <c r="E1221" s="6" t="str">
        <f t="shared" si="38"/>
        <v>Home &amp; Kitchen</v>
      </c>
      <c r="F1221" s="8">
        <v>1690</v>
      </c>
      <c r="G1221" s="30">
        <v>0.28999999999999998</v>
      </c>
      <c r="H1221" s="8">
        <f>Table13[[#This Row],[actual_price]] - (Table13[[#This Row],[actual_price]] * Table13[[#This Row],[discount_percentage]])</f>
        <v>1199.9000000000001</v>
      </c>
      <c r="I1221" s="8">
        <f>Table13[[#This Row],[actual_price]]-Table13[[#This Row],[discounted_price]]</f>
        <v>490.09999999999991</v>
      </c>
      <c r="J1221" s="9">
        <v>4.2</v>
      </c>
      <c r="K1221" s="13">
        <v>4580</v>
      </c>
      <c r="L1221" s="14">
        <v>0.375</v>
      </c>
      <c r="M1221" s="14" t="str">
        <f t="shared" si="39"/>
        <v>Morning</v>
      </c>
      <c r="N1221" s="20">
        <v>6</v>
      </c>
      <c r="O1221" s="6" t="str">
        <f>VLOOKUP(Table13[[#This Row],[day of the week]],'day of the week'!$A$1:$B$7,2,0)</f>
        <v>Saturday</v>
      </c>
      <c r="P1221" s="20" t="s">
        <v>4083</v>
      </c>
      <c r="Q1221" s="20" t="s">
        <v>4084</v>
      </c>
    </row>
    <row r="1222" spans="1:17" x14ac:dyDescent="0.2">
      <c r="A1222" s="20" t="s">
        <v>4085</v>
      </c>
      <c r="B1222" s="6" t="str">
        <f>VLOOKUP(TRIM(A1222), products!$A$2:$C$1352, 2, FALSE)</f>
        <v>Wipro Vesta Electric Egg Boiler, 360 Watts, 3 Boiling Modes, Stainless Steel Body and Heating Plate, Boils up to 7 Eggs at a time, Automatic Shut Down, White, Standard (VB021070)</v>
      </c>
      <c r="C1222" s="20" t="s">
        <v>3549</v>
      </c>
      <c r="D1222" s="6" t="str">
        <f>INDEX(category!$A$1:$A$212, MATCH(Table13[[#This Row],[category]], category!$B$1:$B$212, 0))</f>
        <v>Home&amp;Kitchen|Kitchen&amp;HomeAppliances|SmallKitchenAppliances|EggBoilers</v>
      </c>
      <c r="E1222" s="6" t="str">
        <f t="shared" si="38"/>
        <v>Home &amp; Kitchen</v>
      </c>
      <c r="F1222" s="8">
        <v>1790</v>
      </c>
      <c r="G1222" s="30">
        <v>0.41</v>
      </c>
      <c r="H1222" s="8">
        <f>Table13[[#This Row],[actual_price]] - (Table13[[#This Row],[actual_price]] * Table13[[#This Row],[discount_percentage]])</f>
        <v>1056.0999999999999</v>
      </c>
      <c r="I1222" s="8">
        <f>Table13[[#This Row],[actual_price]]-Table13[[#This Row],[discounted_price]]</f>
        <v>733.90000000000009</v>
      </c>
      <c r="J1222" s="9">
        <v>4.3</v>
      </c>
      <c r="K1222" s="13">
        <v>1404</v>
      </c>
      <c r="L1222" s="14">
        <v>0.91666666666666663</v>
      </c>
      <c r="M1222" s="14" t="str">
        <f t="shared" si="39"/>
        <v>Evening</v>
      </c>
      <c r="N1222" s="20">
        <v>4</v>
      </c>
      <c r="O1222" s="6" t="str">
        <f>VLOOKUP(Table13[[#This Row],[day of the week]],'day of the week'!$A$1:$B$7,2,0)</f>
        <v>Thursday</v>
      </c>
      <c r="P1222" s="20" t="s">
        <v>4087</v>
      </c>
      <c r="Q1222" s="20" t="s">
        <v>4088</v>
      </c>
    </row>
    <row r="1223" spans="1:17" x14ac:dyDescent="0.2">
      <c r="A1223" s="20" t="s">
        <v>4089</v>
      </c>
      <c r="B1223" s="6" t="str">
        <f>VLOOKUP(TRIM(A1223), products!$A$2:$C$1352, 2, FALSE)</f>
        <v>Philips Viva Collection HR1832/00 1.5-Litre400-Watt Juicer (Ink Black)</v>
      </c>
      <c r="C1223" s="20" t="s">
        <v>4090</v>
      </c>
      <c r="D1223" s="6" t="str">
        <f>INDEX(category!$A$1:$A$212, MATCH(Table13[[#This Row],[category]], category!$B$1:$B$212, 0))</f>
        <v>Home&amp;Kitchen|Kitchen&amp;HomeAppliances|SmallKitchenAppliances|Juicers</v>
      </c>
      <c r="E1223" s="6" t="str">
        <f t="shared" si="38"/>
        <v>Home &amp; Kitchen</v>
      </c>
      <c r="F1223" s="8">
        <v>8995</v>
      </c>
      <c r="G1223" s="30">
        <v>0.28000000000000003</v>
      </c>
      <c r="H1223" s="8">
        <f>Table13[[#This Row],[actual_price]] - (Table13[[#This Row],[actual_price]] * Table13[[#This Row],[discount_percentage]])</f>
        <v>6476.4</v>
      </c>
      <c r="I1223" s="8">
        <f>Table13[[#This Row],[actual_price]]-Table13[[#This Row],[discounted_price]]</f>
        <v>2518.6000000000004</v>
      </c>
      <c r="J1223" s="9">
        <v>4.3</v>
      </c>
      <c r="K1223" s="13">
        <v>2810</v>
      </c>
      <c r="L1223" s="14">
        <v>0.20833333333333331</v>
      </c>
      <c r="M1223" s="14" t="str">
        <f t="shared" si="39"/>
        <v>Morning</v>
      </c>
      <c r="N1223" s="20">
        <v>2</v>
      </c>
      <c r="O1223" s="6" t="str">
        <f>VLOOKUP(Table13[[#This Row],[day of the week]],'day of the week'!$A$1:$B$7,2,0)</f>
        <v>Tuesday</v>
      </c>
      <c r="P1223" s="20" t="s">
        <v>4092</v>
      </c>
      <c r="Q1223" s="20" t="s">
        <v>4093</v>
      </c>
    </row>
    <row r="1224" spans="1:17" x14ac:dyDescent="0.2">
      <c r="A1224" s="20" t="s">
        <v>4094</v>
      </c>
      <c r="B1224" s="6" t="str">
        <f>VLOOKUP(TRIM(A1224), products!$A$2:$C$1352, 2, FALSE)</f>
        <v>Kitchenwell Multipurpose Portable Electronic Digital Weighing Scale Weight Machine | Weight Machine | 10 Kg</v>
      </c>
      <c r="C1224" s="20" t="s">
        <v>3622</v>
      </c>
      <c r="D1224" s="6" t="str">
        <f>INDEX(category!$A$1:$A$212, MATCH(Table13[[#This Row],[category]], category!$B$1:$B$212, 0))</f>
        <v>Home&amp;Kitchen|Kitchen&amp;HomeAppliances|SmallKitchenAppliances|DigitalKitchenScales|DigitalScales</v>
      </c>
      <c r="E1224" s="6" t="str">
        <f t="shared" si="38"/>
        <v>Home &amp; Kitchen</v>
      </c>
      <c r="F1224" s="8">
        <v>239</v>
      </c>
      <c r="G1224" s="30">
        <v>0</v>
      </c>
      <c r="H1224" s="8">
        <f>Table13[[#This Row],[actual_price]] - (Table13[[#This Row],[actual_price]] * Table13[[#This Row],[discount_percentage]])</f>
        <v>239</v>
      </c>
      <c r="I1224" s="8">
        <f>Table13[[#This Row],[actual_price]]-Table13[[#This Row],[discounted_price]]</f>
        <v>0</v>
      </c>
      <c r="J1224" s="9">
        <v>4.3</v>
      </c>
      <c r="K1224" s="13">
        <v>7</v>
      </c>
      <c r="L1224" s="14">
        <v>0.5</v>
      </c>
      <c r="M1224" s="14" t="str">
        <f t="shared" si="39"/>
        <v>Afternoon</v>
      </c>
      <c r="N1224" s="20">
        <v>1</v>
      </c>
      <c r="O1224" s="6" t="str">
        <f>VLOOKUP(Table13[[#This Row],[day of the week]],'day of the week'!$A$1:$B$7,2,0)</f>
        <v>Monday</v>
      </c>
      <c r="P1224" s="20" t="s">
        <v>4096</v>
      </c>
      <c r="Q1224" s="20" t="s">
        <v>4097</v>
      </c>
    </row>
    <row r="1225" spans="1:17" x14ac:dyDescent="0.2">
      <c r="A1225" s="20" t="s">
        <v>4098</v>
      </c>
      <c r="B1225" s="6" t="str">
        <f>VLOOKUP(TRIM(A1225), products!$A$2:$C$1352, 2, FALSE)</f>
        <v>FIGMENT Handheld Milk Frother Rechargeable, 3-Speed Electric Frother for Coffee with 2 Whisks and Coffee Decoration Tool, Coffee Frother Mixer, CRESCENT ENTERPRISES VRW0.50BK (A1)</v>
      </c>
      <c r="C1225" s="20" t="s">
        <v>3418</v>
      </c>
      <c r="D1225" s="6" t="str">
        <f>INDEX(category!$A$1:$A$212, MATCH(Table13[[#This Row],[category]], category!$B$1:$B$212, 0))</f>
        <v>Home&amp;Kitchen|Kitchen&amp;HomeAppliances|SmallKitchenAppliances|HandBlenders</v>
      </c>
      <c r="E1225" s="6" t="str">
        <f t="shared" si="38"/>
        <v>Home &amp; Kitchen</v>
      </c>
      <c r="F1225" s="8">
        <v>1599</v>
      </c>
      <c r="G1225" s="30">
        <v>0.56000000000000005</v>
      </c>
      <c r="H1225" s="8">
        <f>Table13[[#This Row],[actual_price]] - (Table13[[#This Row],[actual_price]] * Table13[[#This Row],[discount_percentage]])</f>
        <v>703.56</v>
      </c>
      <c r="I1225" s="8">
        <f>Table13[[#This Row],[actual_price]]-Table13[[#This Row],[discounted_price]]</f>
        <v>895.44</v>
      </c>
      <c r="J1225" s="9">
        <v>4.7</v>
      </c>
      <c r="K1225" s="13">
        <v>1729</v>
      </c>
      <c r="L1225" s="14">
        <v>0.20833333333333331</v>
      </c>
      <c r="M1225" s="14" t="str">
        <f t="shared" si="39"/>
        <v>Morning</v>
      </c>
      <c r="N1225" s="20">
        <v>6</v>
      </c>
      <c r="O1225" s="6" t="str">
        <f>VLOOKUP(Table13[[#This Row],[day of the week]],'day of the week'!$A$1:$B$7,2,0)</f>
        <v>Saturday</v>
      </c>
      <c r="P1225" s="20" t="s">
        <v>4099</v>
      </c>
      <c r="Q1225" s="20" t="s">
        <v>4100</v>
      </c>
    </row>
    <row r="1226" spans="1:17" x14ac:dyDescent="0.2">
      <c r="A1226" s="20" t="s">
        <v>4101</v>
      </c>
      <c r="B1226" s="6" t="str">
        <f>VLOOKUP(TRIM(A1226), products!$A$2:$C$1352, 2, FALSE)</f>
        <v>Balzano High Speed Nutri Blender/Mixer/Smoothie Maker - 500 Watt - Silver, 2 Jar</v>
      </c>
      <c r="C1226" s="20" t="s">
        <v>4102</v>
      </c>
      <c r="D1226" s="6" t="str">
        <f>INDEX(category!$A$1:$A$212, MATCH(Table13[[#This Row],[category]], category!$B$1:$B$212, 0))</f>
        <v>Home&amp;Kitchen|Kitchen&amp;HomeAppliances|SmallKitchenAppliances</v>
      </c>
      <c r="E1226" s="6" t="str">
        <f t="shared" si="38"/>
        <v>Home &amp; Kitchen</v>
      </c>
      <c r="F1226" s="8">
        <v>4290</v>
      </c>
      <c r="G1226" s="30">
        <v>0.39</v>
      </c>
      <c r="H1226" s="8">
        <f>Table13[[#This Row],[actual_price]] - (Table13[[#This Row],[actual_price]] * Table13[[#This Row],[discount_percentage]])</f>
        <v>2616.8999999999996</v>
      </c>
      <c r="I1226" s="8">
        <f>Table13[[#This Row],[actual_price]]-Table13[[#This Row],[discounted_price]]</f>
        <v>1673.1000000000004</v>
      </c>
      <c r="J1226" s="9">
        <v>4.4000000000000004</v>
      </c>
      <c r="K1226" s="13">
        <v>2116</v>
      </c>
      <c r="L1226" s="14">
        <v>0.20833333333333331</v>
      </c>
      <c r="M1226" s="14" t="str">
        <f t="shared" si="39"/>
        <v>Morning</v>
      </c>
      <c r="N1226" s="20">
        <v>7</v>
      </c>
      <c r="O1226" s="6" t="str">
        <f>VLOOKUP(Table13[[#This Row],[day of the week]],'day of the week'!$A$1:$B$7,2,0)</f>
        <v>Sunday</v>
      </c>
      <c r="P1226" s="20" t="s">
        <v>4104</v>
      </c>
      <c r="Q1226" s="20" t="s">
        <v>4105</v>
      </c>
    </row>
    <row r="1227" spans="1:17" x14ac:dyDescent="0.2">
      <c r="A1227" s="20" t="s">
        <v>4106</v>
      </c>
      <c r="B1227" s="6" t="str">
        <f>VLOOKUP(TRIM(A1227), products!$A$2:$C$1352, 2, FALSE)</f>
        <v>Swiss Military VC03 Wireless Car Vacuum Cleaner | Wireless Vacuum Cleaner for Home, Car, Living Room | Wireless Vacuum Cleaner Dust Collection/Lighting Car Pet Hair Vacuum with Powerful Motor</v>
      </c>
      <c r="C1227" s="20" t="s">
        <v>3525</v>
      </c>
      <c r="D1227" s="6" t="str">
        <f>INDEX(category!$A$1:$A$212, MATCH(Table13[[#This Row],[category]], category!$B$1:$B$212, 0))</f>
        <v>Home&amp;Kitchen|Kitchen&amp;HomeAppliances|Vacuum,Cleaning&amp;Ironing|Vacuums&amp;FloorCare|Vacuums|HandheldVacuums</v>
      </c>
      <c r="E1227" s="6" t="str">
        <f t="shared" si="38"/>
        <v>Home &amp; Kitchen</v>
      </c>
      <c r="F1227" s="8">
        <v>2890</v>
      </c>
      <c r="G1227" s="30">
        <v>0.46</v>
      </c>
      <c r="H1227" s="8">
        <f>Table13[[#This Row],[actual_price]] - (Table13[[#This Row],[actual_price]] * Table13[[#This Row],[discount_percentage]])</f>
        <v>1560.6</v>
      </c>
      <c r="I1227" s="8">
        <f>Table13[[#This Row],[actual_price]]-Table13[[#This Row],[discounted_price]]</f>
        <v>1329.4</v>
      </c>
      <c r="J1227" s="9">
        <v>3.9</v>
      </c>
      <c r="K1227" s="13">
        <v>463</v>
      </c>
      <c r="L1227" s="14">
        <v>0.875</v>
      </c>
      <c r="M1227" s="14" t="str">
        <f t="shared" si="39"/>
        <v>Evening</v>
      </c>
      <c r="N1227" s="20">
        <v>4</v>
      </c>
      <c r="O1227" s="6" t="str">
        <f>VLOOKUP(Table13[[#This Row],[day of the week]],'day of the week'!$A$1:$B$7,2,0)</f>
        <v>Thursday</v>
      </c>
      <c r="P1227" s="20" t="s">
        <v>4107</v>
      </c>
      <c r="Q1227" s="20" t="s">
        <v>4108</v>
      </c>
    </row>
    <row r="1228" spans="1:17" x14ac:dyDescent="0.2">
      <c r="A1228" s="20" t="s">
        <v>4109</v>
      </c>
      <c r="B1228" s="6" t="str">
        <f>VLOOKUP(TRIM(A1228), products!$A$2:$C$1352, 2, FALSE)</f>
        <v>Zuvexa USB Rechargeable Electric Foam Maker - Handheld Milk Wand Mixer Frother for Hot Milk, Hand Blender Coffee, Egg Beater (Black)</v>
      </c>
      <c r="C1228" s="20" t="s">
        <v>3418</v>
      </c>
      <c r="D1228" s="6" t="str">
        <f>INDEX(category!$A$1:$A$212, MATCH(Table13[[#This Row],[category]], category!$B$1:$B$212, 0))</f>
        <v>Home&amp;Kitchen|Kitchen&amp;HomeAppliances|SmallKitchenAppliances|HandBlenders</v>
      </c>
      <c r="E1228" s="6" t="str">
        <f t="shared" si="38"/>
        <v>Home &amp; Kitchen</v>
      </c>
      <c r="F1228" s="8">
        <v>1299</v>
      </c>
      <c r="G1228" s="30">
        <v>0.62</v>
      </c>
      <c r="H1228" s="8">
        <f>Table13[[#This Row],[actual_price]] - (Table13[[#This Row],[actual_price]] * Table13[[#This Row],[discount_percentage]])</f>
        <v>493.62</v>
      </c>
      <c r="I1228" s="8">
        <f>Table13[[#This Row],[actual_price]]-Table13[[#This Row],[discounted_price]]</f>
        <v>805.38</v>
      </c>
      <c r="J1228" s="9">
        <v>4.7</v>
      </c>
      <c r="K1228" s="13">
        <v>54</v>
      </c>
      <c r="L1228" s="14">
        <v>0.875</v>
      </c>
      <c r="M1228" s="14" t="str">
        <f t="shared" si="39"/>
        <v>Evening</v>
      </c>
      <c r="N1228" s="20">
        <v>1</v>
      </c>
      <c r="O1228" s="6" t="str">
        <f>VLOOKUP(Table13[[#This Row],[day of the week]],'day of the week'!$A$1:$B$7,2,0)</f>
        <v>Monday</v>
      </c>
      <c r="P1228" s="20" t="s">
        <v>4110</v>
      </c>
      <c r="Q1228" s="20" t="s">
        <v>4111</v>
      </c>
    </row>
    <row r="1229" spans="1:17" x14ac:dyDescent="0.2">
      <c r="A1229" s="20" t="s">
        <v>4112</v>
      </c>
      <c r="B1229" s="6" t="str">
        <f>VLOOKUP(TRIM(A1229), products!$A$2:$C$1352, 2, FALSE)</f>
        <v>Usha IH2415 1500-Watt Immersion Heater (Silver)</v>
      </c>
      <c r="C1229" s="20" t="s">
        <v>3477</v>
      </c>
      <c r="D1229" s="6" t="str">
        <f>INDEX(category!$A$1:$A$212, MATCH(Table13[[#This Row],[category]], category!$B$1:$B$212, 0))</f>
        <v>Home&amp;Kitchen|Heating,Cooling&amp;AirQuality|WaterHeaters&amp;Geysers|ImmersionRods</v>
      </c>
      <c r="E1229" s="6" t="str">
        <f t="shared" si="38"/>
        <v>Home &amp; Kitchen</v>
      </c>
      <c r="F1229" s="8">
        <v>640</v>
      </c>
      <c r="G1229" s="30">
        <v>0.2</v>
      </c>
      <c r="H1229" s="8">
        <f>Table13[[#This Row],[actual_price]] - (Table13[[#This Row],[actual_price]] * Table13[[#This Row],[discount_percentage]])</f>
        <v>512</v>
      </c>
      <c r="I1229" s="8">
        <f>Table13[[#This Row],[actual_price]]-Table13[[#This Row],[discounted_price]]</f>
        <v>128</v>
      </c>
      <c r="J1229" s="9">
        <v>4.0999999999999996</v>
      </c>
      <c r="K1229" s="13">
        <v>7229</v>
      </c>
      <c r="L1229" s="14">
        <v>0.58333333333333326</v>
      </c>
      <c r="M1229" s="14" t="str">
        <f t="shared" si="39"/>
        <v>Afternoon</v>
      </c>
      <c r="N1229" s="20">
        <v>1</v>
      </c>
      <c r="O1229" s="6" t="str">
        <f>VLOOKUP(Table13[[#This Row],[day of the week]],'day of the week'!$A$1:$B$7,2,0)</f>
        <v>Monday</v>
      </c>
      <c r="P1229" s="20" t="s">
        <v>4114</v>
      </c>
      <c r="Q1229" s="20" t="s">
        <v>4115</v>
      </c>
    </row>
    <row r="1230" spans="1:17" x14ac:dyDescent="0.2">
      <c r="A1230" s="20" t="s">
        <v>4116</v>
      </c>
      <c r="B1230" s="6" t="str">
        <f>VLOOKUP(TRIM(A1230), products!$A$2:$C$1352, 2, FALSE)</f>
        <v>ACTIVA Instant 3 LTR 3 KVA SPECIAL Anti Rust Coated Tank Geyser with Full ABS Body with 5 Year Warranty Premium (White)</v>
      </c>
      <c r="C1230" s="20" t="s">
        <v>3430</v>
      </c>
      <c r="D1230" s="6" t="str">
        <f>INDEX(category!$A$1:$A$212, MATCH(Table13[[#This Row],[category]], category!$B$1:$B$212, 0))</f>
        <v>Home&amp;Kitchen|Heating,Cooling&amp;AirQuality|WaterHeaters&amp;Geysers|InstantWaterHeaters</v>
      </c>
      <c r="E1230" s="6" t="str">
        <f t="shared" si="38"/>
        <v>Home &amp; Kitchen</v>
      </c>
      <c r="F1230" s="8">
        <v>3790</v>
      </c>
      <c r="G1230" s="30">
        <v>0.5</v>
      </c>
      <c r="H1230" s="8">
        <f>Table13[[#This Row],[actual_price]] - (Table13[[#This Row],[actual_price]] * Table13[[#This Row],[discount_percentage]])</f>
        <v>1895</v>
      </c>
      <c r="I1230" s="8">
        <f>Table13[[#This Row],[actual_price]]-Table13[[#This Row],[discounted_price]]</f>
        <v>1895</v>
      </c>
      <c r="J1230" s="9">
        <v>3.8</v>
      </c>
      <c r="K1230" s="13">
        <v>3842</v>
      </c>
      <c r="L1230" s="14">
        <v>8.3333333333333329E-2</v>
      </c>
      <c r="M1230" s="14" t="str">
        <f t="shared" si="39"/>
        <v>Morning</v>
      </c>
      <c r="N1230" s="20">
        <v>4</v>
      </c>
      <c r="O1230" s="6" t="str">
        <f>VLOOKUP(Table13[[#This Row],[day of the week]],'day of the week'!$A$1:$B$7,2,0)</f>
        <v>Thursday</v>
      </c>
      <c r="P1230" s="20" t="s">
        <v>4118</v>
      </c>
      <c r="Q1230" s="20" t="s">
        <v>4119</v>
      </c>
    </row>
    <row r="1231" spans="1:17" x14ac:dyDescent="0.2">
      <c r="A1231" s="20" t="s">
        <v>4120</v>
      </c>
      <c r="B1231" s="6" t="str">
        <f>VLOOKUP(TRIM(A1231), products!$A$2:$C$1352, 2, FALSE)</f>
        <v>Havells Instanio 1-Litre 3KW Instant Water Heater (Geyser), White Blue</v>
      </c>
      <c r="C1231" s="20" t="s">
        <v>3430</v>
      </c>
      <c r="D1231" s="6" t="str">
        <f>INDEX(category!$A$1:$A$212, MATCH(Table13[[#This Row],[category]], category!$B$1:$B$212, 0))</f>
        <v>Home&amp;Kitchen|Heating,Cooling&amp;AirQuality|WaterHeaters&amp;Geysers|InstantWaterHeaters</v>
      </c>
      <c r="E1231" s="6" t="str">
        <f t="shared" si="38"/>
        <v>Home &amp; Kitchen</v>
      </c>
      <c r="F1231" s="8">
        <v>4560</v>
      </c>
      <c r="G1231" s="30">
        <v>0.43</v>
      </c>
      <c r="H1231" s="8">
        <f>Table13[[#This Row],[actual_price]] - (Table13[[#This Row],[actual_price]] * Table13[[#This Row],[discount_percentage]])</f>
        <v>2599.1999999999998</v>
      </c>
      <c r="I1231" s="8">
        <f>Table13[[#This Row],[actual_price]]-Table13[[#This Row],[discounted_price]]</f>
        <v>1960.8000000000002</v>
      </c>
      <c r="J1231" s="9">
        <v>4.4000000000000004</v>
      </c>
      <c r="K1231" s="13">
        <v>646</v>
      </c>
      <c r="L1231" s="14">
        <v>0.20833333333333331</v>
      </c>
      <c r="M1231" s="14" t="str">
        <f t="shared" si="39"/>
        <v>Morning</v>
      </c>
      <c r="N1231" s="20">
        <v>6</v>
      </c>
      <c r="O1231" s="6" t="str">
        <f>VLOOKUP(Table13[[#This Row],[day of the week]],'day of the week'!$A$1:$B$7,2,0)</f>
        <v>Saturday</v>
      </c>
      <c r="P1231" s="20" t="s">
        <v>3432</v>
      </c>
      <c r="Q1231" s="20" t="s">
        <v>4122</v>
      </c>
    </row>
    <row r="1232" spans="1:17" x14ac:dyDescent="0.2">
      <c r="A1232" s="20" t="s">
        <v>4123</v>
      </c>
      <c r="B1232" s="6" t="str">
        <f>VLOOKUP(TRIM(A1232), products!$A$2:$C$1352, 2, FALSE)</f>
        <v>Lifelong 2-in1 Egg Boiler and Poacher 500-Watt (Transparent and Silver Grey), Boil 8 eggs, Poach 4 eggs, Easy to clean| 3 Boiling Modes, Stainless Steel Body and Heating Plate, Automatic Turn-Off</v>
      </c>
      <c r="C1232" s="20" t="s">
        <v>3549</v>
      </c>
      <c r="D1232" s="6" t="str">
        <f>INDEX(category!$A$1:$A$212, MATCH(Table13[[#This Row],[category]], category!$B$1:$B$212, 0))</f>
        <v>Home&amp;Kitchen|Kitchen&amp;HomeAppliances|SmallKitchenAppliances|EggBoilers</v>
      </c>
      <c r="E1232" s="6" t="str">
        <f t="shared" si="38"/>
        <v>Home &amp; Kitchen</v>
      </c>
      <c r="F1232" s="8">
        <v>3500</v>
      </c>
      <c r="G1232" s="30">
        <v>0.66</v>
      </c>
      <c r="H1232" s="8">
        <f>Table13[[#This Row],[actual_price]] - (Table13[[#This Row],[actual_price]] * Table13[[#This Row],[discount_percentage]])</f>
        <v>1190</v>
      </c>
      <c r="I1232" s="8">
        <f>Table13[[#This Row],[actual_price]]-Table13[[#This Row],[discounted_price]]</f>
        <v>2310</v>
      </c>
      <c r="J1232" s="9">
        <v>4.3</v>
      </c>
      <c r="K1232" s="13">
        <v>1802</v>
      </c>
      <c r="L1232" s="14">
        <v>0.70833333333333326</v>
      </c>
      <c r="M1232" s="14" t="str">
        <f t="shared" si="39"/>
        <v>Afternoon</v>
      </c>
      <c r="N1232" s="20">
        <v>3</v>
      </c>
      <c r="O1232" s="6" t="str">
        <f>VLOOKUP(Table13[[#This Row],[day of the week]],'day of the week'!$A$1:$B$7,2,0)</f>
        <v>Wednesday</v>
      </c>
      <c r="P1232" s="20" t="s">
        <v>4124</v>
      </c>
      <c r="Q1232" s="20" t="s">
        <v>4125</v>
      </c>
    </row>
    <row r="1233" spans="1:17" x14ac:dyDescent="0.2">
      <c r="A1233" s="20" t="s">
        <v>4126</v>
      </c>
      <c r="B1233" s="6" t="str">
        <f>VLOOKUP(TRIM(A1233), products!$A$2:$C$1352, 2, FALSE)</f>
        <v>INDIASÂ®â„¢ Electro-Instant Water Geyser A.B.S. Body Shock Proof Can be Used in Bathroom, Kitchen, wash Area, Hotels, Hospital etc.</v>
      </c>
      <c r="C1233" s="20" t="s">
        <v>3430</v>
      </c>
      <c r="D1233" s="6" t="str">
        <f>INDEX(category!$A$1:$A$212, MATCH(Table13[[#This Row],[category]], category!$B$1:$B$212, 0))</f>
        <v>Home&amp;Kitchen|Heating,Cooling&amp;AirQuality|WaterHeaters&amp;Geysers|InstantWaterHeaters</v>
      </c>
      <c r="E1233" s="6" t="str">
        <f t="shared" si="38"/>
        <v>Home &amp; Kitchen</v>
      </c>
      <c r="F1233" s="8">
        <v>2600</v>
      </c>
      <c r="G1233" s="30">
        <v>0.62</v>
      </c>
      <c r="H1233" s="8">
        <f>Table13[[#This Row],[actual_price]] - (Table13[[#This Row],[actual_price]] * Table13[[#This Row],[discount_percentage]])</f>
        <v>988</v>
      </c>
      <c r="I1233" s="8">
        <f>Table13[[#This Row],[actual_price]]-Table13[[#This Row],[discounted_price]]</f>
        <v>1612</v>
      </c>
      <c r="J1233" s="9">
        <v>3.4</v>
      </c>
      <c r="K1233" s="13">
        <v>252</v>
      </c>
      <c r="L1233" s="14">
        <v>0.25</v>
      </c>
      <c r="M1233" s="14" t="str">
        <f t="shared" si="39"/>
        <v>Morning</v>
      </c>
      <c r="N1233" s="20">
        <v>5</v>
      </c>
      <c r="O1233" s="6" t="str">
        <f>VLOOKUP(Table13[[#This Row],[day of the week]],'day of the week'!$A$1:$B$7,2,0)</f>
        <v>Friday</v>
      </c>
      <c r="P1233" s="20" t="s">
        <v>4128</v>
      </c>
      <c r="Q1233" s="20" t="s">
        <v>4129</v>
      </c>
    </row>
    <row r="1234" spans="1:17" x14ac:dyDescent="0.2">
      <c r="A1234" s="20" t="s">
        <v>4130</v>
      </c>
      <c r="B1234" s="6" t="str">
        <f>VLOOKUP(TRIM(A1234), products!$A$2:$C$1352, 2, FALSE)</f>
        <v>AmazonBasics Induction Cooktop 1600 Watt (Black)</v>
      </c>
      <c r="C1234" s="20" t="s">
        <v>3403</v>
      </c>
      <c r="D1234" s="6" t="str">
        <f>INDEX(category!$A$1:$A$212, MATCH(Table13[[#This Row],[category]], category!$B$1:$B$212, 0))</f>
        <v>Home&amp;Kitchen|Kitchen&amp;HomeAppliances|SmallKitchenAppliances|InductionCooktop</v>
      </c>
      <c r="E1234" s="6" t="str">
        <f t="shared" si="38"/>
        <v>Home &amp; Kitchen</v>
      </c>
      <c r="F1234" s="8">
        <v>3300</v>
      </c>
      <c r="G1234" s="30">
        <v>0.39</v>
      </c>
      <c r="H1234" s="8">
        <f>Table13[[#This Row],[actual_price]] - (Table13[[#This Row],[actual_price]] * Table13[[#This Row],[discount_percentage]])</f>
        <v>2013</v>
      </c>
      <c r="I1234" s="8">
        <f>Table13[[#This Row],[actual_price]]-Table13[[#This Row],[discounted_price]]</f>
        <v>1287</v>
      </c>
      <c r="J1234" s="9">
        <v>4.2</v>
      </c>
      <c r="K1234" s="13">
        <v>780</v>
      </c>
      <c r="L1234" s="14">
        <v>0.54166666666666663</v>
      </c>
      <c r="M1234" s="14" t="str">
        <f t="shared" si="39"/>
        <v>Afternoon</v>
      </c>
      <c r="N1234" s="20">
        <v>6</v>
      </c>
      <c r="O1234" s="6" t="str">
        <f>VLOOKUP(Table13[[#This Row],[day of the week]],'day of the week'!$A$1:$B$7,2,0)</f>
        <v>Saturday</v>
      </c>
      <c r="P1234" s="20" t="s">
        <v>4132</v>
      </c>
      <c r="Q1234" s="20" t="s">
        <v>4133</v>
      </c>
    </row>
    <row r="1235" spans="1:17" x14ac:dyDescent="0.2">
      <c r="A1235" s="20" t="s">
        <v>4134</v>
      </c>
      <c r="B1235" s="6" t="str">
        <f>VLOOKUP(TRIM(A1235), products!$A$2:$C$1352, 2, FALSE)</f>
        <v>Sui Generis Electric Handheld Milk Wand Mixer Frother for Latte Coffee Hot Milk, Milk Frother, Electric Coffee Beater, Egg Beater, Latte Maker, Mini Hand Blender Cappuccino Maker (Multicolor)</v>
      </c>
      <c r="C1235" s="20" t="s">
        <v>3418</v>
      </c>
      <c r="D1235" s="6" t="str">
        <f>INDEX(category!$A$1:$A$212, MATCH(Table13[[#This Row],[category]], category!$B$1:$B$212, 0))</f>
        <v>Home&amp;Kitchen|Kitchen&amp;HomeAppliances|SmallKitchenAppliances|HandBlenders</v>
      </c>
      <c r="E1235" s="6" t="str">
        <f t="shared" si="38"/>
        <v>Home &amp; Kitchen</v>
      </c>
      <c r="F1235" s="8">
        <v>699</v>
      </c>
      <c r="G1235" s="30">
        <v>0.7</v>
      </c>
      <c r="H1235" s="8">
        <f>Table13[[#This Row],[actual_price]] - (Table13[[#This Row],[actual_price]] * Table13[[#This Row],[discount_percentage]])</f>
        <v>209.70000000000005</v>
      </c>
      <c r="I1235" s="8">
        <f>Table13[[#This Row],[actual_price]]-Table13[[#This Row],[discounted_price]]</f>
        <v>489.29999999999995</v>
      </c>
      <c r="J1235" s="9">
        <v>3.7</v>
      </c>
      <c r="K1235" s="13">
        <v>74</v>
      </c>
      <c r="L1235" s="14">
        <v>0.5</v>
      </c>
      <c r="M1235" s="14" t="str">
        <f t="shared" si="39"/>
        <v>Afternoon</v>
      </c>
      <c r="N1235" s="20">
        <v>5</v>
      </c>
      <c r="O1235" s="6" t="str">
        <f>VLOOKUP(Table13[[#This Row],[day of the week]],'day of the week'!$A$1:$B$7,2,0)</f>
        <v>Friday</v>
      </c>
      <c r="P1235" s="20" t="s">
        <v>4135</v>
      </c>
      <c r="Q1235" s="20" t="s">
        <v>4136</v>
      </c>
    </row>
    <row r="1236" spans="1:17" x14ac:dyDescent="0.2">
      <c r="A1236" s="20" t="s">
        <v>4137</v>
      </c>
      <c r="B1236" s="6" t="str">
        <f>VLOOKUP(TRIM(A1236), products!$A$2:$C$1352, 2, FALSE)</f>
        <v>Philips Air Purifier Ac2887/20,Vitashield Intelligent Purification,Long Hepa Filter Life Upto 17000 Hours,Removes 99.9% Airborne Viruses &amp; Bacteria,99.97% Airborne Pollutants,Ideal For Master Bedroom</v>
      </c>
      <c r="C1236" s="20" t="s">
        <v>3918</v>
      </c>
      <c r="D1236" s="6" t="str">
        <f>INDEX(category!$A$1:$A$212, MATCH(Table13[[#This Row],[category]], category!$B$1:$B$212, 0))</f>
        <v>Home&amp;Kitchen|Heating,Cooling&amp;AirQuality|AirPurifiers|HEPAAirPurifiers</v>
      </c>
      <c r="E1236" s="6" t="str">
        <f t="shared" si="38"/>
        <v>Home &amp; Kitchen</v>
      </c>
      <c r="F1236" s="8">
        <v>23559</v>
      </c>
      <c r="G1236" s="30">
        <v>0.38</v>
      </c>
      <c r="H1236" s="8">
        <f>Table13[[#This Row],[actual_price]] - (Table13[[#This Row],[actual_price]] * Table13[[#This Row],[discount_percentage]])</f>
        <v>14606.58</v>
      </c>
      <c r="I1236" s="8">
        <f>Table13[[#This Row],[actual_price]]-Table13[[#This Row],[discounted_price]]</f>
        <v>8952.42</v>
      </c>
      <c r="J1236" s="9">
        <v>4.3</v>
      </c>
      <c r="K1236" s="13">
        <v>2026</v>
      </c>
      <c r="L1236" s="14">
        <v>0.83333333333333326</v>
      </c>
      <c r="M1236" s="14" t="str">
        <f t="shared" si="39"/>
        <v>Evening</v>
      </c>
      <c r="N1236" s="20">
        <v>6</v>
      </c>
      <c r="O1236" s="6" t="str">
        <f>VLOOKUP(Table13[[#This Row],[day of the week]],'day of the week'!$A$1:$B$7,2,0)</f>
        <v>Saturday</v>
      </c>
      <c r="P1236" s="20" t="s">
        <v>4139</v>
      </c>
      <c r="Q1236" s="20" t="s">
        <v>4140</v>
      </c>
    </row>
    <row r="1237" spans="1:17" x14ac:dyDescent="0.2">
      <c r="A1237" s="20" t="s">
        <v>4141</v>
      </c>
      <c r="B1237" s="6" t="str">
        <f>VLOOKUP(TRIM(A1237), products!$A$2:$C$1352, 2, FALSE)</f>
        <v>Esquire Laundry Basket Brown, 50 Ltr Capacity(Plastic)</v>
      </c>
      <c r="C1237" s="20" t="s">
        <v>3494</v>
      </c>
      <c r="D1237" s="6" t="str">
        <f>INDEX(category!$A$1:$A$212, MATCH(Table13[[#This Row],[category]], category!$B$1:$B$212, 0))</f>
        <v>Home&amp;Kitchen|HomeStorage&amp;Organization|LaundryOrganization|LaundryBaskets</v>
      </c>
      <c r="E1237" s="6" t="str">
        <f t="shared" si="38"/>
        <v>Home &amp; Kitchen</v>
      </c>
      <c r="F1237" s="8">
        <v>1599</v>
      </c>
      <c r="G1237" s="30">
        <v>0.41</v>
      </c>
      <c r="H1237" s="8">
        <f>Table13[[#This Row],[actual_price]] - (Table13[[#This Row],[actual_price]] * Table13[[#This Row],[discount_percentage]])</f>
        <v>943.41000000000008</v>
      </c>
      <c r="I1237" s="8">
        <f>Table13[[#This Row],[actual_price]]-Table13[[#This Row],[discounted_price]]</f>
        <v>655.58999999999992</v>
      </c>
      <c r="J1237" s="9">
        <v>4.3</v>
      </c>
      <c r="K1237" s="13">
        <v>5911</v>
      </c>
      <c r="L1237" s="14">
        <v>0.16666666666666666</v>
      </c>
      <c r="M1237" s="14" t="str">
        <f t="shared" si="39"/>
        <v>Morning</v>
      </c>
      <c r="N1237" s="20">
        <v>2</v>
      </c>
      <c r="O1237" s="6" t="str">
        <f>VLOOKUP(Table13[[#This Row],[day of the week]],'day of the week'!$A$1:$B$7,2,0)</f>
        <v>Tuesday</v>
      </c>
      <c r="P1237" s="20" t="s">
        <v>4142</v>
      </c>
      <c r="Q1237" s="20" t="s">
        <v>4143</v>
      </c>
    </row>
    <row r="1238" spans="1:17" x14ac:dyDescent="0.2">
      <c r="A1238" s="20" t="s">
        <v>4144</v>
      </c>
      <c r="B1238" s="6" t="str">
        <f>VLOOKUP(TRIM(A1238), products!$A$2:$C$1352, 2, FALSE)</f>
        <v>PHILIPS Air Fryer HD9200/90, uses up to 90% less fat, 1400W, 4.1 Liter, with Rapid Air Technology (Black), Large</v>
      </c>
      <c r="C1238" s="20" t="s">
        <v>3489</v>
      </c>
      <c r="D1238" s="6" t="str">
        <f>INDEX(category!$A$1:$A$212, MATCH(Table13[[#This Row],[category]], category!$B$1:$B$212, 0))</f>
        <v>Home&amp;Kitchen|Kitchen&amp;HomeAppliances|SmallKitchenAppliances|DeepFatFryers|AirFryers</v>
      </c>
      <c r="E1238" s="6" t="str">
        <f t="shared" si="38"/>
        <v>Home &amp; Kitchen</v>
      </c>
      <c r="F1238" s="8">
        <v>9995</v>
      </c>
      <c r="G1238" s="30">
        <v>0.28000000000000003</v>
      </c>
      <c r="H1238" s="8">
        <f>Table13[[#This Row],[actual_price]] - (Table13[[#This Row],[actual_price]] * Table13[[#This Row],[discount_percentage]])</f>
        <v>7196.4</v>
      </c>
      <c r="I1238" s="8">
        <f>Table13[[#This Row],[actual_price]]-Table13[[#This Row],[discounted_price]]</f>
        <v>2798.6000000000004</v>
      </c>
      <c r="J1238" s="9">
        <v>4.4000000000000004</v>
      </c>
      <c r="K1238" s="13">
        <v>1964</v>
      </c>
      <c r="L1238" s="14">
        <v>0.75</v>
      </c>
      <c r="M1238" s="14" t="str">
        <f t="shared" si="39"/>
        <v>Evening</v>
      </c>
      <c r="N1238" s="20">
        <v>5</v>
      </c>
      <c r="O1238" s="6" t="str">
        <f>VLOOKUP(Table13[[#This Row],[day of the week]],'day of the week'!$A$1:$B$7,2,0)</f>
        <v>Friday</v>
      </c>
      <c r="P1238" s="20" t="s">
        <v>4145</v>
      </c>
      <c r="Q1238" s="20" t="s">
        <v>4146</v>
      </c>
    </row>
    <row r="1239" spans="1:17" x14ac:dyDescent="0.2">
      <c r="A1239" s="20" t="s">
        <v>4147</v>
      </c>
      <c r="B1239" s="6" t="str">
        <f>VLOOKUP(TRIM(A1239), products!$A$2:$C$1352, 2, FALSE)</f>
        <v>Havells Bero Quartz Heater Black 800w 2 Heat Settings 2 Year Product Warranty</v>
      </c>
      <c r="C1239" s="20" t="s">
        <v>3367</v>
      </c>
      <c r="D1239" s="6" t="str">
        <f>INDEX(category!$A$1:$A$212, MATCH(Table13[[#This Row],[category]], category!$B$1:$B$212, 0))</f>
        <v>Home&amp;Kitchen|Heating,Cooling&amp;AirQuality|RoomHeaters|ElectricHeaters</v>
      </c>
      <c r="E1239" s="6" t="str">
        <f t="shared" si="38"/>
        <v>Home &amp; Kitchen</v>
      </c>
      <c r="F1239" s="8">
        <v>2545</v>
      </c>
      <c r="G1239" s="30">
        <v>0.04</v>
      </c>
      <c r="H1239" s="8">
        <f>Table13[[#This Row],[actual_price]] - (Table13[[#This Row],[actual_price]] * Table13[[#This Row],[discount_percentage]])</f>
        <v>2443.1999999999998</v>
      </c>
      <c r="I1239" s="8">
        <f>Table13[[#This Row],[actual_price]]-Table13[[#This Row],[discounted_price]]</f>
        <v>101.80000000000018</v>
      </c>
      <c r="J1239" s="9">
        <v>4.0999999999999996</v>
      </c>
      <c r="K1239" s="13">
        <v>25</v>
      </c>
      <c r="L1239" s="14">
        <v>0.16666666666666666</v>
      </c>
      <c r="M1239" s="14" t="str">
        <f t="shared" si="39"/>
        <v>Morning</v>
      </c>
      <c r="N1239" s="20">
        <v>7</v>
      </c>
      <c r="O1239" s="6" t="str">
        <f>VLOOKUP(Table13[[#This Row],[day of the week]],'day of the week'!$A$1:$B$7,2,0)</f>
        <v>Sunday</v>
      </c>
      <c r="P1239" s="20" t="s">
        <v>4149</v>
      </c>
      <c r="Q1239" s="20" t="s">
        <v>4150</v>
      </c>
    </row>
    <row r="1240" spans="1:17" x14ac:dyDescent="0.2">
      <c r="A1240" s="20" t="s">
        <v>4151</v>
      </c>
      <c r="B1240" s="6" t="str">
        <f>VLOOKUP(TRIM(A1240), products!$A$2:$C$1352, 2, FALSE)</f>
        <v>Philips EasyTouch Plus Standing Garment Steamer GC523/60 - 1600 Watt, 5 Steam Settings, Up to 32 g/min steam, with Double Pole</v>
      </c>
      <c r="C1240" s="20" t="s">
        <v>3498</v>
      </c>
      <c r="D1240" s="6" t="str">
        <f>INDEX(category!$A$1:$A$212, MATCH(Table13[[#This Row],[category]], category!$B$1:$B$212, 0))</f>
        <v>Home&amp;Kitchen|Kitchen&amp;HomeAppliances|Vacuum,Cleaning&amp;Ironing|Irons,Steamers&amp;Accessories|Irons|SteamIrons</v>
      </c>
      <c r="E1240" s="6" t="str">
        <f t="shared" si="38"/>
        <v>Home &amp; Kitchen</v>
      </c>
      <c r="F1240" s="8">
        <v>8995</v>
      </c>
      <c r="G1240" s="30">
        <v>0.13</v>
      </c>
      <c r="H1240" s="8">
        <f>Table13[[#This Row],[actual_price]] - (Table13[[#This Row],[actual_price]] * Table13[[#This Row],[discount_percentage]])</f>
        <v>7825.65</v>
      </c>
      <c r="I1240" s="8">
        <f>Table13[[#This Row],[actual_price]]-Table13[[#This Row],[discounted_price]]</f>
        <v>1169.3500000000004</v>
      </c>
      <c r="J1240" s="9">
        <v>4</v>
      </c>
      <c r="K1240" s="13">
        <v>3160</v>
      </c>
      <c r="L1240" s="14">
        <v>0.79166666666666663</v>
      </c>
      <c r="M1240" s="14" t="str">
        <f t="shared" si="39"/>
        <v>Evening</v>
      </c>
      <c r="N1240" s="20">
        <v>1</v>
      </c>
      <c r="O1240" s="6" t="str">
        <f>VLOOKUP(Table13[[#This Row],[day of the week]],'day of the week'!$A$1:$B$7,2,0)</f>
        <v>Monday</v>
      </c>
      <c r="P1240" s="20" t="s">
        <v>4152</v>
      </c>
      <c r="Q1240" s="20" t="s">
        <v>4153</v>
      </c>
    </row>
    <row r="1241" spans="1:17" x14ac:dyDescent="0.2">
      <c r="A1241" s="20" t="s">
        <v>4154</v>
      </c>
      <c r="B1241" s="6" t="str">
        <f>VLOOKUP(TRIM(A1241), products!$A$2:$C$1352, 2, FALSE)</f>
        <v>Brayden Chopro, Electric Vegetable Chopper for Kitchen with 500 ML Capacity, 400 Watts Copper Motor and 4 Bi-Level SS Blades (Black)</v>
      </c>
      <c r="C1241" s="20" t="s">
        <v>3605</v>
      </c>
      <c r="D1241" s="6" t="str">
        <f>INDEX(category!$A$1:$A$212, MATCH(Table13[[#This Row],[category]], category!$B$1:$B$212, 0))</f>
        <v>Home&amp;Kitchen|Kitchen&amp;HomeAppliances|SmallKitchenAppliances|MiniFoodProcessors&amp;Choppers</v>
      </c>
      <c r="E1241" s="6" t="str">
        <f t="shared" si="38"/>
        <v>Home &amp; Kitchen</v>
      </c>
      <c r="F1241" s="8">
        <v>1999</v>
      </c>
      <c r="G1241" s="30">
        <v>0.2</v>
      </c>
      <c r="H1241" s="8">
        <f>Table13[[#This Row],[actual_price]] - (Table13[[#This Row],[actual_price]] * Table13[[#This Row],[discount_percentage]])</f>
        <v>1599.2</v>
      </c>
      <c r="I1241" s="8">
        <f>Table13[[#This Row],[actual_price]]-Table13[[#This Row],[discounted_price]]</f>
        <v>399.79999999999995</v>
      </c>
      <c r="J1241" s="9">
        <v>4.4000000000000004</v>
      </c>
      <c r="K1241" s="13">
        <v>1558</v>
      </c>
      <c r="L1241" s="14">
        <v>0.45833333333333337</v>
      </c>
      <c r="M1241" s="14" t="str">
        <f t="shared" si="39"/>
        <v>Morning</v>
      </c>
      <c r="N1241" s="20">
        <v>5</v>
      </c>
      <c r="O1241" s="6" t="str">
        <f>VLOOKUP(Table13[[#This Row],[day of the week]],'day of the week'!$A$1:$B$7,2,0)</f>
        <v>Friday</v>
      </c>
      <c r="P1241" s="20" t="s">
        <v>4155</v>
      </c>
      <c r="Q1241" s="20" t="s">
        <v>4156</v>
      </c>
    </row>
    <row r="1242" spans="1:17" x14ac:dyDescent="0.2">
      <c r="A1242" s="20" t="s">
        <v>4157</v>
      </c>
      <c r="B1242" s="6" t="str">
        <f>VLOOKUP(TRIM(A1242), products!$A$2:$C$1352, 2, FALSE)</f>
        <v>Wonderchef Nutri-blend Mixer, Grinder &amp; Blender | Powerful 400W 22000 RPM motor | Stainless steel Blades | 3 unbreakable jars | 2 Years warranty | Online recipe book by Chef Sanjeev Kapoor | Black</v>
      </c>
      <c r="C1242" s="20" t="s">
        <v>3426</v>
      </c>
      <c r="D1242" s="6" t="str">
        <f>INDEX(category!$A$1:$A$212, MATCH(Table13[[#This Row],[category]], category!$B$1:$B$212, 0))</f>
        <v>Home&amp;Kitchen|Kitchen&amp;HomeAppliances|SmallKitchenAppliances|MixerGrinders</v>
      </c>
      <c r="E1242" s="6" t="str">
        <f t="shared" si="38"/>
        <v>Home &amp; Kitchen</v>
      </c>
      <c r="F1242" s="8">
        <v>5500</v>
      </c>
      <c r="G1242" s="30">
        <v>0.47</v>
      </c>
      <c r="H1242" s="8">
        <f>Table13[[#This Row],[actual_price]] - (Table13[[#This Row],[actual_price]] * Table13[[#This Row],[discount_percentage]])</f>
        <v>2915</v>
      </c>
      <c r="I1242" s="8">
        <f>Table13[[#This Row],[actual_price]]-Table13[[#This Row],[discounted_price]]</f>
        <v>2585</v>
      </c>
      <c r="J1242" s="9">
        <v>3.8</v>
      </c>
      <c r="K1242" s="13">
        <v>8958</v>
      </c>
      <c r="L1242" s="14">
        <v>0.75</v>
      </c>
      <c r="M1242" s="14" t="str">
        <f t="shared" si="39"/>
        <v>Evening</v>
      </c>
      <c r="N1242" s="20">
        <v>6</v>
      </c>
      <c r="O1242" s="6" t="str">
        <f>VLOOKUP(Table13[[#This Row],[day of the week]],'day of the week'!$A$1:$B$7,2,0)</f>
        <v>Saturday</v>
      </c>
      <c r="P1242" s="20" t="s">
        <v>4159</v>
      </c>
      <c r="Q1242" s="20" t="s">
        <v>4160</v>
      </c>
    </row>
    <row r="1243" spans="1:17" x14ac:dyDescent="0.2">
      <c r="A1243" s="20" t="s">
        <v>4161</v>
      </c>
      <c r="B1243" s="6" t="str">
        <f>VLOOKUP(TRIM(A1243), products!$A$2:$C$1352, 2, FALSE)</f>
        <v>Usha Janome Dream Stitch Automatic Zig-Zag Electric Sewing Machine with 14 Stitch Function (White and Blue) with Free Sewing KIT Worth RS 500</v>
      </c>
      <c r="C1243" s="20" t="s">
        <v>3981</v>
      </c>
      <c r="D1243" s="6" t="str">
        <f>INDEX(category!$A$1:$A$212, MATCH(Table13[[#This Row],[category]], category!$B$1:$B$212, 0))</f>
        <v>Home&amp;Kitchen|Kitchen&amp;HomeAppliances|SewingMachines&amp;Accessories|Sewing&amp;EmbroideryMachines</v>
      </c>
      <c r="E1243" s="6" t="str">
        <f t="shared" si="38"/>
        <v>Home &amp; Kitchen</v>
      </c>
      <c r="F1243" s="8">
        <v>12150</v>
      </c>
      <c r="G1243" s="30">
        <v>0.19</v>
      </c>
      <c r="H1243" s="8">
        <f>Table13[[#This Row],[actual_price]] - (Table13[[#This Row],[actual_price]] * Table13[[#This Row],[discount_percentage]])</f>
        <v>9841.5</v>
      </c>
      <c r="I1243" s="8">
        <f>Table13[[#This Row],[actual_price]]-Table13[[#This Row],[discounted_price]]</f>
        <v>2308.5</v>
      </c>
      <c r="J1243" s="9">
        <v>4.3</v>
      </c>
      <c r="K1243" s="13">
        <v>13251</v>
      </c>
      <c r="L1243" s="14">
        <v>0.95833333333333326</v>
      </c>
      <c r="M1243" s="14" t="str">
        <f t="shared" si="39"/>
        <v>Evening</v>
      </c>
      <c r="N1243" s="20">
        <v>3</v>
      </c>
      <c r="O1243" s="6" t="str">
        <f>VLOOKUP(Table13[[#This Row],[day of the week]],'day of the week'!$A$1:$B$7,2,0)</f>
        <v>Wednesday</v>
      </c>
      <c r="P1243" s="20" t="s">
        <v>4163</v>
      </c>
      <c r="Q1243" s="20" t="s">
        <v>4164</v>
      </c>
    </row>
    <row r="1244" spans="1:17" x14ac:dyDescent="0.2">
      <c r="A1244" s="20" t="s">
        <v>4165</v>
      </c>
      <c r="B1244" s="6" t="str">
        <f>VLOOKUP(TRIM(A1244), products!$A$2:$C$1352, 2, FALSE)</f>
        <v>Black+Decker Handheld Portable Garment Steamer 1500 Watts with Anti Calc (Violet)</v>
      </c>
      <c r="C1244" s="20" t="s">
        <v>3498</v>
      </c>
      <c r="D1244" s="6" t="str">
        <f>INDEX(category!$A$1:$A$212, MATCH(Table13[[#This Row],[category]], category!$B$1:$B$212, 0))</f>
        <v>Home&amp;Kitchen|Kitchen&amp;HomeAppliances|Vacuum,Cleaning&amp;Ironing|Irons,Steamers&amp;Accessories|Irons|SteamIrons</v>
      </c>
      <c r="E1244" s="6" t="str">
        <f t="shared" si="38"/>
        <v>Home &amp; Kitchen</v>
      </c>
      <c r="F1244" s="8">
        <v>4995</v>
      </c>
      <c r="G1244" s="30">
        <v>0.34</v>
      </c>
      <c r="H1244" s="8">
        <f>Table13[[#This Row],[actual_price]] - (Table13[[#This Row],[actual_price]] * Table13[[#This Row],[discount_percentage]])</f>
        <v>3296.7</v>
      </c>
      <c r="I1244" s="8">
        <f>Table13[[#This Row],[actual_price]]-Table13[[#This Row],[discounted_price]]</f>
        <v>1698.3000000000002</v>
      </c>
      <c r="J1244" s="9">
        <v>3.8</v>
      </c>
      <c r="K1244" s="13">
        <v>1393</v>
      </c>
      <c r="L1244" s="14">
        <v>0.625</v>
      </c>
      <c r="M1244" s="14" t="str">
        <f t="shared" si="39"/>
        <v>Afternoon</v>
      </c>
      <c r="N1244" s="20">
        <v>4</v>
      </c>
      <c r="O1244" s="6" t="str">
        <f>VLOOKUP(Table13[[#This Row],[day of the week]],'day of the week'!$A$1:$B$7,2,0)</f>
        <v>Thursday</v>
      </c>
      <c r="P1244" s="20" t="s">
        <v>4167</v>
      </c>
      <c r="Q1244" s="20" t="s">
        <v>4168</v>
      </c>
    </row>
    <row r="1245" spans="1:17" x14ac:dyDescent="0.2">
      <c r="A1245" s="20" t="s">
        <v>4169</v>
      </c>
      <c r="B1245" s="6" t="str">
        <f>VLOOKUP(TRIM(A1245), products!$A$2:$C$1352, 2, FALSE)</f>
        <v>Personal Size Blender, Portable Blender, Battery Powered USB Blender, with Four Blades, Mini Blender Travel Bottle for Juice, Shakes, and Smoothies (Pink)</v>
      </c>
      <c r="C1245" s="20" t="s">
        <v>3418</v>
      </c>
      <c r="D1245" s="6" t="str">
        <f>INDEX(category!$A$1:$A$212, MATCH(Table13[[#This Row],[category]], category!$B$1:$B$212, 0))</f>
        <v>Home&amp;Kitchen|Kitchen&amp;HomeAppliances|SmallKitchenAppliances|HandBlenders</v>
      </c>
      <c r="E1245" s="6" t="str">
        <f t="shared" si="38"/>
        <v>Home &amp; Kitchen</v>
      </c>
      <c r="F1245" s="8">
        <v>1499</v>
      </c>
      <c r="G1245" s="30">
        <v>0.55000000000000004</v>
      </c>
      <c r="H1245" s="8">
        <f>Table13[[#This Row],[actual_price]] - (Table13[[#This Row],[actual_price]] * Table13[[#This Row],[discount_percentage]])</f>
        <v>674.55</v>
      </c>
      <c r="I1245" s="8">
        <f>Table13[[#This Row],[actual_price]]-Table13[[#This Row],[discounted_price]]</f>
        <v>824.45</v>
      </c>
      <c r="J1245" s="9">
        <v>2.2999999999999998</v>
      </c>
      <c r="K1245" s="13">
        <v>13</v>
      </c>
      <c r="L1245" s="14">
        <v>0.58333333333333326</v>
      </c>
      <c r="M1245" s="14" t="str">
        <f t="shared" si="39"/>
        <v>Afternoon</v>
      </c>
      <c r="N1245" s="20">
        <v>6</v>
      </c>
      <c r="O1245" s="6" t="str">
        <f>VLOOKUP(Table13[[#This Row],[day of the week]],'day of the week'!$A$1:$B$7,2,0)</f>
        <v>Saturday</v>
      </c>
      <c r="P1245" s="20" t="s">
        <v>4170</v>
      </c>
      <c r="Q1245" s="20" t="s">
        <v>4171</v>
      </c>
    </row>
    <row r="1246" spans="1:17" x14ac:dyDescent="0.2">
      <c r="A1246" s="20" t="s">
        <v>4172</v>
      </c>
      <c r="B1246" s="6" t="str">
        <f>VLOOKUP(TRIM(A1246), products!$A$2:$C$1352, 2, FALSE)</f>
        <v>Sujata Powermatic Plus 900 Watts Juicer Mixer Grinder</v>
      </c>
      <c r="C1246" s="20" t="s">
        <v>3513</v>
      </c>
      <c r="D1246" s="6" t="str">
        <f>INDEX(category!$A$1:$A$212, MATCH(Table13[[#This Row],[category]], category!$B$1:$B$212, 0))</f>
        <v>Home&amp;Kitchen|Kitchen&amp;HomeAppliances|SmallKitchenAppliances|JuicerMixerGrinders</v>
      </c>
      <c r="E1246" s="6" t="str">
        <f t="shared" si="38"/>
        <v>Home &amp; Kitchen</v>
      </c>
      <c r="F1246" s="8">
        <v>7506</v>
      </c>
      <c r="G1246" s="30">
        <v>0.22</v>
      </c>
      <c r="H1246" s="8">
        <f>Table13[[#This Row],[actual_price]] - (Table13[[#This Row],[actual_price]] * Table13[[#This Row],[discount_percentage]])</f>
        <v>5854.68</v>
      </c>
      <c r="I1246" s="8">
        <f>Table13[[#This Row],[actual_price]]-Table13[[#This Row],[discounted_price]]</f>
        <v>1651.3199999999997</v>
      </c>
      <c r="J1246" s="9">
        <v>4.5</v>
      </c>
      <c r="K1246" s="13">
        <v>7241</v>
      </c>
      <c r="L1246" s="14">
        <v>0.20833333333333331</v>
      </c>
      <c r="M1246" s="14" t="str">
        <f t="shared" si="39"/>
        <v>Morning</v>
      </c>
      <c r="N1246" s="20">
        <v>3</v>
      </c>
      <c r="O1246" s="6" t="str">
        <f>VLOOKUP(Table13[[#This Row],[day of the week]],'day of the week'!$A$1:$B$7,2,0)</f>
        <v>Wednesday</v>
      </c>
      <c r="P1246" s="20" t="s">
        <v>4174</v>
      </c>
      <c r="Q1246" s="20" t="s">
        <v>4175</v>
      </c>
    </row>
    <row r="1247" spans="1:17" x14ac:dyDescent="0.2">
      <c r="A1247" s="20" t="s">
        <v>4176</v>
      </c>
      <c r="B1247" s="6" t="str">
        <f>VLOOKUP(TRIM(A1247), products!$A$2:$C$1352, 2, FALSE)</f>
        <v>Sure From Aquaguard Delight NXT RO+UV+UF+Taste Adjuster(MTDS),6L water purifier,8 stages purification,Suitable for borewell,tanker,municipal water(Black) from Eureka Forbes</v>
      </c>
      <c r="C1247" s="20" t="s">
        <v>3922</v>
      </c>
      <c r="D1247" s="6" t="str">
        <f>INDEX(category!$A$1:$A$212, MATCH(Table13[[#This Row],[category]], category!$B$1:$B$212, 0))</f>
        <v>Home&amp;Kitchen|Kitchen&amp;HomeAppliances|WaterPurifiers&amp;Accessories|WaterFilters&amp;Purifiers</v>
      </c>
      <c r="E1247" s="6" t="str">
        <f t="shared" si="38"/>
        <v>Home &amp; Kitchen</v>
      </c>
      <c r="F1247" s="8">
        <v>18000</v>
      </c>
      <c r="G1247" s="30">
        <v>0.49</v>
      </c>
      <c r="H1247" s="8">
        <f>Table13[[#This Row],[actual_price]] - (Table13[[#This Row],[actual_price]] * Table13[[#This Row],[discount_percentage]])</f>
        <v>9180</v>
      </c>
      <c r="I1247" s="8">
        <f>Table13[[#This Row],[actual_price]]-Table13[[#This Row],[discounted_price]]</f>
        <v>8820</v>
      </c>
      <c r="J1247" s="9">
        <v>4</v>
      </c>
      <c r="K1247" s="13">
        <v>16020</v>
      </c>
      <c r="L1247" s="14">
        <v>0.16666666666666666</v>
      </c>
      <c r="M1247" s="14" t="str">
        <f t="shared" si="39"/>
        <v>Morning</v>
      </c>
      <c r="N1247" s="20">
        <v>5</v>
      </c>
      <c r="O1247" s="6" t="str">
        <f>VLOOKUP(Table13[[#This Row],[day of the week]],'day of the week'!$A$1:$B$7,2,0)</f>
        <v>Friday</v>
      </c>
      <c r="P1247" s="20" t="s">
        <v>4178</v>
      </c>
      <c r="Q1247" s="20" t="s">
        <v>4179</v>
      </c>
    </row>
    <row r="1248" spans="1:17" x14ac:dyDescent="0.2">
      <c r="A1248" s="20" t="s">
        <v>4180</v>
      </c>
      <c r="B1248" s="6" t="str">
        <f>VLOOKUP(TRIM(A1248), products!$A$2:$C$1352, 2, FALSE)</f>
        <v>PrettyKrafts Laundry Basket for clothes with Lid &amp; Handles, Toys Organiser, 75 Ltr Grey</v>
      </c>
      <c r="C1248" s="20" t="s">
        <v>3494</v>
      </c>
      <c r="D1248" s="6" t="str">
        <f>INDEX(category!$A$1:$A$212, MATCH(Table13[[#This Row],[category]], category!$B$1:$B$212, 0))</f>
        <v>Home&amp;Kitchen|HomeStorage&amp;Organization|LaundryOrganization|LaundryBaskets</v>
      </c>
      <c r="E1248" s="6" t="str">
        <f t="shared" si="38"/>
        <v>Home &amp; Kitchen</v>
      </c>
      <c r="F1248" s="8">
        <v>1099</v>
      </c>
      <c r="G1248" s="30">
        <v>0.68</v>
      </c>
      <c r="H1248" s="8">
        <f>Table13[[#This Row],[actual_price]] - (Table13[[#This Row],[actual_price]] * Table13[[#This Row],[discount_percentage]])</f>
        <v>351.67999999999995</v>
      </c>
      <c r="I1248" s="8">
        <f>Table13[[#This Row],[actual_price]]-Table13[[#This Row],[discounted_price]]</f>
        <v>747.32</v>
      </c>
      <c r="J1248" s="9">
        <v>3.7</v>
      </c>
      <c r="K1248" s="13">
        <v>1470</v>
      </c>
      <c r="L1248" s="14">
        <v>0.5</v>
      </c>
      <c r="M1248" s="14" t="str">
        <f t="shared" si="39"/>
        <v>Afternoon</v>
      </c>
      <c r="N1248" s="20">
        <v>3</v>
      </c>
      <c r="O1248" s="6" t="str">
        <f>VLOOKUP(Table13[[#This Row],[day of the week]],'day of the week'!$A$1:$B$7,2,0)</f>
        <v>Wednesday</v>
      </c>
      <c r="P1248" s="20" t="s">
        <v>4181</v>
      </c>
      <c r="Q1248" s="20" t="s">
        <v>4182</v>
      </c>
    </row>
    <row r="1249" spans="1:17" x14ac:dyDescent="0.2">
      <c r="A1249" s="20" t="s">
        <v>4183</v>
      </c>
      <c r="B1249" s="6" t="str">
        <f>VLOOKUP(TRIM(A1249), products!$A$2:$C$1352, 2, FALSE)</f>
        <v>Dr Trust Electronic Kitchen Digital Scale Weighing Machine (Blue)</v>
      </c>
      <c r="C1249" s="20" t="s">
        <v>4184</v>
      </c>
      <c r="D1249" s="6" t="str">
        <f>INDEX(category!$A$1:$A$212, MATCH(Table13[[#This Row],[category]], category!$B$1:$B$212, 0))</f>
        <v>Health&amp;PersonalCare|HomeMedicalSupplies&amp;Equipment|HealthMonitors|WeighingScales|DigitalBathroomScales</v>
      </c>
      <c r="E1249" s="6" t="str">
        <f t="shared" si="38"/>
        <v>Health &amp; Personal Care</v>
      </c>
      <c r="F1249" s="8">
        <v>1900</v>
      </c>
      <c r="G1249" s="30">
        <v>0.53</v>
      </c>
      <c r="H1249" s="8">
        <f>Table13[[#This Row],[actual_price]] - (Table13[[#This Row],[actual_price]] * Table13[[#This Row],[discount_percentage]])</f>
        <v>893</v>
      </c>
      <c r="I1249" s="8">
        <f>Table13[[#This Row],[actual_price]]-Table13[[#This Row],[discounted_price]]</f>
        <v>1007</v>
      </c>
      <c r="J1249" s="9">
        <v>4</v>
      </c>
      <c r="K1249" s="13">
        <v>3663</v>
      </c>
      <c r="L1249" s="14">
        <v>0.83333333333333326</v>
      </c>
      <c r="M1249" s="14" t="str">
        <f t="shared" si="39"/>
        <v>Evening</v>
      </c>
      <c r="N1249" s="20">
        <v>5</v>
      </c>
      <c r="O1249" s="6" t="str">
        <f>VLOOKUP(Table13[[#This Row],[day of the week]],'day of the week'!$A$1:$B$7,2,0)</f>
        <v>Friday</v>
      </c>
      <c r="P1249" s="20" t="s">
        <v>4185</v>
      </c>
      <c r="Q1249" s="20" t="s">
        <v>4186</v>
      </c>
    </row>
    <row r="1250" spans="1:17" x14ac:dyDescent="0.2">
      <c r="A1250" s="20" t="s">
        <v>4187</v>
      </c>
      <c r="B1250" s="6" t="str">
        <f>VLOOKUP(TRIM(A1250), products!$A$2:$C$1352, 2, FALSE)</f>
        <v>Tesora - Inspired by you Large Premium Electric Kettle 1.8L, Stainless Steel Inner Body - Auto Power Cut, Boil Dry Protection &amp; Cool Touch Double Wall, Portable | 1500 Watts |1 Year Warranty | (White)</v>
      </c>
      <c r="C1250" s="20" t="s">
        <v>3448</v>
      </c>
      <c r="D1250" s="6" t="str">
        <f>INDEX(category!$A$1:$A$212, MATCH(Table13[[#This Row],[category]], category!$B$1:$B$212, 0))</f>
        <v>Home&amp;Kitchen|Kitchen&amp;HomeAppliances|SmallKitchenAppliances|Kettles&amp;HotWaterDispensers|Kettle&amp;ToasterSets</v>
      </c>
      <c r="E1250" s="6" t="str">
        <f t="shared" si="38"/>
        <v>Home &amp; Kitchen</v>
      </c>
      <c r="F1250" s="8">
        <v>1850</v>
      </c>
      <c r="G1250" s="30">
        <v>0.27</v>
      </c>
      <c r="H1250" s="8">
        <f>Table13[[#This Row],[actual_price]] - (Table13[[#This Row],[actual_price]] * Table13[[#This Row],[discount_percentage]])</f>
        <v>1350.5</v>
      </c>
      <c r="I1250" s="8">
        <f>Table13[[#This Row],[actual_price]]-Table13[[#This Row],[discounted_price]]</f>
        <v>499.5</v>
      </c>
      <c r="J1250" s="9">
        <v>4.4000000000000004</v>
      </c>
      <c r="K1250" s="13">
        <v>638</v>
      </c>
      <c r="L1250" s="14">
        <v>0.95833333333333326</v>
      </c>
      <c r="M1250" s="14" t="str">
        <f t="shared" si="39"/>
        <v>Evening</v>
      </c>
      <c r="N1250" s="20">
        <v>2</v>
      </c>
      <c r="O1250" s="6" t="str">
        <f>VLOOKUP(Table13[[#This Row],[day of the week]],'day of the week'!$A$1:$B$7,2,0)</f>
        <v>Tuesday</v>
      </c>
      <c r="P1250" s="20" t="s">
        <v>4189</v>
      </c>
      <c r="Q1250" s="20" t="s">
        <v>4190</v>
      </c>
    </row>
    <row r="1251" spans="1:17" x14ac:dyDescent="0.2">
      <c r="A1251" s="20" t="s">
        <v>4191</v>
      </c>
      <c r="B1251" s="6" t="str">
        <f>VLOOKUP(TRIM(A1251), products!$A$2:$C$1352, 2, FALSE)</f>
        <v>AGARO Ace 1600 Watts, 21.5 kPa Suction Power, 21 litres Wet &amp; Dry Stainless Steel Vacuum Cleaner with Blower Function and Washable Dust Bag</v>
      </c>
      <c r="C1251" s="20" t="s">
        <v>3871</v>
      </c>
      <c r="D1251" s="6" t="str">
        <f>INDEX(category!$A$1:$A$212, MATCH(Table13[[#This Row],[category]], category!$B$1:$B$212, 0))</f>
        <v>Home&amp;Kitchen|Kitchen&amp;HomeAppliances|Vacuum,Cleaning&amp;Ironing|Vacuums&amp;FloorCare|Vacuums|Wet-DryVacuums</v>
      </c>
      <c r="E1251" s="6" t="str">
        <f t="shared" si="38"/>
        <v>Home &amp; Kitchen</v>
      </c>
      <c r="F1251" s="8">
        <v>9999</v>
      </c>
      <c r="G1251" s="30">
        <v>0.38</v>
      </c>
      <c r="H1251" s="8">
        <f>Table13[[#This Row],[actual_price]] - (Table13[[#This Row],[actual_price]] * Table13[[#This Row],[discount_percentage]])</f>
        <v>6199.38</v>
      </c>
      <c r="I1251" s="8">
        <f>Table13[[#This Row],[actual_price]]-Table13[[#This Row],[discounted_price]]</f>
        <v>3799.62</v>
      </c>
      <c r="J1251" s="9">
        <v>4.0999999999999996</v>
      </c>
      <c r="K1251" s="13">
        <v>3552</v>
      </c>
      <c r="L1251" s="14">
        <v>0.79166666666666663</v>
      </c>
      <c r="M1251" s="14" t="str">
        <f t="shared" si="39"/>
        <v>Evening</v>
      </c>
      <c r="N1251" s="20">
        <v>3</v>
      </c>
      <c r="O1251" s="6" t="str">
        <f>VLOOKUP(Table13[[#This Row],[day of the week]],'day of the week'!$A$1:$B$7,2,0)</f>
        <v>Wednesday</v>
      </c>
      <c r="P1251" s="20" t="s">
        <v>4192</v>
      </c>
      <c r="Q1251" s="20" t="s">
        <v>4193</v>
      </c>
    </row>
    <row r="1252" spans="1:17" x14ac:dyDescent="0.2">
      <c r="A1252" s="20" t="s">
        <v>4194</v>
      </c>
      <c r="B1252" s="6" t="str">
        <f>VLOOKUP(TRIM(A1252), products!$A$2:$C$1352, 2, FALSE)</f>
        <v>INALSA Hand Blender 1000 Watt with Chopper, Whisker, 600 ml Multipurpose Jar|Variable Speed And Turbo Speed Function |100% Copper Motor |Low Noise |ANTI-SPLASH TECHNOLOGY|2 Year Warranty</v>
      </c>
      <c r="C1252" s="20" t="s">
        <v>3418</v>
      </c>
      <c r="D1252" s="6" t="str">
        <f>INDEX(category!$A$1:$A$212, MATCH(Table13[[#This Row],[category]], category!$B$1:$B$212, 0))</f>
        <v>Home&amp;Kitchen|Kitchen&amp;HomeAppliances|SmallKitchenAppliances|HandBlenders</v>
      </c>
      <c r="E1252" s="6" t="str">
        <f t="shared" si="38"/>
        <v>Home &amp; Kitchen</v>
      </c>
      <c r="F1252" s="8">
        <v>3995</v>
      </c>
      <c r="G1252" s="30">
        <v>0.31</v>
      </c>
      <c r="H1252" s="8">
        <f>Table13[[#This Row],[actual_price]] - (Table13[[#This Row],[actual_price]] * Table13[[#This Row],[discount_percentage]])</f>
        <v>2756.55</v>
      </c>
      <c r="I1252" s="8">
        <f>Table13[[#This Row],[actual_price]]-Table13[[#This Row],[discounted_price]]</f>
        <v>1238.4499999999998</v>
      </c>
      <c r="J1252" s="9">
        <v>4.4000000000000004</v>
      </c>
      <c r="K1252" s="13">
        <v>11148</v>
      </c>
      <c r="L1252" s="14">
        <v>0.25</v>
      </c>
      <c r="M1252" s="14" t="str">
        <f t="shared" si="39"/>
        <v>Morning</v>
      </c>
      <c r="N1252" s="20">
        <v>6</v>
      </c>
      <c r="O1252" s="6" t="str">
        <f>VLOOKUP(Table13[[#This Row],[day of the week]],'day of the week'!$A$1:$B$7,2,0)</f>
        <v>Saturday</v>
      </c>
      <c r="P1252" s="20" t="s">
        <v>4196</v>
      </c>
      <c r="Q1252" s="20" t="s">
        <v>4197</v>
      </c>
    </row>
    <row r="1253" spans="1:17" x14ac:dyDescent="0.2">
      <c r="A1253" s="20" t="s">
        <v>4198</v>
      </c>
      <c r="B1253" s="6" t="str">
        <f>VLOOKUP(TRIM(A1253), products!$A$2:$C$1352, 2, FALSE)</f>
        <v>akiara - Makes life easy Electric Handy Sewing/Stitch Handheld Cordless Portable White Sewing Machine for Home Tailoring, Hand Machine | Mini Silai | White Hand Machine with Adapter</v>
      </c>
      <c r="C1253" s="20" t="s">
        <v>3981</v>
      </c>
      <c r="D1253" s="6" t="str">
        <f>INDEX(category!$A$1:$A$212, MATCH(Table13[[#This Row],[category]], category!$B$1:$B$212, 0))</f>
        <v>Home&amp;Kitchen|Kitchen&amp;HomeAppliances|SewingMachines&amp;Accessories|Sewing&amp;EmbroideryMachines</v>
      </c>
      <c r="E1253" s="6" t="str">
        <f t="shared" si="38"/>
        <v>Home &amp; Kitchen</v>
      </c>
      <c r="F1253" s="8">
        <v>1499</v>
      </c>
      <c r="G1253" s="30">
        <v>0.52</v>
      </c>
      <c r="H1253" s="8">
        <f>Table13[[#This Row],[actual_price]] - (Table13[[#This Row],[actual_price]] * Table13[[#This Row],[discount_percentage]])</f>
        <v>719.52</v>
      </c>
      <c r="I1253" s="8">
        <f>Table13[[#This Row],[actual_price]]-Table13[[#This Row],[discounted_price]]</f>
        <v>779.48</v>
      </c>
      <c r="J1253" s="9">
        <v>3.1</v>
      </c>
      <c r="K1253" s="13">
        <v>2449</v>
      </c>
      <c r="L1253" s="14">
        <v>0.58333333333333326</v>
      </c>
      <c r="M1253" s="14" t="str">
        <f t="shared" si="39"/>
        <v>Afternoon</v>
      </c>
      <c r="N1253" s="20">
        <v>3</v>
      </c>
      <c r="O1253" s="6" t="str">
        <f>VLOOKUP(Table13[[#This Row],[day of the week]],'day of the week'!$A$1:$B$7,2,0)</f>
        <v>Wednesday</v>
      </c>
      <c r="P1253" s="20" t="s">
        <v>4199</v>
      </c>
      <c r="Q1253" s="20" t="s">
        <v>4200</v>
      </c>
    </row>
    <row r="1254" spans="1:17" x14ac:dyDescent="0.2">
      <c r="A1254" s="20" t="s">
        <v>4201</v>
      </c>
      <c r="B1254" s="6" t="str">
        <f>VLOOKUP(TRIM(A1254), products!$A$2:$C$1352, 2, FALSE)</f>
        <v>Philips EasySpeed Plus Steam Iron GC2145/20-2200W, Quick Heat Up with up to 30 g/min steam, 110 g steam Boost, Scratch Resistant Ceramic Soleplate, Vertical steam &amp; Drip-Stop</v>
      </c>
      <c r="C1254" s="20" t="s">
        <v>3498</v>
      </c>
      <c r="D1254" s="6" t="str">
        <f>INDEX(category!$A$1:$A$212, MATCH(Table13[[#This Row],[category]], category!$B$1:$B$212, 0))</f>
        <v>Home&amp;Kitchen|Kitchen&amp;HomeAppliances|Vacuum,Cleaning&amp;Ironing|Irons,Steamers&amp;Accessories|Irons|SteamIrons</v>
      </c>
      <c r="E1254" s="6" t="str">
        <f t="shared" si="38"/>
        <v>Home &amp; Kitchen</v>
      </c>
      <c r="F1254" s="8">
        <v>3295</v>
      </c>
      <c r="G1254" s="30">
        <v>0.12</v>
      </c>
      <c r="H1254" s="8">
        <f>Table13[[#This Row],[actual_price]] - (Table13[[#This Row],[actual_price]] * Table13[[#This Row],[discount_percentage]])</f>
        <v>2899.6</v>
      </c>
      <c r="I1254" s="8">
        <f>Table13[[#This Row],[actual_price]]-Table13[[#This Row],[discounted_price]]</f>
        <v>395.40000000000009</v>
      </c>
      <c r="J1254" s="9">
        <v>4.3</v>
      </c>
      <c r="K1254" s="13">
        <v>2299</v>
      </c>
      <c r="L1254" s="14">
        <v>8.3333333333333329E-2</v>
      </c>
      <c r="M1254" s="14" t="str">
        <f t="shared" si="39"/>
        <v>Morning</v>
      </c>
      <c r="N1254" s="20">
        <v>7</v>
      </c>
      <c r="O1254" s="6" t="str">
        <f>VLOOKUP(Table13[[#This Row],[day of the week]],'day of the week'!$A$1:$B$7,2,0)</f>
        <v>Sunday</v>
      </c>
      <c r="P1254" s="20" t="s">
        <v>4202</v>
      </c>
      <c r="Q1254" s="20" t="s">
        <v>4203</v>
      </c>
    </row>
    <row r="1255" spans="1:17" x14ac:dyDescent="0.2">
      <c r="A1255" s="20" t="s">
        <v>4204</v>
      </c>
      <c r="B1255" s="6" t="str">
        <f>VLOOKUP(TRIM(A1255), products!$A$2:$C$1352, 2, FALSE)</f>
        <v>INALSA Electric Chopper Bullet- 400 Watts with 100% Pure Copper Motor| Chop, Mince, Puree, Dice | Twin Blade Technology| 900 ml Capacity| One Touch Operation, 1.30mtr Long Power Cord (Black/Silver)</v>
      </c>
      <c r="C1255" s="20" t="s">
        <v>3605</v>
      </c>
      <c r="D1255" s="6" t="str">
        <f>INDEX(category!$A$1:$A$212, MATCH(Table13[[#This Row],[category]], category!$B$1:$B$212, 0))</f>
        <v>Home&amp;Kitchen|Kitchen&amp;HomeAppliances|SmallKitchenAppliances|MiniFoodProcessors&amp;Choppers</v>
      </c>
      <c r="E1255" s="6" t="str">
        <f t="shared" si="38"/>
        <v>Home &amp; Kitchen</v>
      </c>
      <c r="F1255" s="8">
        <v>2695</v>
      </c>
      <c r="G1255" s="30">
        <v>0.39</v>
      </c>
      <c r="H1255" s="8">
        <f>Table13[[#This Row],[actual_price]] - (Table13[[#This Row],[actual_price]] * Table13[[#This Row],[discount_percentage]])</f>
        <v>1643.95</v>
      </c>
      <c r="I1255" s="8">
        <f>Table13[[#This Row],[actual_price]]-Table13[[#This Row],[discounted_price]]</f>
        <v>1051.05</v>
      </c>
      <c r="J1255" s="9">
        <v>4.4000000000000004</v>
      </c>
      <c r="K1255" s="13">
        <v>6027</v>
      </c>
      <c r="L1255" s="14">
        <v>0.41666666666666669</v>
      </c>
      <c r="M1255" s="14" t="str">
        <f t="shared" si="39"/>
        <v>Morning</v>
      </c>
      <c r="N1255" s="20">
        <v>6</v>
      </c>
      <c r="O1255" s="6" t="str">
        <f>VLOOKUP(Table13[[#This Row],[day of the week]],'day of the week'!$A$1:$B$7,2,0)</f>
        <v>Saturday</v>
      </c>
      <c r="P1255" s="20" t="s">
        <v>4206</v>
      </c>
      <c r="Q1255" s="20" t="s">
        <v>4207</v>
      </c>
    </row>
    <row r="1256" spans="1:17" x14ac:dyDescent="0.2">
      <c r="A1256" s="20" t="s">
        <v>4208</v>
      </c>
      <c r="B1256" s="6" t="str">
        <f>VLOOKUP(TRIM(A1256), products!$A$2:$C$1352, 2, FALSE)</f>
        <v>Borosil Electric Egg Boiler, 8 Egg Capacity, For Hard, Soft, Medium Boiled Eggs, Steamed Vegetables, Transparent Lid, Stainless Steel Exterior (500 Watts)</v>
      </c>
      <c r="C1256" s="20" t="s">
        <v>3549</v>
      </c>
      <c r="D1256" s="6" t="str">
        <f>INDEX(category!$A$1:$A$212, MATCH(Table13[[#This Row],[category]], category!$B$1:$B$212, 0))</f>
        <v>Home&amp;Kitchen|Kitchen&amp;HomeAppliances|SmallKitchenAppliances|EggBoilers</v>
      </c>
      <c r="E1256" s="6" t="str">
        <f t="shared" si="38"/>
        <v>Home &amp; Kitchen</v>
      </c>
      <c r="F1256" s="8">
        <v>2290</v>
      </c>
      <c r="G1256" s="30">
        <v>0.39</v>
      </c>
      <c r="H1256" s="8">
        <f>Table13[[#This Row],[actual_price]] - (Table13[[#This Row],[actual_price]] * Table13[[#This Row],[discount_percentage]])</f>
        <v>1396.9</v>
      </c>
      <c r="I1256" s="8">
        <f>Table13[[#This Row],[actual_price]]-Table13[[#This Row],[discounted_price]]</f>
        <v>893.09999999999991</v>
      </c>
      <c r="J1256" s="9">
        <v>4.4000000000000004</v>
      </c>
      <c r="K1256" s="13">
        <v>461</v>
      </c>
      <c r="L1256" s="14">
        <v>0.79166666666666663</v>
      </c>
      <c r="M1256" s="14" t="str">
        <f t="shared" si="39"/>
        <v>Evening</v>
      </c>
      <c r="N1256" s="20">
        <v>2</v>
      </c>
      <c r="O1256" s="6" t="str">
        <f>VLOOKUP(Table13[[#This Row],[day of the week]],'day of the week'!$A$1:$B$7,2,0)</f>
        <v>Tuesday</v>
      </c>
      <c r="P1256" s="20" t="s">
        <v>4210</v>
      </c>
      <c r="Q1256" s="20" t="s">
        <v>4211</v>
      </c>
    </row>
    <row r="1257" spans="1:17" x14ac:dyDescent="0.2">
      <c r="A1257" s="20" t="s">
        <v>4212</v>
      </c>
      <c r="B1257" s="6" t="str">
        <f>VLOOKUP(TRIM(A1257), products!$A$2:$C$1352, 2, FALSE)</f>
        <v>Wipro Vesta Grill 1000 Watt Sandwich Maker |Dual function-SW Maker&amp;Griller|Non stick Coat -BPA&amp;PTFE Free |Auto Temp Cut-off| Height Control -180á¶¿&amp;105á¶¿ |2 year warranty|SS Finish|Standard size</v>
      </c>
      <c r="C1257" s="20" t="s">
        <v>3559</v>
      </c>
      <c r="D1257" s="6" t="str">
        <f>INDEX(category!$A$1:$A$212, MATCH(Table13[[#This Row],[category]], category!$B$1:$B$212, 0))</f>
        <v>Home&amp;Kitchen|Kitchen&amp;HomeAppliances|SmallKitchenAppliances|SandwichMakers</v>
      </c>
      <c r="E1257" s="6" t="str">
        <f t="shared" si="38"/>
        <v>Home &amp; Kitchen</v>
      </c>
      <c r="F1257" s="8">
        <v>3099</v>
      </c>
      <c r="G1257" s="30">
        <v>0.33</v>
      </c>
      <c r="H1257" s="8">
        <f>Table13[[#This Row],[actual_price]] - (Table13[[#This Row],[actual_price]] * Table13[[#This Row],[discount_percentage]])</f>
        <v>2076.33</v>
      </c>
      <c r="I1257" s="8">
        <f>Table13[[#This Row],[actual_price]]-Table13[[#This Row],[discounted_price]]</f>
        <v>1022.6700000000001</v>
      </c>
      <c r="J1257" s="9">
        <v>4.0999999999999996</v>
      </c>
      <c r="K1257" s="13">
        <v>282</v>
      </c>
      <c r="L1257" s="14">
        <v>0.75</v>
      </c>
      <c r="M1257" s="14" t="str">
        <f t="shared" si="39"/>
        <v>Evening</v>
      </c>
      <c r="N1257" s="20">
        <v>6</v>
      </c>
      <c r="O1257" s="6" t="str">
        <f>VLOOKUP(Table13[[#This Row],[day of the week]],'day of the week'!$A$1:$B$7,2,0)</f>
        <v>Saturday</v>
      </c>
      <c r="P1257" s="20" t="s">
        <v>4214</v>
      </c>
      <c r="Q1257" s="20" t="s">
        <v>4215</v>
      </c>
    </row>
    <row r="1258" spans="1:17" x14ac:dyDescent="0.2">
      <c r="A1258" s="20" t="s">
        <v>4216</v>
      </c>
      <c r="B1258" s="6" t="str">
        <f>VLOOKUP(TRIM(A1258), products!$A$2:$C$1352, 2, FALSE)</f>
        <v>Rico IRPRO 1500 Watt Japanese Technology Electric Water Heater Immersion Rod Shockproof Protection &amp; Stainless Steel Heating Element for Instant Heating| ISI Certified 1 Year Replacement Warranty</v>
      </c>
      <c r="C1258" s="20" t="s">
        <v>3477</v>
      </c>
      <c r="D1258" s="6" t="str">
        <f>INDEX(category!$A$1:$A$212, MATCH(Table13[[#This Row],[category]], category!$B$1:$B$212, 0))</f>
        <v>Home&amp;Kitchen|Heating,Cooling&amp;AirQuality|WaterHeaters&amp;Geysers|ImmersionRods</v>
      </c>
      <c r="E1258" s="6" t="str">
        <f t="shared" si="38"/>
        <v>Home &amp; Kitchen</v>
      </c>
      <c r="F1258" s="8">
        <v>1075</v>
      </c>
      <c r="G1258" s="30">
        <v>7.0000000000000007E-2</v>
      </c>
      <c r="H1258" s="8">
        <f>Table13[[#This Row],[actual_price]] - (Table13[[#This Row],[actual_price]] * Table13[[#This Row],[discount_percentage]])</f>
        <v>999.75</v>
      </c>
      <c r="I1258" s="8">
        <f>Table13[[#This Row],[actual_price]]-Table13[[#This Row],[discounted_price]]</f>
        <v>75.25</v>
      </c>
      <c r="J1258" s="9">
        <v>4.0999999999999996</v>
      </c>
      <c r="K1258" s="13">
        <v>9275</v>
      </c>
      <c r="L1258" s="14">
        <v>0.16666666666666666</v>
      </c>
      <c r="M1258" s="14" t="str">
        <f t="shared" si="39"/>
        <v>Morning</v>
      </c>
      <c r="N1258" s="20">
        <v>6</v>
      </c>
      <c r="O1258" s="6" t="str">
        <f>VLOOKUP(Table13[[#This Row],[day of the week]],'day of the week'!$A$1:$B$7,2,0)</f>
        <v>Saturday</v>
      </c>
      <c r="P1258" s="20" t="s">
        <v>4218</v>
      </c>
      <c r="Q1258" s="20" t="s">
        <v>4219</v>
      </c>
    </row>
    <row r="1259" spans="1:17" x14ac:dyDescent="0.2">
      <c r="A1259" s="20" t="s">
        <v>4220</v>
      </c>
      <c r="B1259" s="6" t="str">
        <f>VLOOKUP(TRIM(A1259), products!$A$2:$C$1352, 2, FALSE)</f>
        <v>Eureka Forbes Active Clean 700 Watts Powerful Suction &amp; Blower Vacuum Cleaner with Washable HEPA Filter &amp; 6 Accessories,1 Year Warranty,Compact,Light Weight &amp; Easy to use (Red &amp; Black)</v>
      </c>
      <c r="C1259" s="20" t="s">
        <v>3525</v>
      </c>
      <c r="D1259" s="6" t="str">
        <f>INDEX(category!$A$1:$A$212, MATCH(Table13[[#This Row],[category]], category!$B$1:$B$212, 0))</f>
        <v>Home&amp;Kitchen|Kitchen&amp;HomeAppliances|Vacuum,Cleaning&amp;Ironing|Vacuums&amp;FloorCare|Vacuums|HandheldVacuums</v>
      </c>
      <c r="E1259" s="6" t="str">
        <f t="shared" si="38"/>
        <v>Home &amp; Kitchen</v>
      </c>
      <c r="F1259" s="8">
        <v>6999</v>
      </c>
      <c r="G1259" s="30">
        <v>0.55000000000000004</v>
      </c>
      <c r="H1259" s="8">
        <f>Table13[[#This Row],[actual_price]] - (Table13[[#This Row],[actual_price]] * Table13[[#This Row],[discount_percentage]])</f>
        <v>3149.5499999999997</v>
      </c>
      <c r="I1259" s="8">
        <f>Table13[[#This Row],[actual_price]]-Table13[[#This Row],[discounted_price]]</f>
        <v>3849.4500000000003</v>
      </c>
      <c r="J1259" s="9">
        <v>4</v>
      </c>
      <c r="K1259" s="13">
        <v>743</v>
      </c>
      <c r="L1259" s="14">
        <v>0.625</v>
      </c>
      <c r="M1259" s="14" t="str">
        <f t="shared" si="39"/>
        <v>Afternoon</v>
      </c>
      <c r="N1259" s="20">
        <v>3</v>
      </c>
      <c r="O1259" s="6" t="str">
        <f>VLOOKUP(Table13[[#This Row],[day of the week]],'day of the week'!$A$1:$B$7,2,0)</f>
        <v>Wednesday</v>
      </c>
      <c r="P1259" s="20" t="s">
        <v>4221</v>
      </c>
      <c r="Q1259" s="20" t="s">
        <v>4222</v>
      </c>
    </row>
    <row r="1260" spans="1:17" x14ac:dyDescent="0.2">
      <c r="A1260" s="20" t="s">
        <v>4223</v>
      </c>
      <c r="B1260" s="6" t="str">
        <f>VLOOKUP(TRIM(A1260), products!$A$2:$C$1352, 2, FALSE)</f>
        <v>CSI INTERNATIONALÂ® Instant Water Geyser, Water Heater, Portable Water Heater, Geyser Made of First Class ABS Plastic 3KW (White)</v>
      </c>
      <c r="C1260" s="20" t="s">
        <v>3430</v>
      </c>
      <c r="D1260" s="6" t="str">
        <f>INDEX(category!$A$1:$A$212, MATCH(Table13[[#This Row],[category]], category!$B$1:$B$212, 0))</f>
        <v>Home&amp;Kitchen|Heating,Cooling&amp;AirQuality|WaterHeaters&amp;Geysers|InstantWaterHeaters</v>
      </c>
      <c r="E1260" s="6" t="str">
        <f t="shared" si="38"/>
        <v>Home &amp; Kitchen</v>
      </c>
      <c r="F1260" s="8">
        <v>2499</v>
      </c>
      <c r="G1260" s="30">
        <v>0.57999999999999996</v>
      </c>
      <c r="H1260" s="8">
        <f>Table13[[#This Row],[actual_price]] - (Table13[[#This Row],[actual_price]] * Table13[[#This Row],[discount_percentage]])</f>
        <v>1049.5800000000002</v>
      </c>
      <c r="I1260" s="8">
        <f>Table13[[#This Row],[actual_price]]-Table13[[#This Row],[discounted_price]]</f>
        <v>1449.4199999999998</v>
      </c>
      <c r="J1260" s="9">
        <v>3.6</v>
      </c>
      <c r="K1260" s="13">
        <v>328</v>
      </c>
      <c r="L1260" s="14">
        <v>0.95833333333333326</v>
      </c>
      <c r="M1260" s="14" t="str">
        <f t="shared" si="39"/>
        <v>Evening</v>
      </c>
      <c r="N1260" s="20">
        <v>3</v>
      </c>
      <c r="O1260" s="6" t="str">
        <f>VLOOKUP(Table13[[#This Row],[day of the week]],'day of the week'!$A$1:$B$7,2,0)</f>
        <v>Wednesday</v>
      </c>
      <c r="P1260" s="20" t="s">
        <v>4224</v>
      </c>
      <c r="Q1260" s="20" t="s">
        <v>4225</v>
      </c>
    </row>
    <row r="1261" spans="1:17" x14ac:dyDescent="0.2">
      <c r="A1261" s="20" t="s">
        <v>4226</v>
      </c>
      <c r="B1261" s="6" t="str">
        <f>VLOOKUP(TRIM(A1261), products!$A$2:$C$1352, 2, FALSE)</f>
        <v>Hindware Atlantic Xceed 5L 3kW Instant Water Heater with Copper Heating Element and High Grade Stainless Steel Tank</v>
      </c>
      <c r="C1261" s="20" t="s">
        <v>3430</v>
      </c>
      <c r="D1261" s="6" t="str">
        <f>INDEX(category!$A$1:$A$212, MATCH(Table13[[#This Row],[category]], category!$B$1:$B$212, 0))</f>
        <v>Home&amp;Kitchen|Heating,Cooling&amp;AirQuality|WaterHeaters&amp;Geysers|InstantWaterHeaters</v>
      </c>
      <c r="E1261" s="6" t="str">
        <f t="shared" si="38"/>
        <v>Home &amp; Kitchen</v>
      </c>
      <c r="F1261" s="8">
        <v>7290</v>
      </c>
      <c r="G1261" s="30">
        <v>0.51</v>
      </c>
      <c r="H1261" s="8">
        <f>Table13[[#This Row],[actual_price]] - (Table13[[#This Row],[actual_price]] * Table13[[#This Row],[discount_percentage]])</f>
        <v>3572.1</v>
      </c>
      <c r="I1261" s="8">
        <f>Table13[[#This Row],[actual_price]]-Table13[[#This Row],[discounted_price]]</f>
        <v>3717.9</v>
      </c>
      <c r="J1261" s="9">
        <v>3.9</v>
      </c>
      <c r="K1261" s="13">
        <v>942</v>
      </c>
      <c r="L1261" s="14">
        <v>0.33333333333333337</v>
      </c>
      <c r="M1261" s="14" t="str">
        <f t="shared" si="39"/>
        <v>Morning</v>
      </c>
      <c r="N1261" s="20">
        <v>4</v>
      </c>
      <c r="O1261" s="6" t="str">
        <f>VLOOKUP(Table13[[#This Row],[day of the week]],'day of the week'!$A$1:$B$7,2,0)</f>
        <v>Thursday</v>
      </c>
      <c r="P1261" s="20" t="s">
        <v>4228</v>
      </c>
      <c r="Q1261" s="20" t="s">
        <v>4229</v>
      </c>
    </row>
    <row r="1262" spans="1:17" x14ac:dyDescent="0.2">
      <c r="A1262" s="20" t="s">
        <v>4230</v>
      </c>
      <c r="B1262" s="6" t="str">
        <f>VLOOKUP(TRIM(A1262), products!$A$2:$C$1352, 2, FALSE)</f>
        <v>Morphy Richards New Europa 800-Watt Espresso and Cappuccino 4-Cup Coffee Maker (Black)</v>
      </c>
      <c r="C1262" s="20" t="s">
        <v>4231</v>
      </c>
      <c r="D1262" s="6" t="str">
        <f>INDEX(category!$A$1:$A$212, MATCH(Table13[[#This Row],[category]], category!$B$1:$B$212, 0))</f>
        <v>Home&amp;Kitchen|Kitchen&amp;HomeAppliances|Coffee,Tea&amp;Espresso|EspressoMachines</v>
      </c>
      <c r="E1262" s="6" t="str">
        <f t="shared" si="38"/>
        <v>Home &amp; Kitchen</v>
      </c>
      <c r="F1262" s="8">
        <v>5795</v>
      </c>
      <c r="G1262" s="30">
        <v>0.17</v>
      </c>
      <c r="H1262" s="8">
        <f>Table13[[#This Row],[actual_price]] - (Table13[[#This Row],[actual_price]] * Table13[[#This Row],[discount_percentage]])</f>
        <v>4809.8500000000004</v>
      </c>
      <c r="I1262" s="8">
        <f>Table13[[#This Row],[actual_price]]-Table13[[#This Row],[discounted_price]]</f>
        <v>985.14999999999964</v>
      </c>
      <c r="J1262" s="9">
        <v>3.9</v>
      </c>
      <c r="K1262" s="13">
        <v>3815</v>
      </c>
      <c r="L1262" s="14">
        <v>0.58333333333333326</v>
      </c>
      <c r="M1262" s="14" t="str">
        <f t="shared" si="39"/>
        <v>Afternoon</v>
      </c>
      <c r="N1262" s="20">
        <v>7</v>
      </c>
      <c r="O1262" s="6" t="str">
        <f>VLOOKUP(Table13[[#This Row],[day of the week]],'day of the week'!$A$1:$B$7,2,0)</f>
        <v>Sunday</v>
      </c>
      <c r="P1262" s="20" t="s">
        <v>4232</v>
      </c>
      <c r="Q1262" s="20" t="s">
        <v>4233</v>
      </c>
    </row>
    <row r="1263" spans="1:17" x14ac:dyDescent="0.2">
      <c r="A1263" s="20" t="s">
        <v>4234</v>
      </c>
      <c r="B1263" s="6" t="str">
        <f>VLOOKUP(TRIM(A1263), products!$A$2:$C$1352, 2, FALSE)</f>
        <v>Lifelong Power - Pro 500 Watt 3 Jar Mixer Grinder with 3 Speed Control and 1100 Watt Dry Non-Stick soleplate Iron Super Combo (White and Grey, 1 Year Warranty)</v>
      </c>
      <c r="C1263" s="20" t="s">
        <v>3426</v>
      </c>
      <c r="D1263" s="6" t="str">
        <f>INDEX(category!$A$1:$A$212, MATCH(Table13[[#This Row],[category]], category!$B$1:$B$212, 0))</f>
        <v>Home&amp;Kitchen|Kitchen&amp;HomeAppliances|SmallKitchenAppliances|MixerGrinders</v>
      </c>
      <c r="E1263" s="6" t="str">
        <f t="shared" si="38"/>
        <v>Home &amp; Kitchen</v>
      </c>
      <c r="F1263" s="8">
        <v>3398</v>
      </c>
      <c r="G1263" s="30">
        <v>0.5</v>
      </c>
      <c r="H1263" s="8">
        <f>Table13[[#This Row],[actual_price]] - (Table13[[#This Row],[actual_price]] * Table13[[#This Row],[discount_percentage]])</f>
        <v>1699</v>
      </c>
      <c r="I1263" s="8">
        <f>Table13[[#This Row],[actual_price]]-Table13[[#This Row],[discounted_price]]</f>
        <v>1699</v>
      </c>
      <c r="J1263" s="9">
        <v>3.8</v>
      </c>
      <c r="K1263" s="13">
        <v>7988</v>
      </c>
      <c r="L1263" s="14">
        <v>0.45833333333333337</v>
      </c>
      <c r="M1263" s="14" t="str">
        <f t="shared" si="39"/>
        <v>Morning</v>
      </c>
      <c r="N1263" s="20">
        <v>6</v>
      </c>
      <c r="O1263" s="6" t="str">
        <f>VLOOKUP(Table13[[#This Row],[day of the week]],'day of the week'!$A$1:$B$7,2,0)</f>
        <v>Saturday</v>
      </c>
      <c r="P1263" s="20" t="s">
        <v>4236</v>
      </c>
      <c r="Q1263" s="20" t="s">
        <v>4237</v>
      </c>
    </row>
    <row r="1264" spans="1:17" x14ac:dyDescent="0.2">
      <c r="A1264" s="20" t="s">
        <v>4238</v>
      </c>
      <c r="B1264" s="6" t="str">
        <f>VLOOKUP(TRIM(A1264), products!$A$2:$C$1352, 2, FALSE)</f>
        <v>iBELL Castor CTEK15L Premium 1.5 Litre Stainless Steel Electric Kettle,1500W Auto Cut-Off Feature,Silver</v>
      </c>
      <c r="C1264" s="20" t="s">
        <v>3448</v>
      </c>
      <c r="D1264" s="6" t="str">
        <f>INDEX(category!$A$1:$A$212, MATCH(Table13[[#This Row],[category]], category!$B$1:$B$212, 0))</f>
        <v>Home&amp;Kitchen|Kitchen&amp;HomeAppliances|SmallKitchenAppliances|Kettles&amp;HotWaterDispensers|Kettle&amp;ToasterSets</v>
      </c>
      <c r="E1264" s="6" t="str">
        <f t="shared" si="38"/>
        <v>Home &amp; Kitchen</v>
      </c>
      <c r="F1264" s="8">
        <v>1490</v>
      </c>
      <c r="G1264" s="30">
        <v>0.55000000000000004</v>
      </c>
      <c r="H1264" s="8">
        <f>Table13[[#This Row],[actual_price]] - (Table13[[#This Row],[actual_price]] * Table13[[#This Row],[discount_percentage]])</f>
        <v>670.49999999999989</v>
      </c>
      <c r="I1264" s="8">
        <f>Table13[[#This Row],[actual_price]]-Table13[[#This Row],[discounted_price]]</f>
        <v>819.50000000000011</v>
      </c>
      <c r="J1264" s="9">
        <v>4.0999999999999996</v>
      </c>
      <c r="K1264" s="13">
        <v>925</v>
      </c>
      <c r="L1264" s="14">
        <v>0.91666666666666663</v>
      </c>
      <c r="M1264" s="14" t="str">
        <f t="shared" si="39"/>
        <v>Evening</v>
      </c>
      <c r="N1264" s="20">
        <v>3</v>
      </c>
      <c r="O1264" s="6" t="str">
        <f>VLOOKUP(Table13[[#This Row],[day of the week]],'day of the week'!$A$1:$B$7,2,0)</f>
        <v>Wednesday</v>
      </c>
      <c r="P1264" s="20" t="s">
        <v>4239</v>
      </c>
      <c r="Q1264" s="20" t="s">
        <v>4240</v>
      </c>
    </row>
    <row r="1265" spans="1:17" x14ac:dyDescent="0.2">
      <c r="A1265" s="20" t="s">
        <v>4241</v>
      </c>
      <c r="B1265" s="6" t="str">
        <f>VLOOKUP(TRIM(A1265), products!$A$2:$C$1352, 2, FALSE)</f>
        <v>BAJAJ PYGMY MINI 110 MM 10 W HIGH SPEED OPERATION, USB CHARGING, MULTI-CLIP FUNCTION PERSONAL FAN</v>
      </c>
      <c r="C1265" s="20" t="s">
        <v>4242</v>
      </c>
      <c r="D1265" s="6" t="str">
        <f>INDEX(category!$A$1:$A$212, MATCH(Table13[[#This Row],[category]], category!$B$1:$B$212, 0))</f>
        <v>Home&amp;Kitchen|Heating,Cooling&amp;AirQuality|Fans|TableFans</v>
      </c>
      <c r="E1265" s="6" t="str">
        <f t="shared" si="38"/>
        <v>Home &amp; Kitchen</v>
      </c>
      <c r="F1265" s="8">
        <v>1620</v>
      </c>
      <c r="G1265" s="30">
        <v>0.41</v>
      </c>
      <c r="H1265" s="8">
        <f>Table13[[#This Row],[actual_price]] - (Table13[[#This Row],[actual_price]] * Table13[[#This Row],[discount_percentage]])</f>
        <v>955.80000000000007</v>
      </c>
      <c r="I1265" s="8">
        <f>Table13[[#This Row],[actual_price]]-Table13[[#This Row],[discounted_price]]</f>
        <v>664.19999999999993</v>
      </c>
      <c r="J1265" s="9">
        <v>4.0999999999999996</v>
      </c>
      <c r="K1265" s="13">
        <v>4370</v>
      </c>
      <c r="L1265" s="14">
        <v>0.95833333333333326</v>
      </c>
      <c r="M1265" s="14" t="str">
        <f t="shared" si="39"/>
        <v>Evening</v>
      </c>
      <c r="N1265" s="20">
        <v>2</v>
      </c>
      <c r="O1265" s="6" t="str">
        <f>VLOOKUP(Table13[[#This Row],[day of the week]],'day of the week'!$A$1:$B$7,2,0)</f>
        <v>Tuesday</v>
      </c>
      <c r="P1265" s="20" t="s">
        <v>4244</v>
      </c>
      <c r="Q1265" s="20" t="s">
        <v>4245</v>
      </c>
    </row>
    <row r="1266" spans="1:17" x14ac:dyDescent="0.2">
      <c r="A1266" s="20" t="s">
        <v>4246</v>
      </c>
      <c r="B1266" s="6" t="str">
        <f>VLOOKUP(TRIM(A1266), products!$A$2:$C$1352, 2, FALSE)</f>
        <v>Crompton InstaGlide 1000-Watts Dry Iron with American Heritage Coating, Pack of 1 Iron</v>
      </c>
      <c r="C1266" s="20" t="s">
        <v>3422</v>
      </c>
      <c r="D1266" s="6" t="str">
        <f>INDEX(category!$A$1:$A$212, MATCH(Table13[[#This Row],[category]], category!$B$1:$B$212, 0))</f>
        <v>Home&amp;Kitchen|Kitchen&amp;HomeAppliances|Vacuum,Cleaning&amp;Ironing|Irons,Steamers&amp;Accessories|Irons|DryIrons</v>
      </c>
      <c r="E1266" s="6" t="str">
        <f t="shared" si="38"/>
        <v>Home &amp; Kitchen</v>
      </c>
      <c r="F1266" s="8">
        <v>1000</v>
      </c>
      <c r="G1266" s="30">
        <v>0.15</v>
      </c>
      <c r="H1266" s="8">
        <f>Table13[[#This Row],[actual_price]] - (Table13[[#This Row],[actual_price]] * Table13[[#This Row],[discount_percentage]])</f>
        <v>850</v>
      </c>
      <c r="I1266" s="8">
        <f>Table13[[#This Row],[actual_price]]-Table13[[#This Row],[discounted_price]]</f>
        <v>150</v>
      </c>
      <c r="J1266" s="9">
        <v>4.0999999999999996</v>
      </c>
      <c r="K1266" s="13">
        <v>7619</v>
      </c>
      <c r="L1266" s="14">
        <v>0.41666666666666669</v>
      </c>
      <c r="M1266" s="14" t="str">
        <f t="shared" si="39"/>
        <v>Morning</v>
      </c>
      <c r="N1266" s="20">
        <v>4</v>
      </c>
      <c r="O1266" s="6" t="str">
        <f>VLOOKUP(Table13[[#This Row],[day of the week]],'day of the week'!$A$1:$B$7,2,0)</f>
        <v>Thursday</v>
      </c>
      <c r="P1266" s="20" t="s">
        <v>4247</v>
      </c>
      <c r="Q1266" s="20" t="s">
        <v>4248</v>
      </c>
    </row>
    <row r="1267" spans="1:17" x14ac:dyDescent="0.2">
      <c r="A1267" s="20" t="s">
        <v>4249</v>
      </c>
      <c r="B1267" s="6" t="str">
        <f>VLOOKUP(TRIM(A1267), products!$A$2:$C$1352, 2, FALSE)</f>
        <v>Prestige Clean Home Water Purifier Cartridge</v>
      </c>
      <c r="C1267" s="20" t="s">
        <v>3769</v>
      </c>
      <c r="D1267" s="6" t="str">
        <f>INDEX(category!$A$1:$A$212, MATCH(Table13[[#This Row],[category]], category!$B$1:$B$212, 0))</f>
        <v>Home&amp;Kitchen|Kitchen&amp;HomeAppliances|WaterPurifiers&amp;Accessories|WaterCartridges</v>
      </c>
      <c r="E1267" s="6" t="str">
        <f t="shared" si="38"/>
        <v>Home &amp; Kitchen</v>
      </c>
      <c r="F1267" s="8">
        <v>640</v>
      </c>
      <c r="G1267" s="30">
        <v>0.06</v>
      </c>
      <c r="H1267" s="8">
        <f>Table13[[#This Row],[actual_price]] - (Table13[[#This Row],[actual_price]] * Table13[[#This Row],[discount_percentage]])</f>
        <v>601.6</v>
      </c>
      <c r="I1267" s="8">
        <f>Table13[[#This Row],[actual_price]]-Table13[[#This Row],[discounted_price]]</f>
        <v>38.399999999999977</v>
      </c>
      <c r="J1267" s="9">
        <v>3.8</v>
      </c>
      <c r="K1267" s="13">
        <v>2593</v>
      </c>
      <c r="L1267" s="14">
        <v>4.1666666666666664E-2</v>
      </c>
      <c r="M1267" s="14" t="str">
        <f t="shared" si="39"/>
        <v>Morning</v>
      </c>
      <c r="N1267" s="20">
        <v>1</v>
      </c>
      <c r="O1267" s="6" t="str">
        <f>VLOOKUP(Table13[[#This Row],[day of the week]],'day of the week'!$A$1:$B$7,2,0)</f>
        <v>Monday</v>
      </c>
      <c r="P1267" s="20" t="s">
        <v>4250</v>
      </c>
      <c r="Q1267" s="20" t="s">
        <v>4251</v>
      </c>
    </row>
    <row r="1268" spans="1:17" x14ac:dyDescent="0.2">
      <c r="A1268" s="20" t="s">
        <v>4252</v>
      </c>
      <c r="B1268" s="6" t="str">
        <f>VLOOKUP(TRIM(A1268), products!$A$2:$C$1352, 2, FALSE)</f>
        <v>Morphy Richards Aristo 2000 Watts PTC Room Heater (White)</v>
      </c>
      <c r="C1268" s="20" t="s">
        <v>3367</v>
      </c>
      <c r="D1268" s="6" t="str">
        <f>INDEX(category!$A$1:$A$212, MATCH(Table13[[#This Row],[category]], category!$B$1:$B$212, 0))</f>
        <v>Home&amp;Kitchen|Heating,Cooling&amp;AirQuality|RoomHeaters|ElectricHeaters</v>
      </c>
      <c r="E1268" s="6" t="str">
        <f t="shared" si="38"/>
        <v>Home &amp; Kitchen</v>
      </c>
      <c r="F1268" s="8">
        <v>4495</v>
      </c>
      <c r="G1268" s="30">
        <v>0.17</v>
      </c>
      <c r="H1268" s="8">
        <f>Table13[[#This Row],[actual_price]] - (Table13[[#This Row],[actual_price]] * Table13[[#This Row],[discount_percentage]])</f>
        <v>3730.85</v>
      </c>
      <c r="I1268" s="8">
        <f>Table13[[#This Row],[actual_price]]-Table13[[#This Row],[discounted_price]]</f>
        <v>764.15000000000009</v>
      </c>
      <c r="J1268" s="9">
        <v>4.3</v>
      </c>
      <c r="K1268" s="13">
        <v>356</v>
      </c>
      <c r="L1268" s="14">
        <v>0.41666666666666669</v>
      </c>
      <c r="M1268" s="14" t="str">
        <f t="shared" si="39"/>
        <v>Morning</v>
      </c>
      <c r="N1268" s="20">
        <v>5</v>
      </c>
      <c r="O1268" s="6" t="str">
        <f>VLOOKUP(Table13[[#This Row],[day of the week]],'day of the week'!$A$1:$B$7,2,0)</f>
        <v>Friday</v>
      </c>
      <c r="P1268" s="20" t="s">
        <v>4254</v>
      </c>
      <c r="Q1268" s="20" t="s">
        <v>4255</v>
      </c>
    </row>
    <row r="1269" spans="1:17" x14ac:dyDescent="0.2">
      <c r="A1269" s="20" t="s">
        <v>4256</v>
      </c>
      <c r="B1269" s="6" t="str">
        <f>VLOOKUP(TRIM(A1269), products!$A$2:$C$1352, 2, FALSE)</f>
        <v>Gadgetronics Digital Kitchen Weighing Scale &amp; Food Weight Machine for Health, Fitness, Home Baking &amp; Cooking (10 KGs,1 Year Warranty &amp; Batteries Included)</v>
      </c>
      <c r="C1269" s="20" t="s">
        <v>3380</v>
      </c>
      <c r="D1269" s="6" t="str">
        <f>INDEX(category!$A$1:$A$212, MATCH(Table13[[#This Row],[category]], category!$B$1:$B$212, 0))</f>
        <v>Home&amp;Kitchen|Kitchen&amp;HomeAppliances|SmallKitchenAppliances|DigitalKitchenScales</v>
      </c>
      <c r="E1269" s="6" t="str">
        <f t="shared" si="38"/>
        <v>Home &amp; Kitchen</v>
      </c>
      <c r="F1269" s="8">
        <v>2999</v>
      </c>
      <c r="G1269" s="30">
        <v>0.73</v>
      </c>
      <c r="H1269" s="8">
        <f>Table13[[#This Row],[actual_price]] - (Table13[[#This Row],[actual_price]] * Table13[[#This Row],[discount_percentage]])</f>
        <v>809.73</v>
      </c>
      <c r="I1269" s="8">
        <f>Table13[[#This Row],[actual_price]]-Table13[[#This Row],[discounted_price]]</f>
        <v>2189.27</v>
      </c>
      <c r="J1269" s="9">
        <v>4.5</v>
      </c>
      <c r="K1269" s="13">
        <v>63</v>
      </c>
      <c r="L1269" s="14">
        <v>0.375</v>
      </c>
      <c r="M1269" s="14" t="str">
        <f t="shared" si="39"/>
        <v>Morning</v>
      </c>
      <c r="N1269" s="20">
        <v>6</v>
      </c>
      <c r="O1269" s="6" t="str">
        <f>VLOOKUP(Table13[[#This Row],[day of the week]],'day of the week'!$A$1:$B$7,2,0)</f>
        <v>Saturday</v>
      </c>
      <c r="P1269" s="20" t="s">
        <v>4257</v>
      </c>
      <c r="Q1269" s="20" t="s">
        <v>4258</v>
      </c>
    </row>
    <row r="1270" spans="1:17" x14ac:dyDescent="0.2">
      <c r="A1270" s="20" t="s">
        <v>4259</v>
      </c>
      <c r="B1270" s="6" t="str">
        <f>VLOOKUP(TRIM(A1270), products!$A$2:$C$1352, 2, FALSE)</f>
        <v>HUL Pureit Germkill kit for Advanced 23 L water purifier - 3000 L Capacity, Sand, Multicolour</v>
      </c>
      <c r="C1270" s="20" t="s">
        <v>3765</v>
      </c>
      <c r="D1270" s="6" t="str">
        <f>INDEX(category!$A$1:$A$212, MATCH(Table13[[#This Row],[category]], category!$B$1:$B$212, 0))</f>
        <v>Home&amp;Kitchen|Kitchen&amp;HomeAppliances|WaterPurifiers&amp;Accessories|WaterPurifierAccessories</v>
      </c>
      <c r="E1270" s="6" t="str">
        <f t="shared" si="38"/>
        <v>Home &amp; Kitchen</v>
      </c>
      <c r="F1270" s="8">
        <v>980</v>
      </c>
      <c r="G1270" s="30">
        <v>0</v>
      </c>
      <c r="H1270" s="8">
        <f>Table13[[#This Row],[actual_price]] - (Table13[[#This Row],[actual_price]] * Table13[[#This Row],[discount_percentage]])</f>
        <v>980</v>
      </c>
      <c r="I1270" s="8">
        <f>Table13[[#This Row],[actual_price]]-Table13[[#This Row],[discounted_price]]</f>
        <v>0</v>
      </c>
      <c r="J1270" s="9">
        <v>4.2</v>
      </c>
      <c r="K1270" s="13">
        <v>4740</v>
      </c>
      <c r="L1270" s="14">
        <v>0.58333333333333326</v>
      </c>
      <c r="M1270" s="14" t="str">
        <f t="shared" si="39"/>
        <v>Afternoon</v>
      </c>
      <c r="N1270" s="20">
        <v>3</v>
      </c>
      <c r="O1270" s="6" t="str">
        <f>VLOOKUP(Table13[[#This Row],[day of the week]],'day of the week'!$A$1:$B$7,2,0)</f>
        <v>Wednesday</v>
      </c>
      <c r="P1270" s="20" t="s">
        <v>4261</v>
      </c>
      <c r="Q1270" s="20" t="s">
        <v>4262</v>
      </c>
    </row>
    <row r="1271" spans="1:17" x14ac:dyDescent="0.2">
      <c r="A1271" s="20" t="s">
        <v>4263</v>
      </c>
      <c r="B1271" s="6" t="str">
        <f>VLOOKUP(TRIM(A1271), products!$A$2:$C$1352, 2, FALSE)</f>
        <v>Tom &amp; Jerry Folding Laundry Basket for Clothes with Lid &amp; Handle, Toys Organiser, 75 Litre, Green</v>
      </c>
      <c r="C1271" s="20" t="s">
        <v>3494</v>
      </c>
      <c r="D1271" s="6" t="str">
        <f>INDEX(category!$A$1:$A$212, MATCH(Table13[[#This Row],[category]], category!$B$1:$B$212, 0))</f>
        <v>Home&amp;Kitchen|HomeStorage&amp;Organization|LaundryOrganization|LaundryBaskets</v>
      </c>
      <c r="E1271" s="6" t="str">
        <f t="shared" si="38"/>
        <v>Home &amp; Kitchen</v>
      </c>
      <c r="F1271" s="8">
        <v>899</v>
      </c>
      <c r="G1271" s="30">
        <v>0.61</v>
      </c>
      <c r="H1271" s="8">
        <f>Table13[[#This Row],[actual_price]] - (Table13[[#This Row],[actual_price]] * Table13[[#This Row],[discount_percentage]])</f>
        <v>350.61</v>
      </c>
      <c r="I1271" s="8">
        <f>Table13[[#This Row],[actual_price]]-Table13[[#This Row],[discounted_price]]</f>
        <v>548.39</v>
      </c>
      <c r="J1271" s="9">
        <v>3.9</v>
      </c>
      <c r="K1271" s="13">
        <v>296</v>
      </c>
      <c r="L1271" s="14">
        <v>8.3333333333333329E-2</v>
      </c>
      <c r="M1271" s="14" t="str">
        <f t="shared" si="39"/>
        <v>Morning</v>
      </c>
      <c r="N1271" s="20">
        <v>4</v>
      </c>
      <c r="O1271" s="6" t="str">
        <f>VLOOKUP(Table13[[#This Row],[day of the week]],'day of the week'!$A$1:$B$7,2,0)</f>
        <v>Thursday</v>
      </c>
      <c r="P1271" s="20" t="s">
        <v>4264</v>
      </c>
      <c r="Q1271" s="20" t="s">
        <v>4265</v>
      </c>
    </row>
    <row r="1272" spans="1:17" x14ac:dyDescent="0.2">
      <c r="A1272" s="20" t="s">
        <v>4266</v>
      </c>
      <c r="B1272" s="6" t="str">
        <f>VLOOKUP(TRIM(A1272), products!$A$2:$C$1352, 2, FALSE)</f>
        <v>Ikea Little Loved Corner PRODUKT Milk-frother, Coffee/Tea Frother, Handheld Milk Wand Mixer Frother, Black</v>
      </c>
      <c r="C1272" s="20" t="s">
        <v>4267</v>
      </c>
      <c r="D1272" s="6" t="str">
        <f>INDEX(category!$A$1:$A$212, MATCH(Table13[[#This Row],[category]], category!$B$1:$B$212, 0))</f>
        <v>Home&amp;Kitchen|Kitchen&amp;HomeAppliances|Coffee,Tea&amp;Espresso|MilkFrothers</v>
      </c>
      <c r="E1272" s="6" t="str">
        <f t="shared" si="38"/>
        <v>Home &amp; Kitchen</v>
      </c>
      <c r="F1272" s="8">
        <v>499</v>
      </c>
      <c r="G1272" s="30">
        <v>0.54</v>
      </c>
      <c r="H1272" s="8">
        <f>Table13[[#This Row],[actual_price]] - (Table13[[#This Row],[actual_price]] * Table13[[#This Row],[discount_percentage]])</f>
        <v>229.53999999999996</v>
      </c>
      <c r="I1272" s="8">
        <f>Table13[[#This Row],[actual_price]]-Table13[[#This Row],[discounted_price]]</f>
        <v>269.46000000000004</v>
      </c>
      <c r="J1272" s="9">
        <v>3.5</v>
      </c>
      <c r="K1272" s="13">
        <v>185</v>
      </c>
      <c r="L1272" s="14">
        <v>0.33333333333333337</v>
      </c>
      <c r="M1272" s="14" t="str">
        <f t="shared" si="39"/>
        <v>Morning</v>
      </c>
      <c r="N1272" s="20">
        <v>5</v>
      </c>
      <c r="O1272" s="6" t="str">
        <f>VLOOKUP(Table13[[#This Row],[day of the week]],'day of the week'!$A$1:$B$7,2,0)</f>
        <v>Friday</v>
      </c>
      <c r="P1272" s="20" t="s">
        <v>4268</v>
      </c>
      <c r="Q1272" s="20" t="s">
        <v>4269</v>
      </c>
    </row>
    <row r="1273" spans="1:17" x14ac:dyDescent="0.2">
      <c r="A1273" s="20" t="s">
        <v>4270</v>
      </c>
      <c r="B1273" s="6" t="str">
        <f>VLOOKUP(TRIM(A1273), products!$A$2:$C$1352, 2, FALSE)</f>
        <v>Philips EasySpeed Plus Steam Iron GC2147/30-2400W, Quick Heat up with up to 30 g/min steam, 150g steam Boost, Scratch Resistant Ceramic Soleplate, Vertical steam, Drip-Stop</v>
      </c>
      <c r="C1273" s="20" t="s">
        <v>3498</v>
      </c>
      <c r="D1273" s="6" t="str">
        <f>INDEX(category!$A$1:$A$212, MATCH(Table13[[#This Row],[category]], category!$B$1:$B$212, 0))</f>
        <v>Home&amp;Kitchen|Kitchen&amp;HomeAppliances|Vacuum,Cleaning&amp;Ironing|Irons,Steamers&amp;Accessories|Irons|SteamIrons</v>
      </c>
      <c r="E1273" s="6" t="str">
        <f t="shared" si="38"/>
        <v>Home &amp; Kitchen</v>
      </c>
      <c r="F1273" s="8">
        <v>3995</v>
      </c>
      <c r="G1273" s="30">
        <v>0.16</v>
      </c>
      <c r="H1273" s="8">
        <f>Table13[[#This Row],[actual_price]] - (Table13[[#This Row],[actual_price]] * Table13[[#This Row],[discount_percentage]])</f>
        <v>3355.8</v>
      </c>
      <c r="I1273" s="8">
        <f>Table13[[#This Row],[actual_price]]-Table13[[#This Row],[discounted_price]]</f>
        <v>639.19999999999982</v>
      </c>
      <c r="J1273" s="9">
        <v>4.3</v>
      </c>
      <c r="K1273" s="13">
        <v>1954</v>
      </c>
      <c r="L1273" s="14">
        <v>4.1666666666666664E-2</v>
      </c>
      <c r="M1273" s="14" t="str">
        <f t="shared" si="39"/>
        <v>Morning</v>
      </c>
      <c r="N1273" s="20">
        <v>5</v>
      </c>
      <c r="O1273" s="6" t="str">
        <f>VLOOKUP(Table13[[#This Row],[day of the week]],'day of the week'!$A$1:$B$7,2,0)</f>
        <v>Friday</v>
      </c>
      <c r="P1273" s="20" t="s">
        <v>4271</v>
      </c>
      <c r="Q1273" s="20" t="s">
        <v>4272</v>
      </c>
    </row>
    <row r="1274" spans="1:17" x14ac:dyDescent="0.2">
      <c r="A1274" s="20" t="s">
        <v>4273</v>
      </c>
      <c r="B1274" s="6" t="str">
        <f>VLOOKUP(TRIM(A1274), products!$A$2:$C$1352, 2, FALSE)</f>
        <v>Bajaj New Shakti Neo Plus 15 Litre 4 Star Rated Storage Water Heater (Geyser) with Multiple Safety System, White</v>
      </c>
      <c r="C1274" s="20" t="s">
        <v>3452</v>
      </c>
      <c r="D1274" s="6" t="str">
        <f>INDEX(category!$A$1:$A$212, MATCH(Table13[[#This Row],[category]], category!$B$1:$B$212, 0))</f>
        <v>Home&amp;Kitchen|Heating,Cooling&amp;AirQuality|WaterHeaters&amp;Geysers|StorageWaterHeaters</v>
      </c>
      <c r="E1274" s="6" t="str">
        <f t="shared" si="38"/>
        <v>Home &amp; Kitchen</v>
      </c>
      <c r="F1274" s="8">
        <v>11500</v>
      </c>
      <c r="G1274" s="30">
        <v>0.52</v>
      </c>
      <c r="H1274" s="8">
        <f>Table13[[#This Row],[actual_price]] - (Table13[[#This Row],[actual_price]] * Table13[[#This Row],[discount_percentage]])</f>
        <v>5520</v>
      </c>
      <c r="I1274" s="8">
        <f>Table13[[#This Row],[actual_price]]-Table13[[#This Row],[discounted_price]]</f>
        <v>5980</v>
      </c>
      <c r="J1274" s="9">
        <v>3.9</v>
      </c>
      <c r="K1274" s="13">
        <v>959</v>
      </c>
      <c r="L1274" s="14">
        <v>0.66666666666666663</v>
      </c>
      <c r="M1274" s="14" t="str">
        <f t="shared" si="39"/>
        <v>Afternoon</v>
      </c>
      <c r="N1274" s="20">
        <v>4</v>
      </c>
      <c r="O1274" s="6" t="str">
        <f>VLOOKUP(Table13[[#This Row],[day of the week]],'day of the week'!$A$1:$B$7,2,0)</f>
        <v>Thursday</v>
      </c>
      <c r="P1274" s="20" t="s">
        <v>4275</v>
      </c>
      <c r="Q1274" s="20" t="s">
        <v>4276</v>
      </c>
    </row>
    <row r="1275" spans="1:17" x14ac:dyDescent="0.2">
      <c r="A1275" s="20" t="s">
        <v>4277</v>
      </c>
      <c r="B1275" s="6" t="str">
        <f>VLOOKUP(TRIM(A1275), products!$A$2:$C$1352, 2, FALSE)</f>
        <v>House of Quirk Reusable Sticky Picker Cleaner Easy-Tear Sheets Travel Pet Hair Lint Rollers Brush (10cm Sheet, Set of 3 Rolls, 180 Sheets, 60 Sheets Each roll Lint Roller Remover, Multicolour)</v>
      </c>
      <c r="C1275" s="20" t="s">
        <v>3376</v>
      </c>
      <c r="D1275" s="6" t="str">
        <f>INDEX(category!$A$1:$A$212, MATCH(Table13[[#This Row],[category]], category!$B$1:$B$212, 0))</f>
        <v>Home&amp;Kitchen|Kitchen&amp;HomeAppliances|Vacuum,Cleaning&amp;Ironing|Irons,Steamers&amp;Accessories|LintShavers</v>
      </c>
      <c r="E1275" s="6" t="str">
        <f t="shared" si="38"/>
        <v>Home &amp; Kitchen</v>
      </c>
      <c r="F1275" s="8">
        <v>499</v>
      </c>
      <c r="G1275" s="30">
        <v>0.4</v>
      </c>
      <c r="H1275" s="8">
        <f>Table13[[#This Row],[actual_price]] - (Table13[[#This Row],[actual_price]] * Table13[[#This Row],[discount_percentage]])</f>
        <v>299.39999999999998</v>
      </c>
      <c r="I1275" s="8">
        <f>Table13[[#This Row],[actual_price]]-Table13[[#This Row],[discounted_price]]</f>
        <v>199.60000000000002</v>
      </c>
      <c r="J1275" s="9">
        <v>3.9</v>
      </c>
      <c r="K1275" s="13">
        <v>1015</v>
      </c>
      <c r="L1275" s="14">
        <v>0.45833333333333337</v>
      </c>
      <c r="M1275" s="14" t="str">
        <f t="shared" si="39"/>
        <v>Morning</v>
      </c>
      <c r="N1275" s="20">
        <v>6</v>
      </c>
      <c r="O1275" s="6" t="str">
        <f>VLOOKUP(Table13[[#This Row],[day of the week]],'day of the week'!$A$1:$B$7,2,0)</f>
        <v>Saturday</v>
      </c>
      <c r="P1275" s="20" t="s">
        <v>4278</v>
      </c>
      <c r="Q1275" s="20" t="s">
        <v>4279</v>
      </c>
    </row>
    <row r="1276" spans="1:17" x14ac:dyDescent="0.2">
      <c r="A1276" s="20" t="s">
        <v>4280</v>
      </c>
      <c r="B1276" s="6" t="str">
        <f>VLOOKUP(TRIM(A1276), products!$A$2:$C$1352, 2, FALSE)</f>
        <v>Allin Exporters J66 Ultrasonic Humidifier Cool Mist Air Purifier for Dryness, Cold &amp; Cough Large Capacity for Room, Baby, Plants, Bedroom (2.4 L) (1 Year Warranty)</v>
      </c>
      <c r="C1276" s="20" t="s">
        <v>4281</v>
      </c>
      <c r="D1276" s="6" t="str">
        <f>INDEX(category!$A$1:$A$212, MATCH(Table13[[#This Row],[category]], category!$B$1:$B$212, 0))</f>
        <v>Home&amp;Kitchen|Heating,Cooling&amp;AirQuality|Humidifiers</v>
      </c>
      <c r="E1276" s="6" t="str">
        <f t="shared" si="38"/>
        <v>Home &amp; Kitchen</v>
      </c>
      <c r="F1276" s="8">
        <v>3550</v>
      </c>
      <c r="G1276" s="30">
        <v>0.37</v>
      </c>
      <c r="H1276" s="8">
        <f>Table13[[#This Row],[actual_price]] - (Table13[[#This Row],[actual_price]] * Table13[[#This Row],[discount_percentage]])</f>
        <v>2236.5</v>
      </c>
      <c r="I1276" s="8">
        <f>Table13[[#This Row],[actual_price]]-Table13[[#This Row],[discounted_price]]</f>
        <v>1313.5</v>
      </c>
      <c r="J1276" s="9">
        <v>4</v>
      </c>
      <c r="K1276" s="13">
        <v>3973</v>
      </c>
      <c r="L1276" s="14">
        <v>0.79166666666666663</v>
      </c>
      <c r="M1276" s="14" t="str">
        <f t="shared" si="39"/>
        <v>Evening</v>
      </c>
      <c r="N1276" s="20">
        <v>7</v>
      </c>
      <c r="O1276" s="6" t="str">
        <f>VLOOKUP(Table13[[#This Row],[day of the week]],'day of the week'!$A$1:$B$7,2,0)</f>
        <v>Sunday</v>
      </c>
      <c r="P1276" s="20" t="s">
        <v>4283</v>
      </c>
      <c r="Q1276" s="20" t="s">
        <v>4284</v>
      </c>
    </row>
    <row r="1277" spans="1:17" x14ac:dyDescent="0.2">
      <c r="A1277" s="20" t="s">
        <v>4285</v>
      </c>
      <c r="B1277" s="6" t="str">
        <f>VLOOKUP(TRIM(A1277), products!$A$2:$C$1352, 2, FALSE)</f>
        <v>Multifunctional 2 in 1 Electric Egg Boiling Steamer Egg Frying Pan Egg Boiler Electric Automatic Off with Egg Boiler Machine Non-Stick Electric Egg Frying Pan-Tiger Woods (Multy)</v>
      </c>
      <c r="C1277" s="20" t="s">
        <v>3549</v>
      </c>
      <c r="D1277" s="6" t="str">
        <f>INDEX(category!$A$1:$A$212, MATCH(Table13[[#This Row],[category]], category!$B$1:$B$212, 0))</f>
        <v>Home&amp;Kitchen|Kitchen&amp;HomeAppliances|SmallKitchenAppliances|EggBoilers</v>
      </c>
      <c r="E1277" s="6" t="str">
        <f t="shared" si="38"/>
        <v>Home &amp; Kitchen</v>
      </c>
      <c r="F1277" s="8">
        <v>1599</v>
      </c>
      <c r="G1277" s="30">
        <v>0.56000000000000005</v>
      </c>
      <c r="H1277" s="8">
        <f>Table13[[#This Row],[actual_price]] - (Table13[[#This Row],[actual_price]] * Table13[[#This Row],[discount_percentage]])</f>
        <v>703.56</v>
      </c>
      <c r="I1277" s="8">
        <f>Table13[[#This Row],[actual_price]]-Table13[[#This Row],[discounted_price]]</f>
        <v>895.44</v>
      </c>
      <c r="J1277" s="9">
        <v>4.7</v>
      </c>
      <c r="K1277" s="13">
        <v>2300</v>
      </c>
      <c r="L1277" s="14">
        <v>0.875</v>
      </c>
      <c r="M1277" s="14" t="str">
        <f t="shared" si="39"/>
        <v>Evening</v>
      </c>
      <c r="N1277" s="20">
        <v>5</v>
      </c>
      <c r="O1277" s="6" t="str">
        <f>VLOOKUP(Table13[[#This Row],[day of the week]],'day of the week'!$A$1:$B$7,2,0)</f>
        <v>Friday</v>
      </c>
      <c r="P1277" s="20" t="s">
        <v>4286</v>
      </c>
      <c r="Q1277" s="20" t="s">
        <v>4287</v>
      </c>
    </row>
    <row r="1278" spans="1:17" x14ac:dyDescent="0.2">
      <c r="A1278" s="20" t="s">
        <v>4288</v>
      </c>
      <c r="B1278" s="6" t="str">
        <f>VLOOKUP(TRIM(A1278), products!$A$2:$C$1352, 2, FALSE)</f>
        <v>Maharaja Whiteline Nano Carbon Neo, 500 Watts Room Heater (Black, White), Standard (5200100986)</v>
      </c>
      <c r="C1278" s="20" t="s">
        <v>3367</v>
      </c>
      <c r="D1278" s="6" t="str">
        <f>INDEX(category!$A$1:$A$212, MATCH(Table13[[#This Row],[category]], category!$B$1:$B$212, 0))</f>
        <v>Home&amp;Kitchen|Heating,Cooling&amp;AirQuality|RoomHeaters|ElectricHeaters</v>
      </c>
      <c r="E1278" s="6" t="str">
        <f t="shared" si="38"/>
        <v>Home &amp; Kitchen</v>
      </c>
      <c r="F1278" s="8">
        <v>1499</v>
      </c>
      <c r="G1278" s="30">
        <v>0.18</v>
      </c>
      <c r="H1278" s="8">
        <f>Table13[[#This Row],[actual_price]] - (Table13[[#This Row],[actual_price]] * Table13[[#This Row],[discount_percentage]])</f>
        <v>1229.18</v>
      </c>
      <c r="I1278" s="8">
        <f>Table13[[#This Row],[actual_price]]-Table13[[#This Row],[discounted_price]]</f>
        <v>269.81999999999994</v>
      </c>
      <c r="J1278" s="9">
        <v>4.0999999999999996</v>
      </c>
      <c r="K1278" s="13">
        <v>203</v>
      </c>
      <c r="L1278" s="14">
        <v>0.29166666666666669</v>
      </c>
      <c r="M1278" s="14" t="str">
        <f t="shared" si="39"/>
        <v>Morning</v>
      </c>
      <c r="N1278" s="20">
        <v>5</v>
      </c>
      <c r="O1278" s="6" t="str">
        <f>VLOOKUP(Table13[[#This Row],[day of the week]],'day of the week'!$A$1:$B$7,2,0)</f>
        <v>Friday</v>
      </c>
      <c r="P1278" s="20" t="s">
        <v>4289</v>
      </c>
      <c r="Q1278" s="20" t="s">
        <v>4290</v>
      </c>
    </row>
    <row r="1279" spans="1:17" x14ac:dyDescent="0.2">
      <c r="A1279" s="20" t="s">
        <v>4291</v>
      </c>
      <c r="B1279" s="6" t="str">
        <f>VLOOKUP(TRIM(A1279), products!$A$2:$C$1352, 2, FALSE)</f>
        <v>KENT Electric Chopper-B for Kitchen 250 Watt | Chop, Mince, Puree, Whisk, 400 ml Capacity | Stainless Steel Double Chopping Blades | Transparent Chopping Bowl | Anti-Skid | One Touch Operation | Black</v>
      </c>
      <c r="C1279" s="20" t="s">
        <v>3605</v>
      </c>
      <c r="D1279" s="6" t="str">
        <f>INDEX(category!$A$1:$A$212, MATCH(Table13[[#This Row],[category]], category!$B$1:$B$212, 0))</f>
        <v>Home&amp;Kitchen|Kitchen&amp;HomeAppliances|SmallKitchenAppliances|MiniFoodProcessors&amp;Choppers</v>
      </c>
      <c r="E1279" s="6" t="str">
        <f t="shared" si="38"/>
        <v>Home &amp; Kitchen</v>
      </c>
      <c r="F1279" s="8">
        <v>2999</v>
      </c>
      <c r="G1279" s="30">
        <v>0.55000000000000004</v>
      </c>
      <c r="H1279" s="8">
        <f>Table13[[#This Row],[actual_price]] - (Table13[[#This Row],[actual_price]] * Table13[[#This Row],[discount_percentage]])</f>
        <v>1349.55</v>
      </c>
      <c r="I1279" s="8">
        <f>Table13[[#This Row],[actual_price]]-Table13[[#This Row],[discounted_price]]</f>
        <v>1649.45</v>
      </c>
      <c r="J1279" s="9">
        <v>3.8</v>
      </c>
      <c r="K1279" s="13">
        <v>441</v>
      </c>
      <c r="L1279" s="14">
        <v>0.54166666666666663</v>
      </c>
      <c r="M1279" s="14" t="str">
        <f t="shared" si="39"/>
        <v>Afternoon</v>
      </c>
      <c r="N1279" s="20">
        <v>5</v>
      </c>
      <c r="O1279" s="6" t="str">
        <f>VLOOKUP(Table13[[#This Row],[day of the week]],'day of the week'!$A$1:$B$7,2,0)</f>
        <v>Friday</v>
      </c>
      <c r="P1279" s="20" t="s">
        <v>4292</v>
      </c>
      <c r="Q1279" s="20" t="s">
        <v>4293</v>
      </c>
    </row>
    <row r="1280" spans="1:17" x14ac:dyDescent="0.2">
      <c r="A1280" s="20" t="s">
        <v>4294</v>
      </c>
      <c r="B1280" s="6" t="str">
        <f>VLOOKUP(TRIM(A1280), products!$A$2:$C$1352, 2, FALSE)</f>
        <v>Crompton Amica 15-L 5 Star Rated Storage Water Heater (Geyser) with Free Installation (White)</v>
      </c>
      <c r="C1280" s="20" t="s">
        <v>3452</v>
      </c>
      <c r="D1280" s="6" t="str">
        <f>INDEX(category!$A$1:$A$212, MATCH(Table13[[#This Row],[category]], category!$B$1:$B$212, 0))</f>
        <v>Home&amp;Kitchen|Heating,Cooling&amp;AirQuality|WaterHeaters&amp;Geysers|StorageWaterHeaters</v>
      </c>
      <c r="E1280" s="6" t="str">
        <f t="shared" si="38"/>
        <v>Home &amp; Kitchen</v>
      </c>
      <c r="F1280" s="8">
        <v>11500</v>
      </c>
      <c r="G1280" s="30">
        <v>0.41</v>
      </c>
      <c r="H1280" s="8">
        <f>Table13[[#This Row],[actual_price]] - (Table13[[#This Row],[actual_price]] * Table13[[#This Row],[discount_percentage]])</f>
        <v>6785</v>
      </c>
      <c r="I1280" s="8">
        <f>Table13[[#This Row],[actual_price]]-Table13[[#This Row],[discounted_price]]</f>
        <v>4715</v>
      </c>
      <c r="J1280" s="9">
        <v>4.0999999999999996</v>
      </c>
      <c r="K1280" s="13">
        <v>10308</v>
      </c>
      <c r="L1280" s="14">
        <v>0.54166666666666663</v>
      </c>
      <c r="M1280" s="14" t="str">
        <f t="shared" si="39"/>
        <v>Afternoon</v>
      </c>
      <c r="N1280" s="20">
        <v>7</v>
      </c>
      <c r="O1280" s="6" t="str">
        <f>VLOOKUP(Table13[[#This Row],[day of the week]],'day of the week'!$A$1:$B$7,2,0)</f>
        <v>Sunday</v>
      </c>
      <c r="P1280" s="20" t="s">
        <v>4295</v>
      </c>
      <c r="Q1280" s="20" t="s">
        <v>4296</v>
      </c>
    </row>
    <row r="1281" spans="1:17" x14ac:dyDescent="0.2">
      <c r="A1281" s="20" t="s">
        <v>4297</v>
      </c>
      <c r="B1281" s="6" t="str">
        <f>VLOOKUP(TRIM(A1281), products!$A$2:$C$1352, 2, FALSE)</f>
        <v>Eureka Forbes car Vac 100 Watts Powerful Suction Vacuum Cleaner with Washable HEPA Filter, 3 Accessories,Compact,Light Weight &amp; Easy to use (Black and Red)</v>
      </c>
      <c r="C1281" s="20" t="s">
        <v>3525</v>
      </c>
      <c r="D1281" s="6" t="str">
        <f>INDEX(category!$A$1:$A$212, MATCH(Table13[[#This Row],[category]], category!$B$1:$B$212, 0))</f>
        <v>Home&amp;Kitchen|Kitchen&amp;HomeAppliances|Vacuum,Cleaning&amp;Ironing|Vacuums&amp;FloorCare|Vacuums|HandheldVacuums</v>
      </c>
      <c r="E1281" s="6" t="str">
        <f t="shared" si="38"/>
        <v>Home &amp; Kitchen</v>
      </c>
      <c r="F1281" s="8">
        <v>2499</v>
      </c>
      <c r="G1281" s="30">
        <v>0.16</v>
      </c>
      <c r="H1281" s="8">
        <f>Table13[[#This Row],[actual_price]] - (Table13[[#This Row],[actual_price]] * Table13[[#This Row],[discount_percentage]])</f>
        <v>2099.16</v>
      </c>
      <c r="I1281" s="8">
        <f>Table13[[#This Row],[actual_price]]-Table13[[#This Row],[discounted_price]]</f>
        <v>399.84000000000015</v>
      </c>
      <c r="J1281" s="9">
        <v>3.9</v>
      </c>
      <c r="K1281" s="13">
        <v>992</v>
      </c>
      <c r="L1281" s="14">
        <v>0.125</v>
      </c>
      <c r="M1281" s="14" t="str">
        <f t="shared" si="39"/>
        <v>Morning</v>
      </c>
      <c r="N1281" s="20">
        <v>1</v>
      </c>
      <c r="O1281" s="6" t="str">
        <f>VLOOKUP(Table13[[#This Row],[day of the week]],'day of the week'!$A$1:$B$7,2,0)</f>
        <v>Monday</v>
      </c>
      <c r="P1281" s="21" t="s">
        <v>4299</v>
      </c>
      <c r="Q1281" s="20" t="s">
        <v>4300</v>
      </c>
    </row>
    <row r="1282" spans="1:17" x14ac:dyDescent="0.2">
      <c r="A1282" s="20" t="s">
        <v>4301</v>
      </c>
      <c r="B1282" s="6" t="str">
        <f>VLOOKUP(TRIM(A1282), products!$A$2:$C$1352, 2, FALSE)</f>
        <v>KENT 16025 Sandwich Grill 700W | Non-Toxic Ceramic Coating | Automatic Temperature Cut-off with LED Indicator | Adjustable Height Control, Metallic Silver, Standard</v>
      </c>
      <c r="C1282" s="20" t="s">
        <v>3559</v>
      </c>
      <c r="D1282" s="6" t="str">
        <f>INDEX(category!$A$1:$A$212, MATCH(Table13[[#This Row],[category]], category!$B$1:$B$212, 0))</f>
        <v>Home&amp;Kitchen|Kitchen&amp;HomeAppliances|SmallKitchenAppliances|SandwichMakers</v>
      </c>
      <c r="E1282" s="6" t="str">
        <f t="shared" ref="E1282:E1345" si="40">IF(ISNUMBER(SEARCH("Computers&amp;Accessories",D1282)),"Computers &amp; Accessories",
IF(ISNUMBER(SEARCH("Electronics",D1282)),"Electronics",
IF(ISNUMBER(SEARCH("MusicalInstruments",D1282)),"Musical Instruments",
IF(ISNUMBER(SEARCH("OfficeProducts",D1282)),"Office Products",
IF(ISNUMBER(SEARCH("Home&amp;Kitchen",D1282)),"Home &amp; Kitchen",
IF(ISNUMBER(SEARCH("Car&amp;Motorbike",D1282)),"Car &amp; Motorbike",
IF(ISNUMBER(SEARCH("HomeImprovement",D1282)),"Home Improvement",
IF(ISNUMBER(SEARCH("Health&amp;PersonalCare",D1282)),"Health &amp; Personal Care",
IF(ISNUMBER(SEARCH("Toys&amp;Games",D1282)),"Toys &amp; Games","Unknown")))))))))</f>
        <v>Home &amp; Kitchen</v>
      </c>
      <c r="F1282" s="8">
        <v>1975</v>
      </c>
      <c r="G1282" s="30">
        <v>0.14000000000000001</v>
      </c>
      <c r="H1282" s="8">
        <f>Table13[[#This Row],[actual_price]] - (Table13[[#This Row],[actual_price]] * Table13[[#This Row],[discount_percentage]])</f>
        <v>1698.5</v>
      </c>
      <c r="I1282" s="8">
        <f>Table13[[#This Row],[actual_price]]-Table13[[#This Row],[discounted_price]]</f>
        <v>276.5</v>
      </c>
      <c r="J1282" s="9">
        <v>4.0999999999999996</v>
      </c>
      <c r="K1282" s="13">
        <v>4716</v>
      </c>
      <c r="L1282" s="14">
        <v>0.58333333333333326</v>
      </c>
      <c r="M1282" s="14" t="str">
        <f t="shared" ref="M1282:M1345" si="41">IF(L1282&lt;TIME(12,0,0),"Morning",IF(L1282&lt;TIME(18,0,0),"Afternoon","Evening"))</f>
        <v>Afternoon</v>
      </c>
      <c r="N1282" s="20">
        <v>2</v>
      </c>
      <c r="O1282" s="6" t="str">
        <f>VLOOKUP(Table13[[#This Row],[day of the week]],'day of the week'!$A$1:$B$7,2,0)</f>
        <v>Tuesday</v>
      </c>
      <c r="P1282" s="20" t="s">
        <v>4303</v>
      </c>
      <c r="Q1282" s="20" t="s">
        <v>4304</v>
      </c>
    </row>
    <row r="1283" spans="1:17" x14ac:dyDescent="0.2">
      <c r="A1283" s="20" t="s">
        <v>4305</v>
      </c>
      <c r="B1283" s="6" t="str">
        <f>VLOOKUP(TRIM(A1283), products!$A$2:$C$1352, 2, FALSE)</f>
        <v>Candes Gloster All in One Silent Blower Fan Room Heater Ideal for Small and Medium Area, 2000 Watts (White)</v>
      </c>
      <c r="C1283" s="20" t="s">
        <v>3372</v>
      </c>
      <c r="D1283" s="6" t="str">
        <f>INDEX(category!$A$1:$A$212, MATCH(Table13[[#This Row],[category]], category!$B$1:$B$212, 0))</f>
        <v>Home&amp;Kitchen|Heating,Cooling&amp;AirQuality|RoomHeaters|FanHeaters</v>
      </c>
      <c r="E1283" s="6" t="str">
        <f t="shared" si="40"/>
        <v>Home &amp; Kitchen</v>
      </c>
      <c r="F1283" s="8">
        <v>1699</v>
      </c>
      <c r="G1283" s="30">
        <v>0.37</v>
      </c>
      <c r="H1283" s="8">
        <f>Table13[[#This Row],[actual_price]] - (Table13[[#This Row],[actual_price]] * Table13[[#This Row],[discount_percentage]])</f>
        <v>1070.3699999999999</v>
      </c>
      <c r="I1283" s="8">
        <f>Table13[[#This Row],[actual_price]]-Table13[[#This Row],[discounted_price]]</f>
        <v>628.63000000000011</v>
      </c>
      <c r="J1283" s="9">
        <v>3.9</v>
      </c>
      <c r="K1283" s="13">
        <v>313</v>
      </c>
      <c r="L1283" s="14">
        <v>0.33333333333333337</v>
      </c>
      <c r="M1283" s="14" t="str">
        <f t="shared" si="41"/>
        <v>Morning</v>
      </c>
      <c r="N1283" s="20">
        <v>6</v>
      </c>
      <c r="O1283" s="6" t="str">
        <f>VLOOKUP(Table13[[#This Row],[day of the week]],'day of the week'!$A$1:$B$7,2,0)</f>
        <v>Saturday</v>
      </c>
      <c r="P1283" s="20" t="s">
        <v>4306</v>
      </c>
      <c r="Q1283" s="20" t="s">
        <v>4307</v>
      </c>
    </row>
    <row r="1284" spans="1:17" x14ac:dyDescent="0.2">
      <c r="A1284" s="20" t="s">
        <v>4308</v>
      </c>
      <c r="B1284" s="6" t="str">
        <f>VLOOKUP(TRIM(A1284), products!$A$2:$C$1352, 2, FALSE)</f>
        <v>Inalsa Electric Fan Heater Hotty - 2000 Watts Variable Temperature Control Cool/Warm/Hot Air Selector | Over Heat Protection | ISI Certification, White</v>
      </c>
      <c r="C1284" s="20" t="s">
        <v>3372</v>
      </c>
      <c r="D1284" s="6" t="str">
        <f>INDEX(category!$A$1:$A$212, MATCH(Table13[[#This Row],[category]], category!$B$1:$B$212, 0))</f>
        <v>Home&amp;Kitchen|Heating,Cooling&amp;AirQuality|RoomHeaters|FanHeaters</v>
      </c>
      <c r="E1284" s="6" t="str">
        <f t="shared" si="40"/>
        <v>Home &amp; Kitchen</v>
      </c>
      <c r="F1284" s="8">
        <v>2495</v>
      </c>
      <c r="G1284" s="30">
        <v>0.46</v>
      </c>
      <c r="H1284" s="8">
        <f>Table13[[#This Row],[actual_price]] - (Table13[[#This Row],[actual_price]] * Table13[[#This Row],[discount_percentage]])</f>
        <v>1347.3</v>
      </c>
      <c r="I1284" s="8">
        <f>Table13[[#This Row],[actual_price]]-Table13[[#This Row],[discounted_price]]</f>
        <v>1147.7</v>
      </c>
      <c r="J1284" s="9">
        <v>3.8</v>
      </c>
      <c r="K1284" s="13">
        <v>166</v>
      </c>
      <c r="L1284" s="14">
        <v>0.41666666666666669</v>
      </c>
      <c r="M1284" s="14" t="str">
        <f t="shared" si="41"/>
        <v>Morning</v>
      </c>
      <c r="N1284" s="20">
        <v>1</v>
      </c>
      <c r="O1284" s="6" t="str">
        <f>VLOOKUP(Table13[[#This Row],[day of the week]],'day of the week'!$A$1:$B$7,2,0)</f>
        <v>Monday</v>
      </c>
      <c r="P1284" s="20" t="s">
        <v>4309</v>
      </c>
      <c r="Q1284" s="20" t="s">
        <v>4310</v>
      </c>
    </row>
    <row r="1285" spans="1:17" x14ac:dyDescent="0.2">
      <c r="A1285" s="20" t="s">
        <v>4311</v>
      </c>
      <c r="B1285" s="6" t="str">
        <f>VLOOKUP(TRIM(A1285), products!$A$2:$C$1352, 2, FALSE)</f>
        <v>Havells Zella Flap Auto Immersion Rod 1500 Watts</v>
      </c>
      <c r="C1285" s="20" t="s">
        <v>3477</v>
      </c>
      <c r="D1285" s="6" t="str">
        <f>INDEX(category!$A$1:$A$212, MATCH(Table13[[#This Row],[category]], category!$B$1:$B$212, 0))</f>
        <v>Home&amp;Kitchen|Heating,Cooling&amp;AirQuality|WaterHeaters&amp;Geysers|ImmersionRods</v>
      </c>
      <c r="E1285" s="6" t="str">
        <f t="shared" si="40"/>
        <v>Home &amp; Kitchen</v>
      </c>
      <c r="F1285" s="8">
        <v>3500</v>
      </c>
      <c r="G1285" s="30">
        <v>0.56999999999999995</v>
      </c>
      <c r="H1285" s="8">
        <f>Table13[[#This Row],[actual_price]] - (Table13[[#This Row],[actual_price]] * Table13[[#This Row],[discount_percentage]])</f>
        <v>1505.0000000000002</v>
      </c>
      <c r="I1285" s="8">
        <f>Table13[[#This Row],[actual_price]]-Table13[[#This Row],[discounted_price]]</f>
        <v>1994.9999999999998</v>
      </c>
      <c r="J1285" s="9">
        <v>4.0999999999999996</v>
      </c>
      <c r="K1285" s="13">
        <v>303</v>
      </c>
      <c r="L1285" s="14">
        <v>0.29166666666666669</v>
      </c>
      <c r="M1285" s="14" t="str">
        <f t="shared" si="41"/>
        <v>Morning</v>
      </c>
      <c r="N1285" s="20">
        <v>5</v>
      </c>
      <c r="O1285" s="6" t="str">
        <f>VLOOKUP(Table13[[#This Row],[day of the week]],'day of the week'!$A$1:$B$7,2,0)</f>
        <v>Friday</v>
      </c>
      <c r="P1285" s="20" t="s">
        <v>4312</v>
      </c>
      <c r="Q1285" s="20" t="s">
        <v>4313</v>
      </c>
    </row>
    <row r="1286" spans="1:17" x14ac:dyDescent="0.2">
      <c r="A1286" s="20" t="s">
        <v>4314</v>
      </c>
      <c r="B1286" s="6" t="str">
        <f>VLOOKUP(TRIM(A1286), products!$A$2:$C$1352, 2, FALSE)</f>
        <v>iBELL SM1301 3-in-1 Sandwich Maker with Detachable Plates for Toast / Waffle / Grill , 750 Watt (Black)</v>
      </c>
      <c r="C1286" s="20" t="s">
        <v>3559</v>
      </c>
      <c r="D1286" s="6" t="str">
        <f>INDEX(category!$A$1:$A$212, MATCH(Table13[[#This Row],[category]], category!$B$1:$B$212, 0))</f>
        <v>Home&amp;Kitchen|Kitchen&amp;HomeAppliances|SmallKitchenAppliances|SandwichMakers</v>
      </c>
      <c r="E1286" s="6" t="str">
        <f t="shared" si="40"/>
        <v>Home &amp; Kitchen</v>
      </c>
      <c r="F1286" s="8">
        <v>4600</v>
      </c>
      <c r="G1286" s="30">
        <v>0.55000000000000004</v>
      </c>
      <c r="H1286" s="8">
        <f>Table13[[#This Row],[actual_price]] - (Table13[[#This Row],[actual_price]] * Table13[[#This Row],[discount_percentage]])</f>
        <v>2070</v>
      </c>
      <c r="I1286" s="8">
        <f>Table13[[#This Row],[actual_price]]-Table13[[#This Row],[discounted_price]]</f>
        <v>2530</v>
      </c>
      <c r="J1286" s="9">
        <v>4.3</v>
      </c>
      <c r="K1286" s="13">
        <v>562</v>
      </c>
      <c r="L1286" s="14">
        <v>0.33333333333333337</v>
      </c>
      <c r="M1286" s="14" t="str">
        <f t="shared" si="41"/>
        <v>Morning</v>
      </c>
      <c r="N1286" s="20">
        <v>6</v>
      </c>
      <c r="O1286" s="6" t="str">
        <f>VLOOKUP(Table13[[#This Row],[day of the week]],'day of the week'!$A$1:$B$7,2,0)</f>
        <v>Saturday</v>
      </c>
      <c r="P1286" s="20" t="s">
        <v>4316</v>
      </c>
      <c r="Q1286" s="20" t="s">
        <v>4317</v>
      </c>
    </row>
    <row r="1287" spans="1:17" x14ac:dyDescent="0.2">
      <c r="A1287" s="20" t="s">
        <v>4318</v>
      </c>
      <c r="B1287" s="6" t="str">
        <f>VLOOKUP(TRIM(A1287), products!$A$2:$C$1352, 2, FALSE)</f>
        <v>Inalsa Vacuum Cleaner Wet and Dry Micro WD10 with 3in1 Multifunction Wet/Dry/Blowing| 14KPA Suction and Impact Resistant Polymer Tank,(Yellow/Black)</v>
      </c>
      <c r="C1287" s="20" t="s">
        <v>3871</v>
      </c>
      <c r="D1287" s="6" t="str">
        <f>INDEX(category!$A$1:$A$212, MATCH(Table13[[#This Row],[category]], category!$B$1:$B$212, 0))</f>
        <v>Home&amp;Kitchen|Kitchen&amp;HomeAppliances|Vacuum,Cleaning&amp;Ironing|Vacuums&amp;FloorCare|Vacuums|Wet-DryVacuums</v>
      </c>
      <c r="E1287" s="6" t="str">
        <f t="shared" si="40"/>
        <v>Home &amp; Kitchen</v>
      </c>
      <c r="F1287" s="8">
        <v>10295</v>
      </c>
      <c r="G1287" s="30">
        <v>0.63</v>
      </c>
      <c r="H1287" s="8">
        <f>Table13[[#This Row],[actual_price]] - (Table13[[#This Row],[actual_price]] * Table13[[#This Row],[discount_percentage]])</f>
        <v>3809.1499999999996</v>
      </c>
      <c r="I1287" s="8">
        <f>Table13[[#This Row],[actual_price]]-Table13[[#This Row],[discounted_price]]</f>
        <v>6485.85</v>
      </c>
      <c r="J1287" s="9">
        <v>3.9</v>
      </c>
      <c r="K1287" s="13">
        <v>8095</v>
      </c>
      <c r="L1287" s="14">
        <v>0.75</v>
      </c>
      <c r="M1287" s="14" t="str">
        <f t="shared" si="41"/>
        <v>Evening</v>
      </c>
      <c r="N1287" s="20">
        <v>6</v>
      </c>
      <c r="O1287" s="6" t="str">
        <f>VLOOKUP(Table13[[#This Row],[day of the week]],'day of the week'!$A$1:$B$7,2,0)</f>
        <v>Saturday</v>
      </c>
      <c r="P1287" s="20" t="s">
        <v>4320</v>
      </c>
      <c r="Q1287" s="20" t="s">
        <v>4321</v>
      </c>
    </row>
    <row r="1288" spans="1:17" x14ac:dyDescent="0.2">
      <c r="A1288" s="20" t="s">
        <v>4322</v>
      </c>
      <c r="B1288" s="6" t="str">
        <f>VLOOKUP(TRIM(A1288), products!$A$2:$C$1352, 2, FALSE)</f>
        <v>MR. BRAND Portable USB Juicer Electric USB Juice Maker Mixer Bottle Blender Grinder Mixer,6 Blades Rechargeable Bottle with (Multi color) (MULTI MIXER 6 BLED)</v>
      </c>
      <c r="C1288" s="20" t="s">
        <v>3513</v>
      </c>
      <c r="D1288" s="6" t="str">
        <f>INDEX(category!$A$1:$A$212, MATCH(Table13[[#This Row],[category]], category!$B$1:$B$212, 0))</f>
        <v>Home&amp;Kitchen|Kitchen&amp;HomeAppliances|SmallKitchenAppliances|JuicerMixerGrinders</v>
      </c>
      <c r="E1288" s="6" t="str">
        <f t="shared" si="40"/>
        <v>Home &amp; Kitchen</v>
      </c>
      <c r="F1288" s="8">
        <v>2199</v>
      </c>
      <c r="G1288" s="30">
        <v>0.77</v>
      </c>
      <c r="H1288" s="8">
        <f>Table13[[#This Row],[actual_price]] - (Table13[[#This Row],[actual_price]] * Table13[[#This Row],[discount_percentage]])</f>
        <v>505.77</v>
      </c>
      <c r="I1288" s="8">
        <f>Table13[[#This Row],[actual_price]]-Table13[[#This Row],[discounted_price]]</f>
        <v>1693.23</v>
      </c>
      <c r="J1288" s="9">
        <v>2.8</v>
      </c>
      <c r="K1288" s="13">
        <v>109</v>
      </c>
      <c r="L1288" s="14">
        <v>0.25</v>
      </c>
      <c r="M1288" s="14" t="str">
        <f t="shared" si="41"/>
        <v>Morning</v>
      </c>
      <c r="N1288" s="20">
        <v>1</v>
      </c>
      <c r="O1288" s="6" t="str">
        <f>VLOOKUP(Table13[[#This Row],[day of the week]],'day of the week'!$A$1:$B$7,2,0)</f>
        <v>Monday</v>
      </c>
      <c r="P1288" s="20" t="s">
        <v>4323</v>
      </c>
      <c r="Q1288" s="20" t="s">
        <v>4324</v>
      </c>
    </row>
    <row r="1289" spans="1:17" x14ac:dyDescent="0.2">
      <c r="A1289" s="20" t="s">
        <v>4325</v>
      </c>
      <c r="B1289" s="6" t="str">
        <f>VLOOKUP(TRIM(A1289), products!$A$2:$C$1352, 2, FALSE)</f>
        <v>Crompton Hill Briz Deco 1200mm (48 inch) High Speed Designer Ceiling Fan (Smoked Brown)</v>
      </c>
      <c r="C1289" s="20" t="s">
        <v>3642</v>
      </c>
      <c r="D1289" s="6" t="str">
        <f>INDEX(category!$A$1:$A$212, MATCH(Table13[[#This Row],[category]], category!$B$1:$B$212, 0))</f>
        <v>Home&amp;Kitchen|Heating,Cooling&amp;AirQuality|Fans|CeilingFans</v>
      </c>
      <c r="E1289" s="6" t="str">
        <f t="shared" si="40"/>
        <v>Home &amp; Kitchen</v>
      </c>
      <c r="F1289" s="8">
        <v>2380</v>
      </c>
      <c r="G1289" s="30">
        <v>0.24</v>
      </c>
      <c r="H1289" s="8">
        <f>Table13[[#This Row],[actual_price]] - (Table13[[#This Row],[actual_price]] * Table13[[#This Row],[discount_percentage]])</f>
        <v>1808.8000000000002</v>
      </c>
      <c r="I1289" s="8">
        <f>Table13[[#This Row],[actual_price]]-Table13[[#This Row],[discounted_price]]</f>
        <v>571.19999999999982</v>
      </c>
      <c r="J1289" s="9">
        <v>4</v>
      </c>
      <c r="K1289" s="13">
        <v>15382</v>
      </c>
      <c r="L1289" s="14">
        <v>0.54166666666666663</v>
      </c>
      <c r="M1289" s="14" t="str">
        <f t="shared" si="41"/>
        <v>Afternoon</v>
      </c>
      <c r="N1289" s="20">
        <v>3</v>
      </c>
      <c r="O1289" s="6" t="str">
        <f>VLOOKUP(Table13[[#This Row],[day of the week]],'day of the week'!$A$1:$B$7,2,0)</f>
        <v>Wednesday</v>
      </c>
      <c r="P1289" s="20" t="s">
        <v>4327</v>
      </c>
      <c r="Q1289" s="20" t="s">
        <v>4328</v>
      </c>
    </row>
    <row r="1290" spans="1:17" x14ac:dyDescent="0.2">
      <c r="A1290" s="20" t="s">
        <v>4329</v>
      </c>
      <c r="B1290" s="6" t="str">
        <f>VLOOKUP(TRIM(A1290), products!$A$2:$C$1352, 2, FALSE)</f>
        <v>Sujata Powermatic Plus, Juicer Mixer Grinder with Chutney Jar, 900 Watts, 3 Jars (White)</v>
      </c>
      <c r="C1290" s="20" t="s">
        <v>3513</v>
      </c>
      <c r="D1290" s="6" t="str">
        <f>INDEX(category!$A$1:$A$212, MATCH(Table13[[#This Row],[category]], category!$B$1:$B$212, 0))</f>
        <v>Home&amp;Kitchen|Kitchen&amp;HomeAppliances|SmallKitchenAppliances|JuicerMixerGrinders</v>
      </c>
      <c r="E1290" s="6" t="str">
        <f t="shared" si="40"/>
        <v>Home &amp; Kitchen</v>
      </c>
      <c r="F1290" s="8">
        <v>8820</v>
      </c>
      <c r="G1290" s="30">
        <v>0.26</v>
      </c>
      <c r="H1290" s="8">
        <f>Table13[[#This Row],[actual_price]] - (Table13[[#This Row],[actual_price]] * Table13[[#This Row],[discount_percentage]])</f>
        <v>6526.7999999999993</v>
      </c>
      <c r="I1290" s="8">
        <f>Table13[[#This Row],[actual_price]]-Table13[[#This Row],[discounted_price]]</f>
        <v>2293.2000000000007</v>
      </c>
      <c r="J1290" s="9">
        <v>4.5</v>
      </c>
      <c r="K1290" s="13">
        <v>5137</v>
      </c>
      <c r="L1290" s="14">
        <v>0.16666666666666666</v>
      </c>
      <c r="M1290" s="14" t="str">
        <f t="shared" si="41"/>
        <v>Morning</v>
      </c>
      <c r="N1290" s="20">
        <v>4</v>
      </c>
      <c r="O1290" s="6" t="str">
        <f>VLOOKUP(Table13[[#This Row],[day of the week]],'day of the week'!$A$1:$B$7,2,0)</f>
        <v>Thursday</v>
      </c>
      <c r="P1290" s="20" t="s">
        <v>4331</v>
      </c>
      <c r="Q1290" s="20" t="s">
        <v>4332</v>
      </c>
    </row>
    <row r="1291" spans="1:17" x14ac:dyDescent="0.2">
      <c r="A1291" s="20" t="s">
        <v>4333</v>
      </c>
      <c r="B1291" s="6" t="str">
        <f>VLOOKUP(TRIM(A1291), products!$A$2:$C$1352, 2, FALSE)</f>
        <v>Aquadpure Copper + Mineral RO+UV+UF 10 to 12 Liter RO + UV + TDS ADJUSTER Water Purifier with Copper Charge Technology black &amp; copper Best For Home and Office (Made In India)</v>
      </c>
      <c r="C1291" s="20" t="s">
        <v>3922</v>
      </c>
      <c r="D1291" s="6" t="str">
        <f>INDEX(category!$A$1:$A$212, MATCH(Table13[[#This Row],[category]], category!$B$1:$B$212, 0))</f>
        <v>Home&amp;Kitchen|Kitchen&amp;HomeAppliances|WaterPurifiers&amp;Accessories|WaterFilters&amp;Purifiers</v>
      </c>
      <c r="E1291" s="6" t="str">
        <f t="shared" si="40"/>
        <v>Home &amp; Kitchen</v>
      </c>
      <c r="F1291" s="8">
        <v>24999</v>
      </c>
      <c r="G1291" s="30">
        <v>0.8</v>
      </c>
      <c r="H1291" s="8">
        <f>Table13[[#This Row],[actual_price]] - (Table13[[#This Row],[actual_price]] * Table13[[#This Row],[discount_percentage]])</f>
        <v>4999.7999999999993</v>
      </c>
      <c r="I1291" s="8">
        <f>Table13[[#This Row],[actual_price]]-Table13[[#This Row],[discounted_price]]</f>
        <v>19999.2</v>
      </c>
      <c r="J1291" s="9">
        <v>4.5999999999999996</v>
      </c>
      <c r="K1291" s="13">
        <v>124</v>
      </c>
      <c r="L1291" s="14">
        <v>4.1666666666666664E-2</v>
      </c>
      <c r="M1291" s="14" t="str">
        <f t="shared" si="41"/>
        <v>Morning</v>
      </c>
      <c r="N1291" s="20">
        <v>7</v>
      </c>
      <c r="O1291" s="6" t="str">
        <f>VLOOKUP(Table13[[#This Row],[day of the week]],'day of the week'!$A$1:$B$7,2,0)</f>
        <v>Sunday</v>
      </c>
      <c r="P1291" s="20" t="s">
        <v>4334</v>
      </c>
      <c r="Q1291" s="20" t="s">
        <v>4335</v>
      </c>
    </row>
    <row r="1292" spans="1:17" x14ac:dyDescent="0.2">
      <c r="A1292" s="20" t="s">
        <v>4336</v>
      </c>
      <c r="B1292" s="6" t="str">
        <f>VLOOKUP(TRIM(A1292), products!$A$2:$C$1352, 2, FALSE)</f>
        <v>Amazon Basics 650 Watt Drip Coffee Maker with Borosilicate Carafe</v>
      </c>
      <c r="C1292" s="20" t="s">
        <v>3758</v>
      </c>
      <c r="D1292" s="6" t="str">
        <f>INDEX(category!$A$1:$A$212, MATCH(Table13[[#This Row],[category]], category!$B$1:$B$212, 0))</f>
        <v>Home&amp;Kitchen|Kitchen&amp;HomeAppliances|Coffee,Tea&amp;Espresso|DripCoffeeMachines</v>
      </c>
      <c r="E1292" s="6" t="str">
        <f t="shared" si="40"/>
        <v>Home &amp; Kitchen</v>
      </c>
      <c r="F1292" s="8">
        <v>2400</v>
      </c>
      <c r="G1292" s="30">
        <v>0.5</v>
      </c>
      <c r="H1292" s="8">
        <f>Table13[[#This Row],[actual_price]] - (Table13[[#This Row],[actual_price]] * Table13[[#This Row],[discount_percentage]])</f>
        <v>1200</v>
      </c>
      <c r="I1292" s="8">
        <f>Table13[[#This Row],[actual_price]]-Table13[[#This Row],[discounted_price]]</f>
        <v>1200</v>
      </c>
      <c r="J1292" s="9">
        <v>4.0999999999999996</v>
      </c>
      <c r="K1292" s="13">
        <v>618</v>
      </c>
      <c r="L1292" s="14">
        <v>4.1666666666666664E-2</v>
      </c>
      <c r="M1292" s="14" t="str">
        <f t="shared" si="41"/>
        <v>Morning</v>
      </c>
      <c r="N1292" s="20">
        <v>2</v>
      </c>
      <c r="O1292" s="6" t="str">
        <f>VLOOKUP(Table13[[#This Row],[day of the week]],'day of the week'!$A$1:$B$7,2,0)</f>
        <v>Tuesday</v>
      </c>
      <c r="P1292" s="20" t="s">
        <v>4337</v>
      </c>
      <c r="Q1292" s="20" t="s">
        <v>4338</v>
      </c>
    </row>
    <row r="1293" spans="1:17" x14ac:dyDescent="0.2">
      <c r="A1293" s="20" t="s">
        <v>4339</v>
      </c>
      <c r="B1293" s="6" t="str">
        <f>VLOOKUP(TRIM(A1293), products!$A$2:$C$1352, 2, FALSE)</f>
        <v>Crompton Insta Delight Fan Circulator Room Heater with 3 Heat Settings (Slate Grey &amp; Black, 2000 Watt)</v>
      </c>
      <c r="C1293" s="20" t="s">
        <v>3372</v>
      </c>
      <c r="D1293" s="6" t="str">
        <f>INDEX(category!$A$1:$A$212, MATCH(Table13[[#This Row],[category]], category!$B$1:$B$212, 0))</f>
        <v>Home&amp;Kitchen|Heating,Cooling&amp;AirQuality|RoomHeaters|FanHeaters</v>
      </c>
      <c r="E1293" s="6" t="str">
        <f t="shared" si="40"/>
        <v>Home &amp; Kitchen</v>
      </c>
      <c r="F1293" s="8">
        <v>4200</v>
      </c>
      <c r="G1293" s="30">
        <v>0.38</v>
      </c>
      <c r="H1293" s="8">
        <f>Table13[[#This Row],[actual_price]] - (Table13[[#This Row],[actual_price]] * Table13[[#This Row],[discount_percentage]])</f>
        <v>2604</v>
      </c>
      <c r="I1293" s="8">
        <f>Table13[[#This Row],[actual_price]]-Table13[[#This Row],[discounted_price]]</f>
        <v>1596</v>
      </c>
      <c r="J1293" s="9">
        <v>4.0999999999999996</v>
      </c>
      <c r="K1293" s="13">
        <v>63</v>
      </c>
      <c r="L1293" s="14">
        <v>0.125</v>
      </c>
      <c r="M1293" s="14" t="str">
        <f t="shared" si="41"/>
        <v>Morning</v>
      </c>
      <c r="N1293" s="20">
        <v>4</v>
      </c>
      <c r="O1293" s="6" t="str">
        <f>VLOOKUP(Table13[[#This Row],[day of the week]],'day of the week'!$A$1:$B$7,2,0)</f>
        <v>Thursday</v>
      </c>
      <c r="P1293" s="20" t="s">
        <v>4341</v>
      </c>
      <c r="Q1293" s="20" t="s">
        <v>4342</v>
      </c>
    </row>
    <row r="1294" spans="1:17" x14ac:dyDescent="0.2">
      <c r="A1294" s="20" t="s">
        <v>4343</v>
      </c>
      <c r="B1294" s="6" t="str">
        <f>VLOOKUP(TRIM(A1294), products!$A$2:$C$1352, 2, FALSE)</f>
        <v>!!HANEUL!!1000 Watt/2000-Watt Room Heater!! Fan Heater!!Pure White!!HN-2500!!Made in India!!Thermoset!!</v>
      </c>
      <c r="C1294" s="20" t="s">
        <v>3372</v>
      </c>
      <c r="D1294" s="6" t="str">
        <f>INDEX(category!$A$1:$A$212, MATCH(Table13[[#This Row],[category]], category!$B$1:$B$212, 0))</f>
        <v>Home&amp;Kitchen|Heating,Cooling&amp;AirQuality|RoomHeaters|FanHeaters</v>
      </c>
      <c r="E1294" s="6" t="str">
        <f t="shared" si="40"/>
        <v>Home &amp; Kitchen</v>
      </c>
      <c r="F1294" s="8">
        <v>1599</v>
      </c>
      <c r="G1294" s="30">
        <v>0.44</v>
      </c>
      <c r="H1294" s="8">
        <f>Table13[[#This Row],[actual_price]] - (Table13[[#This Row],[actual_price]] * Table13[[#This Row],[discount_percentage]])</f>
        <v>895.43999999999994</v>
      </c>
      <c r="I1294" s="8">
        <f>Table13[[#This Row],[actual_price]]-Table13[[#This Row],[discounted_price]]</f>
        <v>703.56000000000006</v>
      </c>
      <c r="J1294" s="9">
        <v>3.4</v>
      </c>
      <c r="K1294" s="13">
        <v>15</v>
      </c>
      <c r="L1294" s="14">
        <v>0.45833333333333337</v>
      </c>
      <c r="M1294" s="14" t="str">
        <f t="shared" si="41"/>
        <v>Morning</v>
      </c>
      <c r="N1294" s="20">
        <v>7</v>
      </c>
      <c r="O1294" s="6" t="str">
        <f>VLOOKUP(Table13[[#This Row],[day of the week]],'day of the week'!$A$1:$B$7,2,0)</f>
        <v>Sunday</v>
      </c>
      <c r="P1294" s="20" t="s">
        <v>4344</v>
      </c>
      <c r="Q1294" s="20" t="s">
        <v>4345</v>
      </c>
    </row>
    <row r="1295" spans="1:17" x14ac:dyDescent="0.2">
      <c r="A1295" s="20" t="s">
        <v>4346</v>
      </c>
      <c r="B1295" s="6" t="str">
        <f>VLOOKUP(TRIM(A1295), products!$A$2:$C$1352, 2, FALSE)</f>
        <v>Melbon VM-905 2000-Watt Room Heater (ISI Certified, White Color) Ideal Electric Fan Heater for Small to Medium Room/Area (Plastic Body)</v>
      </c>
      <c r="C1295" s="20" t="s">
        <v>3372</v>
      </c>
      <c r="D1295" s="6" t="str">
        <f>INDEX(category!$A$1:$A$212, MATCH(Table13[[#This Row],[category]], category!$B$1:$B$212, 0))</f>
        <v>Home&amp;Kitchen|Heating,Cooling&amp;AirQuality|RoomHeaters|FanHeaters</v>
      </c>
      <c r="E1295" s="6" t="str">
        <f t="shared" si="40"/>
        <v>Home &amp; Kitchen</v>
      </c>
      <c r="F1295" s="8">
        <v>2999</v>
      </c>
      <c r="G1295" s="30">
        <v>0.67</v>
      </c>
      <c r="H1295" s="8">
        <f>Table13[[#This Row],[actual_price]] - (Table13[[#This Row],[actual_price]] * Table13[[#This Row],[discount_percentage]])</f>
        <v>989.66999999999985</v>
      </c>
      <c r="I1295" s="8">
        <f>Table13[[#This Row],[actual_price]]-Table13[[#This Row],[discounted_price]]</f>
        <v>2009.3300000000002</v>
      </c>
      <c r="J1295" s="9">
        <v>4.5999999999999996</v>
      </c>
      <c r="K1295" s="13">
        <v>9</v>
      </c>
      <c r="L1295" s="14">
        <v>0.83333333333333326</v>
      </c>
      <c r="M1295" s="14" t="str">
        <f t="shared" si="41"/>
        <v>Evening</v>
      </c>
      <c r="N1295" s="20">
        <v>4</v>
      </c>
      <c r="O1295" s="6" t="str">
        <f>VLOOKUP(Table13[[#This Row],[day of the week]],'day of the week'!$A$1:$B$7,2,0)</f>
        <v>Thursday</v>
      </c>
      <c r="P1295" s="20" t="s">
        <v>4347</v>
      </c>
      <c r="Q1295" s="20" t="s">
        <v>4348</v>
      </c>
    </row>
    <row r="1296" spans="1:17" x14ac:dyDescent="0.2">
      <c r="A1296" s="20" t="s">
        <v>4349</v>
      </c>
      <c r="B1296" s="6" t="str">
        <f>VLOOKUP(TRIM(A1296), products!$A$2:$C$1352, 2, FALSE)</f>
        <v>Cello Eliza Plastic Laundry Bag/Basket, 50 litres, Light Grey</v>
      </c>
      <c r="C1296" s="20" t="s">
        <v>3494</v>
      </c>
      <c r="D1296" s="6" t="str">
        <f>INDEX(category!$A$1:$A$212, MATCH(Table13[[#This Row],[category]], category!$B$1:$B$212, 0))</f>
        <v>Home&amp;Kitchen|HomeStorage&amp;Organization|LaundryOrganization|LaundryBaskets</v>
      </c>
      <c r="E1296" s="6" t="str">
        <f t="shared" si="40"/>
        <v>Home &amp; Kitchen</v>
      </c>
      <c r="F1296" s="8">
        <v>1282</v>
      </c>
      <c r="G1296" s="30">
        <v>0.22</v>
      </c>
      <c r="H1296" s="8">
        <f>Table13[[#This Row],[actual_price]] - (Table13[[#This Row],[actual_price]] * Table13[[#This Row],[discount_percentage]])</f>
        <v>999.96</v>
      </c>
      <c r="I1296" s="8">
        <f>Table13[[#This Row],[actual_price]]-Table13[[#This Row],[discounted_price]]</f>
        <v>282.03999999999996</v>
      </c>
      <c r="J1296" s="9">
        <v>4.2</v>
      </c>
      <c r="K1296" s="13">
        <v>7274</v>
      </c>
      <c r="L1296" s="14">
        <v>0.5</v>
      </c>
      <c r="M1296" s="14" t="str">
        <f t="shared" si="41"/>
        <v>Afternoon</v>
      </c>
      <c r="N1296" s="20">
        <v>4</v>
      </c>
      <c r="O1296" s="6" t="str">
        <f>VLOOKUP(Table13[[#This Row],[day of the week]],'day of the week'!$A$1:$B$7,2,0)</f>
        <v>Thursday</v>
      </c>
      <c r="P1296" s="20" t="s">
        <v>4351</v>
      </c>
      <c r="Q1296" s="20" t="s">
        <v>4352</v>
      </c>
    </row>
    <row r="1297" spans="1:17" x14ac:dyDescent="0.2">
      <c r="A1297" s="20" t="s">
        <v>4353</v>
      </c>
      <c r="B1297" s="6" t="str">
        <f>VLOOKUP(TRIM(A1297), products!$A$2:$C$1352, 2, FALSE)</f>
        <v>ACTIVA 1200 MM HIGH SPEED 390 RPM BEE APPROVED 5 STAR RATED APSRA CEILING FAN BROWN 2 Years Warranty</v>
      </c>
      <c r="C1297" s="20" t="s">
        <v>3642</v>
      </c>
      <c r="D1297" s="6" t="str">
        <f>INDEX(category!$A$1:$A$212, MATCH(Table13[[#This Row],[category]], category!$B$1:$B$212, 0))</f>
        <v>Home&amp;Kitchen|Heating,Cooling&amp;AirQuality|Fans|CeilingFans</v>
      </c>
      <c r="E1297" s="6" t="str">
        <f t="shared" si="40"/>
        <v>Home &amp; Kitchen</v>
      </c>
      <c r="F1297" s="8">
        <v>1990</v>
      </c>
      <c r="G1297" s="30">
        <v>0.45</v>
      </c>
      <c r="H1297" s="8">
        <f>Table13[[#This Row],[actual_price]] - (Table13[[#This Row],[actual_price]] * Table13[[#This Row],[discount_percentage]])</f>
        <v>1094.5</v>
      </c>
      <c r="I1297" s="8">
        <f>Table13[[#This Row],[actual_price]]-Table13[[#This Row],[discounted_price]]</f>
        <v>895.5</v>
      </c>
      <c r="J1297" s="9">
        <v>3.9</v>
      </c>
      <c r="K1297" s="13">
        <v>5911</v>
      </c>
      <c r="L1297" s="14">
        <v>0.54166666666666663</v>
      </c>
      <c r="M1297" s="14" t="str">
        <f t="shared" si="41"/>
        <v>Afternoon</v>
      </c>
      <c r="N1297" s="20">
        <v>7</v>
      </c>
      <c r="O1297" s="6" t="str">
        <f>VLOOKUP(Table13[[#This Row],[day of the week]],'day of the week'!$A$1:$B$7,2,0)</f>
        <v>Sunday</v>
      </c>
      <c r="P1297" s="20" t="s">
        <v>4354</v>
      </c>
      <c r="Q1297" s="20" t="s">
        <v>4355</v>
      </c>
    </row>
    <row r="1298" spans="1:17" x14ac:dyDescent="0.2">
      <c r="A1298" s="20" t="s">
        <v>4356</v>
      </c>
      <c r="B1298" s="6" t="str">
        <f>VLOOKUP(TRIM(A1298), products!$A$2:$C$1352, 2, FALSE)</f>
        <v>Shakti Technology S5 High Pressure Car Washer Machine 1900 Watts and Pressure 125 Bar with 10 Meter Hose Pipe</v>
      </c>
      <c r="C1298" s="20" t="s">
        <v>3677</v>
      </c>
      <c r="D1298" s="6" t="str">
        <f>INDEX(category!$A$1:$A$212, MATCH(Table13[[#This Row],[category]], category!$B$1:$B$212, 0))</f>
        <v>Home&amp;Kitchen|Kitchen&amp;HomeAppliances|Vacuum,Cleaning&amp;Ironing|PressureWashers,Steam&amp;WindowCleaners</v>
      </c>
      <c r="E1298" s="6" t="str">
        <f t="shared" si="40"/>
        <v>Home &amp; Kitchen</v>
      </c>
      <c r="F1298" s="8">
        <v>9999</v>
      </c>
      <c r="G1298" s="30">
        <v>0.4</v>
      </c>
      <c r="H1298" s="8">
        <f>Table13[[#This Row],[actual_price]] - (Table13[[#This Row],[actual_price]] * Table13[[#This Row],[discount_percentage]])</f>
        <v>5999.4</v>
      </c>
      <c r="I1298" s="8">
        <f>Table13[[#This Row],[actual_price]]-Table13[[#This Row],[discounted_price]]</f>
        <v>3999.6000000000004</v>
      </c>
      <c r="J1298" s="9">
        <v>4.2</v>
      </c>
      <c r="K1298" s="13">
        <v>170</v>
      </c>
      <c r="L1298" s="14">
        <v>0.625</v>
      </c>
      <c r="M1298" s="14" t="str">
        <f t="shared" si="41"/>
        <v>Afternoon</v>
      </c>
      <c r="N1298" s="20">
        <v>5</v>
      </c>
      <c r="O1298" s="6" t="str">
        <f>VLOOKUP(Table13[[#This Row],[day of the week]],'day of the week'!$A$1:$B$7,2,0)</f>
        <v>Friday</v>
      </c>
      <c r="P1298" s="20" t="s">
        <v>4357</v>
      </c>
      <c r="Q1298" s="20" t="s">
        <v>4358</v>
      </c>
    </row>
    <row r="1299" spans="1:17" x14ac:dyDescent="0.2">
      <c r="A1299" s="20" t="s">
        <v>4359</v>
      </c>
      <c r="B1299" s="6" t="str">
        <f>VLOOKUP(TRIM(A1299), products!$A$2:$C$1352, 2, FALSE)</f>
        <v>AMERICAN MICRONIC- Imported Wet &amp; Dry Vacuum Cleaner, 21 Litre Stainless Steel with Blower &amp; HEPA filter, 1600 Watts 100% Copper Motor 28 KPa suction with washable reusable dust bag (Red/Black/Steel)-AMI-VCD21-1600WDx</v>
      </c>
      <c r="C1299" s="20" t="s">
        <v>3871</v>
      </c>
      <c r="D1299" s="6" t="str">
        <f>INDEX(category!$A$1:$A$212, MATCH(Table13[[#This Row],[category]], category!$B$1:$B$212, 0))</f>
        <v>Home&amp;Kitchen|Kitchen&amp;HomeAppliances|Vacuum,Cleaning&amp;Ironing|Vacuums&amp;FloorCare|Vacuums|Wet-DryVacuums</v>
      </c>
      <c r="E1299" s="6" t="str">
        <f t="shared" si="40"/>
        <v>Home &amp; Kitchen</v>
      </c>
      <c r="F1299" s="8">
        <v>11850</v>
      </c>
      <c r="G1299" s="30">
        <v>0.25</v>
      </c>
      <c r="H1299" s="8">
        <f>Table13[[#This Row],[actual_price]] - (Table13[[#This Row],[actual_price]] * Table13[[#This Row],[discount_percentage]])</f>
        <v>8887.5</v>
      </c>
      <c r="I1299" s="8">
        <f>Table13[[#This Row],[actual_price]]-Table13[[#This Row],[discounted_price]]</f>
        <v>2962.5</v>
      </c>
      <c r="J1299" s="9">
        <v>4.2</v>
      </c>
      <c r="K1299" s="13">
        <v>3065</v>
      </c>
      <c r="L1299" s="14">
        <v>0.83333333333333326</v>
      </c>
      <c r="M1299" s="14" t="str">
        <f t="shared" si="41"/>
        <v>Evening</v>
      </c>
      <c r="N1299" s="20">
        <v>5</v>
      </c>
      <c r="O1299" s="6" t="str">
        <f>VLOOKUP(Table13[[#This Row],[day of the week]],'day of the week'!$A$1:$B$7,2,0)</f>
        <v>Friday</v>
      </c>
      <c r="P1299" s="20" t="s">
        <v>4361</v>
      </c>
      <c r="Q1299" s="20" t="s">
        <v>4362</v>
      </c>
    </row>
    <row r="1300" spans="1:17" x14ac:dyDescent="0.2">
      <c r="A1300" s="20" t="s">
        <v>4363</v>
      </c>
      <c r="B1300" s="6" t="str">
        <f>VLOOKUP(TRIM(A1300), products!$A$2:$C$1352, 2, FALSE)</f>
        <v>Demokrazy New Nova Lint Cum Fuzz Remover for All Woolens Sweaters, Blankets, Jackets Remover Pill Remover from Carpets, Curtains (Pack of 1)</v>
      </c>
      <c r="C1300" s="20" t="s">
        <v>3376</v>
      </c>
      <c r="D1300" s="6" t="str">
        <f>INDEX(category!$A$1:$A$212, MATCH(Table13[[#This Row],[category]], category!$B$1:$B$212, 0))</f>
        <v>Home&amp;Kitchen|Kitchen&amp;HomeAppliances|Vacuum,Cleaning&amp;Ironing|Irons,Steamers&amp;Accessories|LintShavers</v>
      </c>
      <c r="E1300" s="6" t="str">
        <f t="shared" si="40"/>
        <v>Home &amp; Kitchen</v>
      </c>
      <c r="F1300" s="8">
        <v>999</v>
      </c>
      <c r="G1300" s="30">
        <v>0.52</v>
      </c>
      <c r="H1300" s="8">
        <f>Table13[[#This Row],[actual_price]] - (Table13[[#This Row],[actual_price]] * Table13[[#This Row],[discount_percentage]])</f>
        <v>479.52</v>
      </c>
      <c r="I1300" s="8">
        <f>Table13[[#This Row],[actual_price]]-Table13[[#This Row],[discounted_price]]</f>
        <v>519.48</v>
      </c>
      <c r="J1300" s="9">
        <v>4.0999999999999996</v>
      </c>
      <c r="K1300" s="13">
        <v>1021</v>
      </c>
      <c r="L1300" s="14">
        <v>0.125</v>
      </c>
      <c r="M1300" s="14" t="str">
        <f t="shared" si="41"/>
        <v>Morning</v>
      </c>
      <c r="N1300" s="20">
        <v>4</v>
      </c>
      <c r="O1300" s="6" t="str">
        <f>VLOOKUP(Table13[[#This Row],[day of the week]],'day of the week'!$A$1:$B$7,2,0)</f>
        <v>Thursday</v>
      </c>
      <c r="P1300" s="20" t="s">
        <v>4364</v>
      </c>
      <c r="Q1300" s="20" t="s">
        <v>4365</v>
      </c>
    </row>
    <row r="1301" spans="1:17" x14ac:dyDescent="0.2">
      <c r="A1301" s="20" t="s">
        <v>4366</v>
      </c>
      <c r="B1301" s="6" t="str">
        <f>VLOOKUP(TRIM(A1301), products!$A$2:$C$1352, 2, FALSE)</f>
        <v>Instant Pot Air Fryer, Vortex 2QT, Touch Control Panel, 360Â° EvenCrispâ„¢ Technology, Uses 95 % less Oil, 4-in-1 Appliance: Air Fry, Roast, Bake, Reheat (Vortex 1.97Litre, Black)</v>
      </c>
      <c r="C1301" s="20" t="s">
        <v>3489</v>
      </c>
      <c r="D1301" s="6" t="str">
        <f>INDEX(category!$A$1:$A$212, MATCH(Table13[[#This Row],[category]], category!$B$1:$B$212, 0))</f>
        <v>Home&amp;Kitchen|Kitchen&amp;HomeAppliances|SmallKitchenAppliances|DeepFatFryers|AirFryers</v>
      </c>
      <c r="E1301" s="6" t="str">
        <f t="shared" si="40"/>
        <v>Home &amp; Kitchen</v>
      </c>
      <c r="F1301" s="8">
        <v>20049</v>
      </c>
      <c r="G1301" s="30">
        <v>0.75</v>
      </c>
      <c r="H1301" s="8">
        <f>Table13[[#This Row],[actual_price]] - (Table13[[#This Row],[actual_price]] * Table13[[#This Row],[discount_percentage]])</f>
        <v>5012.25</v>
      </c>
      <c r="I1301" s="8">
        <f>Table13[[#This Row],[actual_price]]-Table13[[#This Row],[discounted_price]]</f>
        <v>15036.75</v>
      </c>
      <c r="J1301" s="9">
        <v>4.8</v>
      </c>
      <c r="K1301" s="13">
        <v>3964</v>
      </c>
      <c r="L1301" s="14">
        <v>0.125</v>
      </c>
      <c r="M1301" s="14" t="str">
        <f t="shared" si="41"/>
        <v>Morning</v>
      </c>
      <c r="N1301" s="20">
        <v>4</v>
      </c>
      <c r="O1301" s="6" t="str">
        <f>VLOOKUP(Table13[[#This Row],[day of the week]],'day of the week'!$A$1:$B$7,2,0)</f>
        <v>Thursday</v>
      </c>
      <c r="P1301" s="20" t="s">
        <v>4368</v>
      </c>
      <c r="Q1301" s="20" t="s">
        <v>4369</v>
      </c>
    </row>
    <row r="1302" spans="1:17" x14ac:dyDescent="0.2">
      <c r="A1302" s="20" t="s">
        <v>4370</v>
      </c>
      <c r="B1302" s="6" t="str">
        <f>VLOOKUP(TRIM(A1302), products!$A$2:$C$1352, 2, FALSE)</f>
        <v>HUL Pureit Eco Water Saver Mineral RO+UV+MF AS wall mounted/Counter top Black 10L Water Purifier</v>
      </c>
      <c r="C1302" s="20" t="s">
        <v>3922</v>
      </c>
      <c r="D1302" s="6" t="str">
        <f>INDEX(category!$A$1:$A$212, MATCH(Table13[[#This Row],[category]], category!$B$1:$B$212, 0))</f>
        <v>Home&amp;Kitchen|Kitchen&amp;HomeAppliances|WaterPurifiers&amp;Accessories|WaterFilters&amp;Purifiers</v>
      </c>
      <c r="E1302" s="6" t="str">
        <f t="shared" si="40"/>
        <v>Home &amp; Kitchen</v>
      </c>
      <c r="F1302" s="8">
        <v>24850</v>
      </c>
      <c r="G1302" s="30">
        <v>0.44</v>
      </c>
      <c r="H1302" s="8">
        <f>Table13[[#This Row],[actual_price]] - (Table13[[#This Row],[actual_price]] * Table13[[#This Row],[discount_percentage]])</f>
        <v>13916</v>
      </c>
      <c r="I1302" s="8">
        <f>Table13[[#This Row],[actual_price]]-Table13[[#This Row],[discounted_price]]</f>
        <v>10934</v>
      </c>
      <c r="J1302" s="9">
        <v>4.4000000000000004</v>
      </c>
      <c r="K1302" s="13">
        <v>8948</v>
      </c>
      <c r="L1302" s="14">
        <v>0.875</v>
      </c>
      <c r="M1302" s="14" t="str">
        <f t="shared" si="41"/>
        <v>Evening</v>
      </c>
      <c r="N1302" s="20">
        <v>6</v>
      </c>
      <c r="O1302" s="6" t="str">
        <f>VLOOKUP(Table13[[#This Row],[day of the week]],'day of the week'!$A$1:$B$7,2,0)</f>
        <v>Saturday</v>
      </c>
      <c r="P1302" s="20" t="s">
        <v>4372</v>
      </c>
      <c r="Q1302" s="20" t="s">
        <v>4373</v>
      </c>
    </row>
    <row r="1303" spans="1:17" x14ac:dyDescent="0.2">
      <c r="A1303" s="20" t="s">
        <v>4374</v>
      </c>
      <c r="B1303" s="6" t="str">
        <f>VLOOKUP(TRIM(A1303), products!$A$2:$C$1352, 2, FALSE)</f>
        <v>Livpure Glo Star RO+UV+UF+Mineraliser - 7 L Storage Tank, 15 LPH Water Purifier for Home, Black</v>
      </c>
      <c r="C1303" s="20" t="s">
        <v>3922</v>
      </c>
      <c r="D1303" s="6" t="str">
        <f>INDEX(category!$A$1:$A$212, MATCH(Table13[[#This Row],[category]], category!$B$1:$B$212, 0))</f>
        <v>Home&amp;Kitchen|Kitchen&amp;HomeAppliances|WaterPurifiers&amp;Accessories|WaterFilters&amp;Purifiers</v>
      </c>
      <c r="E1303" s="6" t="str">
        <f t="shared" si="40"/>
        <v>Home &amp; Kitchen</v>
      </c>
      <c r="F1303" s="8">
        <v>16490</v>
      </c>
      <c r="G1303" s="30">
        <v>0.48</v>
      </c>
      <c r="H1303" s="8">
        <f>Table13[[#This Row],[actual_price]] - (Table13[[#This Row],[actual_price]] * Table13[[#This Row],[discount_percentage]])</f>
        <v>8574.7999999999993</v>
      </c>
      <c r="I1303" s="8">
        <f>Table13[[#This Row],[actual_price]]-Table13[[#This Row],[discounted_price]]</f>
        <v>7915.2000000000007</v>
      </c>
      <c r="J1303" s="9">
        <v>4.3</v>
      </c>
      <c r="K1303" s="13">
        <v>97</v>
      </c>
      <c r="L1303" s="14">
        <v>0.41666666666666669</v>
      </c>
      <c r="M1303" s="14" t="str">
        <f t="shared" si="41"/>
        <v>Morning</v>
      </c>
      <c r="N1303" s="20">
        <v>7</v>
      </c>
      <c r="O1303" s="6" t="str">
        <f>VLOOKUP(Table13[[#This Row],[day of the week]],'day of the week'!$A$1:$B$7,2,0)</f>
        <v>Sunday</v>
      </c>
      <c r="P1303" s="20" t="s">
        <v>4376</v>
      </c>
      <c r="Q1303" s="20" t="s">
        <v>4377</v>
      </c>
    </row>
    <row r="1304" spans="1:17" x14ac:dyDescent="0.2">
      <c r="A1304" s="20" t="s">
        <v>4378</v>
      </c>
      <c r="B1304" s="6" t="str">
        <f>VLOOKUP(TRIM(A1304), products!$A$2:$C$1352, 2, FALSE)</f>
        <v>Philips Hi113 1000-Watt Plastic Body Ptfe Coating Dry Iron, Pack of 1</v>
      </c>
      <c r="C1304" s="20" t="s">
        <v>3422</v>
      </c>
      <c r="D1304" s="6" t="str">
        <f>INDEX(category!$A$1:$A$212, MATCH(Table13[[#This Row],[category]], category!$B$1:$B$212, 0))</f>
        <v>Home&amp;Kitchen|Kitchen&amp;HomeAppliances|Vacuum,Cleaning&amp;Ironing|Irons,Steamers&amp;Accessories|Irons|DryIrons</v>
      </c>
      <c r="E1304" s="6" t="str">
        <f t="shared" si="40"/>
        <v>Home &amp; Kitchen</v>
      </c>
      <c r="F1304" s="8">
        <v>975</v>
      </c>
      <c r="G1304" s="30">
        <v>0.03</v>
      </c>
      <c r="H1304" s="8">
        <f>Table13[[#This Row],[actual_price]] - (Table13[[#This Row],[actual_price]] * Table13[[#This Row],[discount_percentage]])</f>
        <v>945.75</v>
      </c>
      <c r="I1304" s="8">
        <f>Table13[[#This Row],[actual_price]]-Table13[[#This Row],[discounted_price]]</f>
        <v>29.25</v>
      </c>
      <c r="J1304" s="9">
        <v>4.3</v>
      </c>
      <c r="K1304" s="13">
        <v>7223</v>
      </c>
      <c r="L1304" s="14">
        <v>0.125</v>
      </c>
      <c r="M1304" s="14" t="str">
        <f t="shared" si="41"/>
        <v>Morning</v>
      </c>
      <c r="N1304" s="20">
        <v>2</v>
      </c>
      <c r="O1304" s="6" t="str">
        <f>VLOOKUP(Table13[[#This Row],[day of the week]],'day of the week'!$A$1:$B$7,2,0)</f>
        <v>Tuesday</v>
      </c>
      <c r="P1304" s="20" t="s">
        <v>4380</v>
      </c>
      <c r="Q1304" s="20" t="s">
        <v>4381</v>
      </c>
    </row>
    <row r="1305" spans="1:17" x14ac:dyDescent="0.2">
      <c r="A1305" s="20" t="s">
        <v>4382</v>
      </c>
      <c r="B1305" s="6" t="str">
        <f>VLOOKUP(TRIM(A1305), products!$A$2:$C$1352, 2, FALSE)</f>
        <v>Kuber Industries Round Non Woven Fabric Foldable Laundry Basket|Toy Storage Basket|Cloth Storage Basket With Handles| Capicity 45 Ltr (Grey &amp; Black)-KUBMART11446</v>
      </c>
      <c r="C1305" s="20" t="s">
        <v>3494</v>
      </c>
      <c r="D1305" s="6" t="str">
        <f>INDEX(category!$A$1:$A$212, MATCH(Table13[[#This Row],[category]], category!$B$1:$B$212, 0))</f>
        <v>Home&amp;Kitchen|HomeStorage&amp;Organization|LaundryOrganization|LaundryBaskets</v>
      </c>
      <c r="E1305" s="6" t="str">
        <f t="shared" si="40"/>
        <v>Home &amp; Kitchen</v>
      </c>
      <c r="F1305" s="8">
        <v>499</v>
      </c>
      <c r="G1305" s="30">
        <v>0.21</v>
      </c>
      <c r="H1305" s="8">
        <f>Table13[[#This Row],[actual_price]] - (Table13[[#This Row],[actual_price]] * Table13[[#This Row],[discount_percentage]])</f>
        <v>394.21000000000004</v>
      </c>
      <c r="I1305" s="8">
        <f>Table13[[#This Row],[actual_price]]-Table13[[#This Row],[discounted_price]]</f>
        <v>104.78999999999996</v>
      </c>
      <c r="J1305" s="9">
        <v>4</v>
      </c>
      <c r="K1305" s="13">
        <v>330</v>
      </c>
      <c r="L1305" s="14">
        <v>0.625</v>
      </c>
      <c r="M1305" s="14" t="str">
        <f t="shared" si="41"/>
        <v>Afternoon</v>
      </c>
      <c r="N1305" s="20">
        <v>3</v>
      </c>
      <c r="O1305" s="6" t="str">
        <f>VLOOKUP(Table13[[#This Row],[day of the week]],'day of the week'!$A$1:$B$7,2,0)</f>
        <v>Wednesday</v>
      </c>
      <c r="P1305" s="20" t="s">
        <v>4383</v>
      </c>
      <c r="Q1305" s="20" t="s">
        <v>4384</v>
      </c>
    </row>
    <row r="1306" spans="1:17" x14ac:dyDescent="0.2">
      <c r="A1306" s="20" t="s">
        <v>4385</v>
      </c>
      <c r="B1306" s="6" t="str">
        <f>VLOOKUP(TRIM(A1306), products!$A$2:$C$1352, 2, FALSE)</f>
        <v>Preethi MGA-502 0.4-Litre Grind and Store Jar (White), stainless steel, Set of 1</v>
      </c>
      <c r="C1306" s="20" t="s">
        <v>4386</v>
      </c>
      <c r="D1306" s="6" t="str">
        <f>INDEX(category!$A$1:$A$212, MATCH(Table13[[#This Row],[category]], category!$B$1:$B$212, 0))</f>
        <v>Home&amp;Kitchen|Kitchen&amp;HomeAppliances|SmallKitchenAppliances|SmallApplianceParts&amp;Accessories|StandMixerAccessories</v>
      </c>
      <c r="E1306" s="6" t="str">
        <f t="shared" si="40"/>
        <v>Home &amp; Kitchen</v>
      </c>
      <c r="F1306" s="8">
        <v>635</v>
      </c>
      <c r="G1306" s="30">
        <v>0</v>
      </c>
      <c r="H1306" s="8">
        <f>Table13[[#This Row],[actual_price]] - (Table13[[#This Row],[actual_price]] * Table13[[#This Row],[discount_percentage]])</f>
        <v>635</v>
      </c>
      <c r="I1306" s="8">
        <f>Table13[[#This Row],[actual_price]]-Table13[[#This Row],[discounted_price]]</f>
        <v>0</v>
      </c>
      <c r="J1306" s="9">
        <v>4.3</v>
      </c>
      <c r="K1306" s="13">
        <v>4570</v>
      </c>
      <c r="L1306" s="14">
        <v>0.29166666666666669</v>
      </c>
      <c r="M1306" s="14" t="str">
        <f t="shared" si="41"/>
        <v>Morning</v>
      </c>
      <c r="N1306" s="20">
        <v>3</v>
      </c>
      <c r="O1306" s="6" t="str">
        <f>VLOOKUP(Table13[[#This Row],[day of the week]],'day of the week'!$A$1:$B$7,2,0)</f>
        <v>Wednesday</v>
      </c>
      <c r="P1306" s="20" t="s">
        <v>4388</v>
      </c>
      <c r="Q1306" s="20" t="s">
        <v>4389</v>
      </c>
    </row>
    <row r="1307" spans="1:17" x14ac:dyDescent="0.2">
      <c r="A1307" s="20" t="s">
        <v>4390</v>
      </c>
      <c r="B1307" s="6" t="str">
        <f>VLOOKUP(TRIM(A1307), products!$A$2:$C$1352, 2, FALSE)</f>
        <v>Usha Aurora 1000 W Dry Iron with Innovative Tail Light Indicator, Weilburger Soleplate (White &amp; Grey)</v>
      </c>
      <c r="C1307" s="20" t="s">
        <v>3422</v>
      </c>
      <c r="D1307" s="6" t="str">
        <f>INDEX(category!$A$1:$A$212, MATCH(Table13[[#This Row],[category]], category!$B$1:$B$212, 0))</f>
        <v>Home&amp;Kitchen|Kitchen&amp;HomeAppliances|Vacuum,Cleaning&amp;Ironing|Irons,Steamers&amp;Accessories|Irons|DryIrons</v>
      </c>
      <c r="E1307" s="6" t="str">
        <f t="shared" si="40"/>
        <v>Home &amp; Kitchen</v>
      </c>
      <c r="F1307" s="8">
        <v>1390</v>
      </c>
      <c r="G1307" s="30">
        <v>0.48</v>
      </c>
      <c r="H1307" s="8">
        <f>Table13[[#This Row],[actual_price]] - (Table13[[#This Row],[actual_price]] * Table13[[#This Row],[discount_percentage]])</f>
        <v>722.80000000000007</v>
      </c>
      <c r="I1307" s="8">
        <f>Table13[[#This Row],[actual_price]]-Table13[[#This Row],[discounted_price]]</f>
        <v>667.19999999999993</v>
      </c>
      <c r="J1307" s="9">
        <v>4</v>
      </c>
      <c r="K1307" s="13">
        <v>4867</v>
      </c>
      <c r="L1307" s="14">
        <v>0.41666666666666669</v>
      </c>
      <c r="M1307" s="14" t="str">
        <f t="shared" si="41"/>
        <v>Morning</v>
      </c>
      <c r="N1307" s="20">
        <v>4</v>
      </c>
      <c r="O1307" s="6" t="str">
        <f>VLOOKUP(Table13[[#This Row],[day of the week]],'day of the week'!$A$1:$B$7,2,0)</f>
        <v>Thursday</v>
      </c>
      <c r="P1307" s="20" t="s">
        <v>4391</v>
      </c>
      <c r="Q1307" s="20" t="s">
        <v>4392</v>
      </c>
    </row>
    <row r="1308" spans="1:17" x14ac:dyDescent="0.2">
      <c r="A1308" s="20" t="s">
        <v>4393</v>
      </c>
      <c r="B1308" s="6" t="str">
        <f>VLOOKUP(TRIM(A1308), products!$A$2:$C$1352, 2, FALSE)</f>
        <v>ECOVACS DEEBOT N8 2-in-1 Robotic Vacuum Cleaner, 2022 New Launch, Most Powerful Suction, Covers 2000+ Sq. Ft in One Charge, Advanced dToF Technology with OZMO Mopping (DEEBOT N8) - White</v>
      </c>
      <c r="C1308" s="20" t="s">
        <v>4394</v>
      </c>
      <c r="D1308" s="6" t="str">
        <f>INDEX(category!$A$1:$A$212, MATCH(Table13[[#This Row],[category]], category!$B$1:$B$212, 0))</f>
        <v>Home&amp;Kitchen|Kitchen&amp;HomeAppliances|Vacuum,Cleaning&amp;Ironing|Vacuums&amp;FloorCare|Vacuums|RoboticVacuums</v>
      </c>
      <c r="E1308" s="6" t="str">
        <f t="shared" si="40"/>
        <v>Home &amp; Kitchen</v>
      </c>
      <c r="F1308" s="8">
        <v>59900</v>
      </c>
      <c r="G1308" s="30">
        <v>0.53</v>
      </c>
      <c r="H1308" s="8">
        <f>Table13[[#This Row],[actual_price]] - (Table13[[#This Row],[actual_price]] * Table13[[#This Row],[discount_percentage]])</f>
        <v>28153</v>
      </c>
      <c r="I1308" s="8">
        <f>Table13[[#This Row],[actual_price]]-Table13[[#This Row],[discounted_price]]</f>
        <v>31747</v>
      </c>
      <c r="J1308" s="9">
        <v>4.4000000000000004</v>
      </c>
      <c r="K1308" s="13">
        <v>5298</v>
      </c>
      <c r="L1308" s="14">
        <v>0.95833333333333326</v>
      </c>
      <c r="M1308" s="14" t="str">
        <f t="shared" si="41"/>
        <v>Evening</v>
      </c>
      <c r="N1308" s="20">
        <v>5</v>
      </c>
      <c r="O1308" s="6" t="str">
        <f>VLOOKUP(Table13[[#This Row],[day of the week]],'day of the week'!$A$1:$B$7,2,0)</f>
        <v>Friday</v>
      </c>
      <c r="P1308" s="20" t="s">
        <v>4395</v>
      </c>
      <c r="Q1308" s="20" t="s">
        <v>4396</v>
      </c>
    </row>
    <row r="1309" spans="1:17" x14ac:dyDescent="0.2">
      <c r="A1309" s="20" t="s">
        <v>4397</v>
      </c>
      <c r="B1309" s="6" t="str">
        <f>VLOOKUP(TRIM(A1309), products!$A$2:$C$1352, 2, FALSE)</f>
        <v>Kent Gold, Optima, Gold+ Spare Kit</v>
      </c>
      <c r="C1309" s="20" t="s">
        <v>3769</v>
      </c>
      <c r="D1309" s="6" t="str">
        <f>INDEX(category!$A$1:$A$212, MATCH(Table13[[#This Row],[category]], category!$B$1:$B$212, 0))</f>
        <v>Home&amp;Kitchen|Kitchen&amp;HomeAppliances|WaterPurifiers&amp;Accessories|WaterCartridges</v>
      </c>
      <c r="E1309" s="6" t="str">
        <f t="shared" si="40"/>
        <v>Home &amp; Kitchen</v>
      </c>
      <c r="F1309" s="8">
        <v>670</v>
      </c>
      <c r="G1309" s="30">
        <v>0.03</v>
      </c>
      <c r="H1309" s="8">
        <f>Table13[[#This Row],[actual_price]] - (Table13[[#This Row],[actual_price]] * Table13[[#This Row],[discount_percentage]])</f>
        <v>649.9</v>
      </c>
      <c r="I1309" s="8">
        <f>Table13[[#This Row],[actual_price]]-Table13[[#This Row],[discounted_price]]</f>
        <v>20.100000000000023</v>
      </c>
      <c r="J1309" s="9">
        <v>4.0999999999999996</v>
      </c>
      <c r="K1309" s="13">
        <v>7786</v>
      </c>
      <c r="L1309" s="14">
        <v>0.375</v>
      </c>
      <c r="M1309" s="14" t="str">
        <f t="shared" si="41"/>
        <v>Morning</v>
      </c>
      <c r="N1309" s="20">
        <v>6</v>
      </c>
      <c r="O1309" s="6" t="str">
        <f>VLOOKUP(Table13[[#This Row],[day of the week]],'day of the week'!$A$1:$B$7,2,0)</f>
        <v>Saturday</v>
      </c>
      <c r="P1309" s="20" t="s">
        <v>4398</v>
      </c>
      <c r="Q1309" s="20" t="s">
        <v>4399</v>
      </c>
    </row>
    <row r="1310" spans="1:17" x14ac:dyDescent="0.2">
      <c r="A1310" s="20" t="s">
        <v>4400</v>
      </c>
      <c r="B1310" s="6" t="str">
        <f>VLOOKUP(TRIM(A1310), products!$A$2:$C$1352, 2, FALSE)</f>
        <v>AVNISH Tap Water Purifier Filter Faucet 6 Layer Carbon Activated Dust Chlorine Remover Water Softener for Drinking Cartridge Alkaline Taps for Kitchen Sink Bathroom Wash Basin (6-Layer Filtration)</v>
      </c>
      <c r="C1310" s="20" t="s">
        <v>3765</v>
      </c>
      <c r="D1310" s="6" t="str">
        <f>INDEX(category!$A$1:$A$212, MATCH(Table13[[#This Row],[category]], category!$B$1:$B$212, 0))</f>
        <v>Home&amp;Kitchen|Kitchen&amp;HomeAppliances|WaterPurifiers&amp;Accessories|WaterPurifierAccessories</v>
      </c>
      <c r="E1310" s="6" t="str">
        <f t="shared" si="40"/>
        <v>Home &amp; Kitchen</v>
      </c>
      <c r="F1310" s="8">
        <v>399</v>
      </c>
      <c r="G1310" s="30">
        <v>0.52</v>
      </c>
      <c r="H1310" s="8">
        <f>Table13[[#This Row],[actual_price]] - (Table13[[#This Row],[actual_price]] * Table13[[#This Row],[discount_percentage]])</f>
        <v>191.51999999999998</v>
      </c>
      <c r="I1310" s="8">
        <f>Table13[[#This Row],[actual_price]]-Table13[[#This Row],[discounted_price]]</f>
        <v>207.48000000000002</v>
      </c>
      <c r="J1310" s="9">
        <v>3.6</v>
      </c>
      <c r="K1310" s="13">
        <v>37</v>
      </c>
      <c r="L1310" s="14">
        <v>0.375</v>
      </c>
      <c r="M1310" s="14" t="str">
        <f t="shared" si="41"/>
        <v>Morning</v>
      </c>
      <c r="N1310" s="20">
        <v>4</v>
      </c>
      <c r="O1310" s="6" t="str">
        <f>VLOOKUP(Table13[[#This Row],[day of the week]],'day of the week'!$A$1:$B$7,2,0)</f>
        <v>Thursday</v>
      </c>
      <c r="P1310" s="20" t="s">
        <v>4401</v>
      </c>
      <c r="Q1310" s="20" t="s">
        <v>4402</v>
      </c>
    </row>
    <row r="1311" spans="1:17" x14ac:dyDescent="0.2">
      <c r="A1311" s="20" t="s">
        <v>4403</v>
      </c>
      <c r="B1311" s="6" t="str">
        <f>VLOOKUP(TRIM(A1311), products!$A$2:$C$1352, 2, FALSE)</f>
        <v>Khaitan ORFin Fan heater for Home and kitchen-K0 2215</v>
      </c>
      <c r="C1311" s="20" t="s">
        <v>3372</v>
      </c>
      <c r="D1311" s="6" t="str">
        <f>INDEX(category!$A$1:$A$212, MATCH(Table13[[#This Row],[category]], category!$B$1:$B$212, 0))</f>
        <v>Home&amp;Kitchen|Heating,Cooling&amp;AirQuality|RoomHeaters|FanHeaters</v>
      </c>
      <c r="E1311" s="6" t="str">
        <f t="shared" si="40"/>
        <v>Home &amp; Kitchen</v>
      </c>
      <c r="F1311" s="8">
        <v>2495</v>
      </c>
      <c r="G1311" s="30">
        <v>0.48</v>
      </c>
      <c r="H1311" s="8">
        <f>Table13[[#This Row],[actual_price]] - (Table13[[#This Row],[actual_price]] * Table13[[#This Row],[discount_percentage]])</f>
        <v>1297.4000000000001</v>
      </c>
      <c r="I1311" s="8">
        <f>Table13[[#This Row],[actual_price]]-Table13[[#This Row],[discounted_price]]</f>
        <v>1197.5999999999999</v>
      </c>
      <c r="J1311" s="9">
        <v>2</v>
      </c>
      <c r="K1311" s="13">
        <v>2</v>
      </c>
      <c r="L1311" s="14">
        <v>0.375</v>
      </c>
      <c r="M1311" s="14" t="str">
        <f t="shared" si="41"/>
        <v>Morning</v>
      </c>
      <c r="N1311" s="20">
        <v>1</v>
      </c>
      <c r="O1311" s="6" t="str">
        <f>VLOOKUP(Table13[[#This Row],[day of the week]],'day of the week'!$A$1:$B$7,2,0)</f>
        <v>Monday</v>
      </c>
      <c r="P1311" s="20" t="s">
        <v>4404</v>
      </c>
      <c r="Q1311" s="20" t="s">
        <v>4405</v>
      </c>
    </row>
    <row r="1312" spans="1:17" x14ac:dyDescent="0.2">
      <c r="A1312" s="20" t="s">
        <v>4406</v>
      </c>
      <c r="B1312" s="6" t="str">
        <f>VLOOKUP(TRIM(A1312), products!$A$2:$C$1352, 2, FALSE)</f>
        <v>USHA RapidMix 500-Watt Copper Motor Mixer Grinder with 3 Jars and 5 Years Warranty(Sea Green/White)</v>
      </c>
      <c r="C1312" s="20" t="s">
        <v>3426</v>
      </c>
      <c r="D1312" s="6" t="str">
        <f>INDEX(category!$A$1:$A$212, MATCH(Table13[[#This Row],[category]], category!$B$1:$B$212, 0))</f>
        <v>Home&amp;Kitchen|Kitchen&amp;HomeAppliances|SmallKitchenAppliances|MixerGrinders</v>
      </c>
      <c r="E1312" s="6" t="str">
        <f t="shared" si="40"/>
        <v>Home &amp; Kitchen</v>
      </c>
      <c r="F1312" s="8">
        <v>3390</v>
      </c>
      <c r="G1312" s="30">
        <v>0.28000000000000003</v>
      </c>
      <c r="H1312" s="8">
        <f>Table13[[#This Row],[actual_price]] - (Table13[[#This Row],[actual_price]] * Table13[[#This Row],[discount_percentage]])</f>
        <v>2440.8000000000002</v>
      </c>
      <c r="I1312" s="8">
        <f>Table13[[#This Row],[actual_price]]-Table13[[#This Row],[discounted_price]]</f>
        <v>949.19999999999982</v>
      </c>
      <c r="J1312" s="9">
        <v>4</v>
      </c>
      <c r="K1312" s="13">
        <v>5206</v>
      </c>
      <c r="L1312" s="14">
        <v>0.54166666666666663</v>
      </c>
      <c r="M1312" s="14" t="str">
        <f t="shared" si="41"/>
        <v>Afternoon</v>
      </c>
      <c r="N1312" s="20">
        <v>3</v>
      </c>
      <c r="O1312" s="6" t="str">
        <f>VLOOKUP(Table13[[#This Row],[day of the week]],'day of the week'!$A$1:$B$7,2,0)</f>
        <v>Wednesday</v>
      </c>
      <c r="P1312" s="20" t="s">
        <v>4408</v>
      </c>
      <c r="Q1312" s="20" t="s">
        <v>4409</v>
      </c>
    </row>
    <row r="1313" spans="1:17" x14ac:dyDescent="0.2">
      <c r="A1313" s="20" t="s">
        <v>4410</v>
      </c>
      <c r="B1313" s="6" t="str">
        <f>VLOOKUP(TRIM(A1313), products!$A$2:$C$1352, 2, FALSE)</f>
        <v>CSI INTERNATIONALÂ® Instant Water Geyser, Water Heater, Portable Water Heater, Geyser Made of First Class ABS Plastic 3KW (Red)</v>
      </c>
      <c r="C1313" s="20" t="s">
        <v>3430</v>
      </c>
      <c r="D1313" s="6" t="str">
        <f>INDEX(category!$A$1:$A$212, MATCH(Table13[[#This Row],[category]], category!$B$1:$B$212, 0))</f>
        <v>Home&amp;Kitchen|Heating,Cooling&amp;AirQuality|WaterHeaters&amp;Geysers|InstantWaterHeaters</v>
      </c>
      <c r="E1313" s="6" t="str">
        <f t="shared" si="40"/>
        <v>Home &amp; Kitchen</v>
      </c>
      <c r="F1313" s="8">
        <v>2499</v>
      </c>
      <c r="G1313" s="30">
        <v>0.57999999999999996</v>
      </c>
      <c r="H1313" s="8">
        <f>Table13[[#This Row],[actual_price]] - (Table13[[#This Row],[actual_price]] * Table13[[#This Row],[discount_percentage]])</f>
        <v>1049.5800000000002</v>
      </c>
      <c r="I1313" s="8">
        <f>Table13[[#This Row],[actual_price]]-Table13[[#This Row],[discounted_price]]</f>
        <v>1449.4199999999998</v>
      </c>
      <c r="J1313" s="9">
        <v>3.7</v>
      </c>
      <c r="K1313" s="13">
        <v>638</v>
      </c>
      <c r="L1313" s="14">
        <v>0.375</v>
      </c>
      <c r="M1313" s="14" t="str">
        <f t="shared" si="41"/>
        <v>Morning</v>
      </c>
      <c r="N1313" s="20">
        <v>5</v>
      </c>
      <c r="O1313" s="6" t="str">
        <f>VLOOKUP(Table13[[#This Row],[day of the week]],'day of the week'!$A$1:$B$7,2,0)</f>
        <v>Friday</v>
      </c>
      <c r="P1313" s="20" t="s">
        <v>4411</v>
      </c>
      <c r="Q1313" s="20" t="s">
        <v>4412</v>
      </c>
    </row>
    <row r="1314" spans="1:17" x14ac:dyDescent="0.2">
      <c r="A1314" s="20" t="s">
        <v>4413</v>
      </c>
      <c r="B1314" s="6" t="str">
        <f>VLOOKUP(TRIM(A1314), products!$A$2:$C$1352, 2, FALSE)</f>
        <v>Havells Gatik Neo 400mm Pedestal Fan (Aqua Blue)</v>
      </c>
      <c r="C1314" s="20" t="s">
        <v>4242</v>
      </c>
      <c r="D1314" s="6" t="str">
        <f>INDEX(category!$A$1:$A$212, MATCH(Table13[[#This Row],[category]], category!$B$1:$B$212, 0))</f>
        <v>Home&amp;Kitchen|Heating,Cooling&amp;AirQuality|Fans|TableFans</v>
      </c>
      <c r="E1314" s="6" t="str">
        <f t="shared" si="40"/>
        <v>Home &amp; Kitchen</v>
      </c>
      <c r="F1314" s="8">
        <v>4200</v>
      </c>
      <c r="G1314" s="30">
        <v>0.43</v>
      </c>
      <c r="H1314" s="8">
        <f>Table13[[#This Row],[actual_price]] - (Table13[[#This Row],[actual_price]] * Table13[[#This Row],[discount_percentage]])</f>
        <v>2394</v>
      </c>
      <c r="I1314" s="8">
        <f>Table13[[#This Row],[actual_price]]-Table13[[#This Row],[discounted_price]]</f>
        <v>1806</v>
      </c>
      <c r="J1314" s="9">
        <v>3.8</v>
      </c>
      <c r="K1314" s="13">
        <v>397</v>
      </c>
      <c r="L1314" s="14">
        <v>0.70833333333333326</v>
      </c>
      <c r="M1314" s="14" t="str">
        <f t="shared" si="41"/>
        <v>Afternoon</v>
      </c>
      <c r="N1314" s="20">
        <v>5</v>
      </c>
      <c r="O1314" s="6" t="str">
        <f>VLOOKUP(Table13[[#This Row],[day of the week]],'day of the week'!$A$1:$B$7,2,0)</f>
        <v>Friday</v>
      </c>
      <c r="P1314" s="20" t="s">
        <v>4414</v>
      </c>
      <c r="Q1314" s="20" t="s">
        <v>4415</v>
      </c>
    </row>
    <row r="1315" spans="1:17" x14ac:dyDescent="0.2">
      <c r="A1315" s="20" t="s">
        <v>4416</v>
      </c>
      <c r="B1315" s="6" t="str">
        <f>VLOOKUP(TRIM(A1315), products!$A$2:$C$1352, 2, FALSE)</f>
        <v>INALSA Upright Vacuum Cleaner, 2-in-1,Handheld &amp; Stick for Home &amp; Office Use,800W- with 16KPA Strong Suction &amp; HEPA Filtration|0.8L Dust Tank|Includes Multiple Accessories,(Grey/Black)</v>
      </c>
      <c r="C1315" s="20" t="s">
        <v>3525</v>
      </c>
      <c r="D1315" s="6" t="str">
        <f>INDEX(category!$A$1:$A$212, MATCH(Table13[[#This Row],[category]], category!$B$1:$B$212, 0))</f>
        <v>Home&amp;Kitchen|Kitchen&amp;HomeAppliances|Vacuum,Cleaning&amp;Ironing|Vacuums&amp;FloorCare|Vacuums|HandheldVacuums</v>
      </c>
      <c r="E1315" s="6" t="str">
        <f t="shared" si="40"/>
        <v>Home &amp; Kitchen</v>
      </c>
      <c r="F1315" s="8">
        <v>4495</v>
      </c>
      <c r="G1315" s="30">
        <v>0.49</v>
      </c>
      <c r="H1315" s="8">
        <f>Table13[[#This Row],[actual_price]] - (Table13[[#This Row],[actual_price]] * Table13[[#This Row],[discount_percentage]])</f>
        <v>2292.4499999999998</v>
      </c>
      <c r="I1315" s="8">
        <f>Table13[[#This Row],[actual_price]]-Table13[[#This Row],[discounted_price]]</f>
        <v>2202.5500000000002</v>
      </c>
      <c r="J1315" s="9">
        <v>3.9</v>
      </c>
      <c r="K1315" s="13">
        <v>326</v>
      </c>
      <c r="L1315" s="14">
        <v>0.45833333333333337</v>
      </c>
      <c r="M1315" s="14" t="str">
        <f t="shared" si="41"/>
        <v>Morning</v>
      </c>
      <c r="N1315" s="20">
        <v>7</v>
      </c>
      <c r="O1315" s="6" t="str">
        <f>VLOOKUP(Table13[[#This Row],[day of the week]],'day of the week'!$A$1:$B$7,2,0)</f>
        <v>Sunday</v>
      </c>
      <c r="P1315" s="20" t="s">
        <v>4417</v>
      </c>
      <c r="Q1315" s="20" t="s">
        <v>4418</v>
      </c>
    </row>
    <row r="1316" spans="1:17" x14ac:dyDescent="0.2">
      <c r="A1316" s="20" t="s">
        <v>4419</v>
      </c>
      <c r="B1316" s="6" t="str">
        <f>VLOOKUP(TRIM(A1316), products!$A$2:$C$1352, 2, FALSE)</f>
        <v>ROYAL STEP - AMAZON'S BRAND - Portable Electric USB Juice Maker Juicer Bottle Blender Grinder Mixer,4 Blades Rechargeable Bottle with (Multi color) (MULTI)</v>
      </c>
      <c r="C1316" s="20" t="s">
        <v>4090</v>
      </c>
      <c r="D1316" s="6" t="str">
        <f>INDEX(category!$A$1:$A$212, MATCH(Table13[[#This Row],[category]], category!$B$1:$B$212, 0))</f>
        <v>Home&amp;Kitchen|Kitchen&amp;HomeAppliances|SmallKitchenAppliances|Juicers</v>
      </c>
      <c r="E1316" s="6" t="str">
        <f t="shared" si="40"/>
        <v>Home &amp; Kitchen</v>
      </c>
      <c r="F1316" s="8">
        <v>2199</v>
      </c>
      <c r="G1316" s="30">
        <v>0.77</v>
      </c>
      <c r="H1316" s="8">
        <f>Table13[[#This Row],[actual_price]] - (Table13[[#This Row],[actual_price]] * Table13[[#This Row],[discount_percentage]])</f>
        <v>505.77</v>
      </c>
      <c r="I1316" s="8">
        <f>Table13[[#This Row],[actual_price]]-Table13[[#This Row],[discounted_price]]</f>
        <v>1693.23</v>
      </c>
      <c r="J1316" s="9">
        <v>3.1</v>
      </c>
      <c r="K1316" s="13">
        <v>3527</v>
      </c>
      <c r="L1316" s="14">
        <v>0.625</v>
      </c>
      <c r="M1316" s="14" t="str">
        <f t="shared" si="41"/>
        <v>Afternoon</v>
      </c>
      <c r="N1316" s="20">
        <v>3</v>
      </c>
      <c r="O1316" s="6" t="str">
        <f>VLOOKUP(Table13[[#This Row],[day of the week]],'day of the week'!$A$1:$B$7,2,0)</f>
        <v>Wednesday</v>
      </c>
      <c r="P1316" s="20" t="s">
        <v>4420</v>
      </c>
      <c r="Q1316" s="20" t="s">
        <v>4421</v>
      </c>
    </row>
    <row r="1317" spans="1:17" x14ac:dyDescent="0.2">
      <c r="A1317" s="20" t="s">
        <v>4422</v>
      </c>
      <c r="B1317" s="6" t="str">
        <f>VLOOKUP(TRIM(A1317), products!$A$2:$C$1352, 2, FALSE)</f>
        <v>Nirdambhay Mini Bag Sealer, 2 in 1 Heat Sealer and Cutter Handheld Sealing Machine Portable Bag Resealer Sealer for Plastic Bags Food Storage Snack Fresh Bag Sealer (Including 2 AA Battery)</v>
      </c>
      <c r="C1317" s="20" t="s">
        <v>3637</v>
      </c>
      <c r="D1317" s="6" t="str">
        <f>INDEX(category!$A$1:$A$212, MATCH(Table13[[#This Row],[category]], category!$B$1:$B$212, 0))</f>
        <v>Home&amp;Kitchen|Kitchen&amp;HomeAppliances|SmallKitchenAppliances|VacuumSealers</v>
      </c>
      <c r="E1317" s="6" t="str">
        <f t="shared" si="40"/>
        <v>Home &amp; Kitchen</v>
      </c>
      <c r="F1317" s="8">
        <v>999</v>
      </c>
      <c r="G1317" s="30">
        <v>0.56999999999999995</v>
      </c>
      <c r="H1317" s="8">
        <f>Table13[[#This Row],[actual_price]] - (Table13[[#This Row],[actual_price]] * Table13[[#This Row],[discount_percentage]])</f>
        <v>429.57000000000005</v>
      </c>
      <c r="I1317" s="8">
        <f>Table13[[#This Row],[actual_price]]-Table13[[#This Row],[discounted_price]]</f>
        <v>569.42999999999995</v>
      </c>
      <c r="J1317" s="9">
        <v>3</v>
      </c>
      <c r="K1317" s="13">
        <v>617</v>
      </c>
      <c r="L1317" s="14">
        <v>0.83333333333333326</v>
      </c>
      <c r="M1317" s="14" t="str">
        <f t="shared" si="41"/>
        <v>Evening</v>
      </c>
      <c r="N1317" s="20">
        <v>6</v>
      </c>
      <c r="O1317" s="6" t="str">
        <f>VLOOKUP(Table13[[#This Row],[day of the week]],'day of the week'!$A$1:$B$7,2,0)</f>
        <v>Saturday</v>
      </c>
      <c r="P1317" s="20" t="s">
        <v>4423</v>
      </c>
      <c r="Q1317" s="20" t="s">
        <v>4424</v>
      </c>
    </row>
    <row r="1318" spans="1:17" x14ac:dyDescent="0.2">
      <c r="A1318" s="20" t="s">
        <v>4425</v>
      </c>
      <c r="B1318" s="6" t="str">
        <f>VLOOKUP(TRIM(A1318), products!$A$2:$C$1352, 2, FALSE)</f>
        <v>Cello Non-Stick Aluminium Sandwich Gas Toaster(Black)</v>
      </c>
      <c r="C1318" s="20" t="s">
        <v>3559</v>
      </c>
      <c r="D1318" s="6" t="str">
        <f>INDEX(category!$A$1:$A$212, MATCH(Table13[[#This Row],[category]], category!$B$1:$B$212, 0))</f>
        <v>Home&amp;Kitchen|Kitchen&amp;HomeAppliances|SmallKitchenAppliances|SandwichMakers</v>
      </c>
      <c r="E1318" s="6" t="str">
        <f t="shared" si="40"/>
        <v>Home &amp; Kitchen</v>
      </c>
      <c r="F1318" s="8">
        <v>595</v>
      </c>
      <c r="G1318" s="30">
        <v>0.5</v>
      </c>
      <c r="H1318" s="8">
        <f>Table13[[#This Row],[actual_price]] - (Table13[[#This Row],[actual_price]] * Table13[[#This Row],[discount_percentage]])</f>
        <v>297.5</v>
      </c>
      <c r="I1318" s="8">
        <f>Table13[[#This Row],[actual_price]]-Table13[[#This Row],[discounted_price]]</f>
        <v>297.5</v>
      </c>
      <c r="J1318" s="9">
        <v>4</v>
      </c>
      <c r="K1318" s="13">
        <v>314</v>
      </c>
      <c r="L1318" s="14">
        <v>0.66666666666666663</v>
      </c>
      <c r="M1318" s="14" t="str">
        <f t="shared" si="41"/>
        <v>Afternoon</v>
      </c>
      <c r="N1318" s="20">
        <v>6</v>
      </c>
      <c r="O1318" s="6" t="str">
        <f>VLOOKUP(Table13[[#This Row],[day of the week]],'day of the week'!$A$1:$B$7,2,0)</f>
        <v>Saturday</v>
      </c>
      <c r="P1318" s="20" t="s">
        <v>4426</v>
      </c>
      <c r="Q1318" s="20" t="s">
        <v>4427</v>
      </c>
    </row>
    <row r="1319" spans="1:17" x14ac:dyDescent="0.2">
      <c r="A1319" s="20" t="s">
        <v>4428</v>
      </c>
      <c r="B1319" s="6" t="str">
        <f>VLOOKUP(TRIM(A1319), products!$A$2:$C$1352, 2, FALSE)</f>
        <v>ProvenÂ® Copper + Mineral RO+UV+UF 10 to 12 Liter RO + UV + TDS ADJUSTER Water Purifier with Copper Charge Technology black &amp; copper Best For Home and Office (Made In India)</v>
      </c>
      <c r="C1319" s="20" t="s">
        <v>3922</v>
      </c>
      <c r="D1319" s="6" t="str">
        <f>INDEX(category!$A$1:$A$212, MATCH(Table13[[#This Row],[category]], category!$B$1:$B$212, 0))</f>
        <v>Home&amp;Kitchen|Kitchen&amp;HomeAppliances|WaterPurifiers&amp;Accessories|WaterFilters&amp;Purifiers</v>
      </c>
      <c r="E1319" s="6" t="str">
        <f t="shared" si="40"/>
        <v>Home &amp; Kitchen</v>
      </c>
      <c r="F1319" s="8">
        <v>19990</v>
      </c>
      <c r="G1319" s="30">
        <v>0.73</v>
      </c>
      <c r="H1319" s="8">
        <f>Table13[[#This Row],[actual_price]] - (Table13[[#This Row],[actual_price]] * Table13[[#This Row],[discount_percentage]])</f>
        <v>5397.3000000000011</v>
      </c>
      <c r="I1319" s="8">
        <f>Table13[[#This Row],[actual_price]]-Table13[[#This Row],[discounted_price]]</f>
        <v>14592.699999999999</v>
      </c>
      <c r="J1319" s="9">
        <v>4.4000000000000004</v>
      </c>
      <c r="K1319" s="13">
        <v>535</v>
      </c>
      <c r="L1319" s="14">
        <v>4.1666666666666664E-2</v>
      </c>
      <c r="M1319" s="14" t="str">
        <f t="shared" si="41"/>
        <v>Morning</v>
      </c>
      <c r="N1319" s="20">
        <v>7</v>
      </c>
      <c r="O1319" s="6" t="str">
        <f>VLOOKUP(Table13[[#This Row],[day of the week]],'day of the week'!$A$1:$B$7,2,0)</f>
        <v>Sunday</v>
      </c>
      <c r="P1319" s="20" t="s">
        <v>4429</v>
      </c>
      <c r="Q1319" s="20" t="s">
        <v>4430</v>
      </c>
    </row>
    <row r="1320" spans="1:17" x14ac:dyDescent="0.2">
      <c r="A1320" s="20" t="s">
        <v>4431</v>
      </c>
      <c r="B1320" s="6" t="str">
        <f>VLOOKUP(TRIM(A1320), products!$A$2:$C$1352, 2, FALSE)</f>
        <v>Morphy Richards Daisy 1000W Dry Iron with American Heritage Non-Stick Coated Soleplate, White</v>
      </c>
      <c r="C1320" s="20" t="s">
        <v>3422</v>
      </c>
      <c r="D1320" s="6" t="str">
        <f>INDEX(category!$A$1:$A$212, MATCH(Table13[[#This Row],[category]], category!$B$1:$B$212, 0))</f>
        <v>Home&amp;Kitchen|Kitchen&amp;HomeAppliances|Vacuum,Cleaning&amp;Ironing|Irons,Steamers&amp;Accessories|Irons|DryIrons</v>
      </c>
      <c r="E1320" s="6" t="str">
        <f t="shared" si="40"/>
        <v>Home &amp; Kitchen</v>
      </c>
      <c r="F1320" s="8">
        <v>1010</v>
      </c>
      <c r="G1320" s="30">
        <v>0.45</v>
      </c>
      <c r="H1320" s="8">
        <f>Table13[[#This Row],[actual_price]] - (Table13[[#This Row],[actual_price]] * Table13[[#This Row],[discount_percentage]])</f>
        <v>555.5</v>
      </c>
      <c r="I1320" s="8">
        <f>Table13[[#This Row],[actual_price]]-Table13[[#This Row],[discounted_price]]</f>
        <v>454.5</v>
      </c>
      <c r="J1320" s="9">
        <v>4.0999999999999996</v>
      </c>
      <c r="K1320" s="13">
        <v>17325</v>
      </c>
      <c r="L1320" s="14">
        <v>0.83333333333333326</v>
      </c>
      <c r="M1320" s="14" t="str">
        <f t="shared" si="41"/>
        <v>Evening</v>
      </c>
      <c r="N1320" s="20">
        <v>6</v>
      </c>
      <c r="O1320" s="6" t="str">
        <f>VLOOKUP(Table13[[#This Row],[day of the week]],'day of the week'!$A$1:$B$7,2,0)</f>
        <v>Saturday</v>
      </c>
      <c r="P1320" s="20" t="s">
        <v>4433</v>
      </c>
      <c r="Q1320" s="20" t="s">
        <v>4434</v>
      </c>
    </row>
    <row r="1321" spans="1:17" x14ac:dyDescent="0.2">
      <c r="A1321" s="20" t="s">
        <v>4435</v>
      </c>
      <c r="B1321" s="6" t="str">
        <f>VLOOKUP(TRIM(A1321), products!$A$2:$C$1352, 2, FALSE)</f>
        <v>Wipro Vesta 1200 Watt GD201 Lightweight Automatic Dry Iron| Quick Heat Up| Stylish &amp; Sleek |Anti bacterial German Weilburger Double Coated Soleplate |2 Years Warranty</v>
      </c>
      <c r="C1321" s="20" t="s">
        <v>3422</v>
      </c>
      <c r="D1321" s="6" t="str">
        <f>INDEX(category!$A$1:$A$212, MATCH(Table13[[#This Row],[category]], category!$B$1:$B$212, 0))</f>
        <v>Home&amp;Kitchen|Kitchen&amp;HomeAppliances|Vacuum,Cleaning&amp;Ironing|Irons,Steamers&amp;Accessories|Irons|DryIrons</v>
      </c>
      <c r="E1321" s="6" t="str">
        <f t="shared" si="40"/>
        <v>Home &amp; Kitchen</v>
      </c>
      <c r="F1321" s="8">
        <v>1100</v>
      </c>
      <c r="G1321" s="30">
        <v>0.4</v>
      </c>
      <c r="H1321" s="8">
        <f>Table13[[#This Row],[actual_price]] - (Table13[[#This Row],[actual_price]] * Table13[[#This Row],[discount_percentage]])</f>
        <v>660</v>
      </c>
      <c r="I1321" s="8">
        <f>Table13[[#This Row],[actual_price]]-Table13[[#This Row],[discounted_price]]</f>
        <v>440</v>
      </c>
      <c r="J1321" s="9">
        <v>3.6</v>
      </c>
      <c r="K1321" s="13">
        <v>91</v>
      </c>
      <c r="L1321" s="14">
        <v>0.75</v>
      </c>
      <c r="M1321" s="14" t="str">
        <f t="shared" si="41"/>
        <v>Evening</v>
      </c>
      <c r="N1321" s="20">
        <v>3</v>
      </c>
      <c r="O1321" s="6" t="str">
        <f>VLOOKUP(Table13[[#This Row],[day of the week]],'day of the week'!$A$1:$B$7,2,0)</f>
        <v>Wednesday</v>
      </c>
      <c r="P1321" s="20" t="s">
        <v>4436</v>
      </c>
      <c r="Q1321" s="20" t="s">
        <v>4437</v>
      </c>
    </row>
    <row r="1322" spans="1:17" x14ac:dyDescent="0.2">
      <c r="A1322" s="20" t="s">
        <v>4438</v>
      </c>
      <c r="B1322" s="6" t="str">
        <f>VLOOKUP(TRIM(A1322), products!$A$2:$C$1352, 2, FALSE)</f>
        <v>Zuvexa Egg Boiler Poacher Automatic Off Steaming, Cooking, Boiling Double Layer 14 Egg Boiler (Multicolor)â€¦</v>
      </c>
      <c r="C1322" s="20" t="s">
        <v>3549</v>
      </c>
      <c r="D1322" s="6" t="str">
        <f>INDEX(category!$A$1:$A$212, MATCH(Table13[[#This Row],[category]], category!$B$1:$B$212, 0))</f>
        <v>Home&amp;Kitchen|Kitchen&amp;HomeAppliances|SmallKitchenAppliances|EggBoilers</v>
      </c>
      <c r="E1322" s="6" t="str">
        <f t="shared" si="40"/>
        <v>Home &amp; Kitchen</v>
      </c>
      <c r="F1322" s="8">
        <v>999</v>
      </c>
      <c r="G1322" s="30">
        <v>0.57999999999999996</v>
      </c>
      <c r="H1322" s="8">
        <f>Table13[[#This Row],[actual_price]] - (Table13[[#This Row],[actual_price]] * Table13[[#This Row],[discount_percentage]])</f>
        <v>419.58000000000004</v>
      </c>
      <c r="I1322" s="8">
        <f>Table13[[#This Row],[actual_price]]-Table13[[#This Row],[discounted_price]]</f>
        <v>579.41999999999996</v>
      </c>
      <c r="J1322" s="9">
        <v>4.4000000000000004</v>
      </c>
      <c r="K1322" s="13">
        <v>227</v>
      </c>
      <c r="L1322" s="14">
        <v>0.375</v>
      </c>
      <c r="M1322" s="14" t="str">
        <f t="shared" si="41"/>
        <v>Morning</v>
      </c>
      <c r="N1322" s="20">
        <v>7</v>
      </c>
      <c r="O1322" s="6" t="str">
        <f>VLOOKUP(Table13[[#This Row],[day of the week]],'day of the week'!$A$1:$B$7,2,0)</f>
        <v>Sunday</v>
      </c>
      <c r="P1322" s="20" t="s">
        <v>4439</v>
      </c>
      <c r="Q1322" s="20" t="s">
        <v>4440</v>
      </c>
    </row>
    <row r="1323" spans="1:17" x14ac:dyDescent="0.2">
      <c r="A1323" s="20" t="s">
        <v>4441</v>
      </c>
      <c r="B1323" s="6" t="str">
        <f>VLOOKUP(TRIM(A1323), products!$A$2:$C$1352, 2, FALSE)</f>
        <v>AO Smith HSE-VAS-X-015 Storage 15 Litre Vertical Water Heater (Geyser) White 4 Star</v>
      </c>
      <c r="C1323" s="20" t="s">
        <v>3452</v>
      </c>
      <c r="D1323" s="6" t="str">
        <f>INDEX(category!$A$1:$A$212, MATCH(Table13[[#This Row],[category]], category!$B$1:$B$212, 0))</f>
        <v>Home&amp;Kitchen|Heating,Cooling&amp;AirQuality|WaterHeaters&amp;Geysers|StorageWaterHeaters</v>
      </c>
      <c r="E1323" s="6" t="str">
        <f t="shared" si="40"/>
        <v>Home &amp; Kitchen</v>
      </c>
      <c r="F1323" s="8">
        <v>10900</v>
      </c>
      <c r="G1323" s="30">
        <v>0.33</v>
      </c>
      <c r="H1323" s="8">
        <f>Table13[[#This Row],[actual_price]] - (Table13[[#This Row],[actual_price]] * Table13[[#This Row],[discount_percentage]])</f>
        <v>7303</v>
      </c>
      <c r="I1323" s="8">
        <f>Table13[[#This Row],[actual_price]]-Table13[[#This Row],[discounted_price]]</f>
        <v>3597</v>
      </c>
      <c r="J1323" s="9">
        <v>4.2</v>
      </c>
      <c r="K1323" s="13">
        <v>11957</v>
      </c>
      <c r="L1323" s="14">
        <v>0.58333333333333326</v>
      </c>
      <c r="M1323" s="14" t="str">
        <f t="shared" si="41"/>
        <v>Afternoon</v>
      </c>
      <c r="N1323" s="20">
        <v>6</v>
      </c>
      <c r="O1323" s="6" t="str">
        <f>VLOOKUP(Table13[[#This Row],[day of the week]],'day of the week'!$A$1:$B$7,2,0)</f>
        <v>Saturday</v>
      </c>
      <c r="P1323" s="20" t="s">
        <v>4443</v>
      </c>
      <c r="Q1323" s="20" t="s">
        <v>4444</v>
      </c>
    </row>
    <row r="1324" spans="1:17" x14ac:dyDescent="0.2">
      <c r="A1324" s="20" t="s">
        <v>4445</v>
      </c>
      <c r="B1324" s="6" t="str">
        <f>VLOOKUP(TRIM(A1324), products!$A$2:$C$1352, 2, FALSE)</f>
        <v>Havells Festiva 1200mm Dust Resistant Ceiling Fan (Gold Mist)</v>
      </c>
      <c r="C1324" s="20" t="s">
        <v>3642</v>
      </c>
      <c r="D1324" s="6" t="str">
        <f>INDEX(category!$A$1:$A$212, MATCH(Table13[[#This Row],[category]], category!$B$1:$B$212, 0))</f>
        <v>Home&amp;Kitchen|Heating,Cooling&amp;AirQuality|Fans|CeilingFans</v>
      </c>
      <c r="E1324" s="6" t="str">
        <f t="shared" si="40"/>
        <v>Home &amp; Kitchen</v>
      </c>
      <c r="F1324" s="8">
        <v>4005</v>
      </c>
      <c r="G1324" s="30">
        <v>0.28000000000000003</v>
      </c>
      <c r="H1324" s="8">
        <f>Table13[[#This Row],[actual_price]] - (Table13[[#This Row],[actual_price]] * Table13[[#This Row],[discount_percentage]])</f>
        <v>2883.6</v>
      </c>
      <c r="I1324" s="8">
        <f>Table13[[#This Row],[actual_price]]-Table13[[#This Row],[discounted_price]]</f>
        <v>1121.4000000000001</v>
      </c>
      <c r="J1324" s="9">
        <v>4.3</v>
      </c>
      <c r="K1324" s="13">
        <v>7140</v>
      </c>
      <c r="L1324" s="14">
        <v>0.5</v>
      </c>
      <c r="M1324" s="14" t="str">
        <f t="shared" si="41"/>
        <v>Afternoon</v>
      </c>
      <c r="N1324" s="20">
        <v>2</v>
      </c>
      <c r="O1324" s="6" t="str">
        <f>VLOOKUP(Table13[[#This Row],[day of the week]],'day of the week'!$A$1:$B$7,2,0)</f>
        <v>Tuesday</v>
      </c>
      <c r="P1324" s="20" t="s">
        <v>4447</v>
      </c>
      <c r="Q1324" s="20" t="s">
        <v>4448</v>
      </c>
    </row>
    <row r="1325" spans="1:17" x14ac:dyDescent="0.2">
      <c r="A1325" s="20" t="s">
        <v>4449</v>
      </c>
      <c r="B1325" s="6" t="str">
        <f>VLOOKUP(TRIM(A1325), products!$A$2:$C$1352, 2, FALSE)</f>
        <v>INALSA Vaccum Cleaner Handheld 800W High Powerful Motor- Dura Clean with HEPA Filtration &amp; Strong Powerful 16KPA Suction| Lightweight, Compact &amp; Durable Body|Includes Multiple Accessories,(Grey/Black)</v>
      </c>
      <c r="C1325" s="20" t="s">
        <v>3525</v>
      </c>
      <c r="D1325" s="6" t="str">
        <f>INDEX(category!$A$1:$A$212, MATCH(Table13[[#This Row],[category]], category!$B$1:$B$212, 0))</f>
        <v>Home&amp;Kitchen|Kitchen&amp;HomeAppliances|Vacuum,Cleaning&amp;Ironing|Vacuums&amp;FloorCare|Vacuums|HandheldVacuums</v>
      </c>
      <c r="E1325" s="6" t="str">
        <f t="shared" si="40"/>
        <v>Home &amp; Kitchen</v>
      </c>
      <c r="F1325" s="8">
        <v>3295</v>
      </c>
      <c r="G1325" s="30">
        <v>0.45</v>
      </c>
      <c r="H1325" s="8">
        <f>Table13[[#This Row],[actual_price]] - (Table13[[#This Row],[actual_price]] * Table13[[#This Row],[discount_percentage]])</f>
        <v>1812.25</v>
      </c>
      <c r="I1325" s="8">
        <f>Table13[[#This Row],[actual_price]]-Table13[[#This Row],[discounted_price]]</f>
        <v>1482.75</v>
      </c>
      <c r="J1325" s="9">
        <v>3.8</v>
      </c>
      <c r="K1325" s="13">
        <v>687</v>
      </c>
      <c r="L1325" s="14">
        <v>8.3333333333333329E-2</v>
      </c>
      <c r="M1325" s="14" t="str">
        <f t="shared" si="41"/>
        <v>Morning</v>
      </c>
      <c r="N1325" s="20">
        <v>5</v>
      </c>
      <c r="O1325" s="6" t="str">
        <f>VLOOKUP(Table13[[#This Row],[day of the week]],'day of the week'!$A$1:$B$7,2,0)</f>
        <v>Friday</v>
      </c>
      <c r="P1325" s="20" t="s">
        <v>4450</v>
      </c>
      <c r="Q1325" s="20" t="s">
        <v>4451</v>
      </c>
    </row>
    <row r="1326" spans="1:17" x14ac:dyDescent="0.2">
      <c r="A1326" s="20" t="s">
        <v>4452</v>
      </c>
      <c r="B1326" s="6" t="str">
        <f>VLOOKUP(TRIM(A1326), products!$A$2:$C$1352, 2, FALSE)</f>
        <v>iBELL SM1515NEW Sandwich Maker with Floating Hinges, 1000Watt, Panini / Grill / Toast (Black)</v>
      </c>
      <c r="C1326" s="20" t="s">
        <v>3559</v>
      </c>
      <c r="D1326" s="6" t="str">
        <f>INDEX(category!$A$1:$A$212, MATCH(Table13[[#This Row],[category]], category!$B$1:$B$212, 0))</f>
        <v>Home&amp;Kitchen|Kitchen&amp;HomeAppliances|SmallKitchenAppliances|SandwichMakers</v>
      </c>
      <c r="E1326" s="6" t="str">
        <f t="shared" si="40"/>
        <v>Home &amp; Kitchen</v>
      </c>
      <c r="F1326" s="8">
        <v>4650</v>
      </c>
      <c r="G1326" s="30">
        <v>0.68</v>
      </c>
      <c r="H1326" s="8">
        <f>Table13[[#This Row],[actual_price]] - (Table13[[#This Row],[actual_price]] * Table13[[#This Row],[discount_percentage]])</f>
        <v>1488</v>
      </c>
      <c r="I1326" s="8">
        <f>Table13[[#This Row],[actual_price]]-Table13[[#This Row],[discounted_price]]</f>
        <v>3162</v>
      </c>
      <c r="J1326" s="9">
        <v>4.0999999999999996</v>
      </c>
      <c r="K1326" s="13">
        <v>1045</v>
      </c>
      <c r="L1326" s="14">
        <v>0.29166666666666669</v>
      </c>
      <c r="M1326" s="14" t="str">
        <f t="shared" si="41"/>
        <v>Morning</v>
      </c>
      <c r="N1326" s="20">
        <v>1</v>
      </c>
      <c r="O1326" s="6" t="str">
        <f>VLOOKUP(Table13[[#This Row],[day of the week]],'day of the week'!$A$1:$B$7,2,0)</f>
        <v>Monday</v>
      </c>
      <c r="P1326" s="20" t="s">
        <v>4454</v>
      </c>
      <c r="Q1326" s="20" t="s">
        <v>4455</v>
      </c>
    </row>
    <row r="1327" spans="1:17" x14ac:dyDescent="0.2">
      <c r="A1327" s="20" t="s">
        <v>4456</v>
      </c>
      <c r="B1327" s="6" t="str">
        <f>VLOOKUP(TRIM(A1327), products!$A$2:$C$1352, 2, FALSE)</f>
        <v>Aquaguard Aura RO+UV+UF+Taste Adjuster(MTDS) with Active Copper &amp; Zinc 7L water purifier,8 stages of purification,suitable for borewell,tanker,municipal water(Black) from Eureka Forbes</v>
      </c>
      <c r="C1327" s="20" t="s">
        <v>3922</v>
      </c>
      <c r="D1327" s="6" t="str">
        <f>INDEX(category!$A$1:$A$212, MATCH(Table13[[#This Row],[category]], category!$B$1:$B$212, 0))</f>
        <v>Home&amp;Kitchen|Kitchen&amp;HomeAppliances|WaterPurifiers&amp;Accessories|WaterFilters&amp;Purifiers</v>
      </c>
      <c r="E1327" s="6" t="str">
        <f t="shared" si="40"/>
        <v>Home &amp; Kitchen</v>
      </c>
      <c r="F1327" s="8">
        <v>24500</v>
      </c>
      <c r="G1327" s="30">
        <v>0.35</v>
      </c>
      <c r="H1327" s="8">
        <f>Table13[[#This Row],[actual_price]] - (Table13[[#This Row],[actual_price]] * Table13[[#This Row],[discount_percentage]])</f>
        <v>15925</v>
      </c>
      <c r="I1327" s="8">
        <f>Table13[[#This Row],[actual_price]]-Table13[[#This Row],[discounted_price]]</f>
        <v>8575</v>
      </c>
      <c r="J1327" s="9">
        <v>4</v>
      </c>
      <c r="K1327" s="13">
        <v>11206</v>
      </c>
      <c r="L1327" s="14">
        <v>0.70833333333333326</v>
      </c>
      <c r="M1327" s="14" t="str">
        <f t="shared" si="41"/>
        <v>Afternoon</v>
      </c>
      <c r="N1327" s="20">
        <v>6</v>
      </c>
      <c r="O1327" s="6" t="str">
        <f>VLOOKUP(Table13[[#This Row],[day of the week]],'day of the week'!$A$1:$B$7,2,0)</f>
        <v>Saturday</v>
      </c>
      <c r="P1327" s="20" t="s">
        <v>4458</v>
      </c>
      <c r="Q1327" s="20" t="s">
        <v>4459</v>
      </c>
    </row>
    <row r="1328" spans="1:17" x14ac:dyDescent="0.2">
      <c r="A1328" s="20" t="s">
        <v>4460</v>
      </c>
      <c r="B1328" s="6" t="str">
        <f>VLOOKUP(TRIM(A1328), products!$A$2:$C$1352, 2, FALSE)</f>
        <v>Havells Instanio 3-Litre 4.5KW Instant Water Heater (Geyser), White Blue</v>
      </c>
      <c r="C1328" s="20" t="s">
        <v>3430</v>
      </c>
      <c r="D1328" s="6" t="str">
        <f>INDEX(category!$A$1:$A$212, MATCH(Table13[[#This Row],[category]], category!$B$1:$B$212, 0))</f>
        <v>Home&amp;Kitchen|Heating,Cooling&amp;AirQuality|WaterHeaters&amp;Geysers|InstantWaterHeaters</v>
      </c>
      <c r="E1328" s="6" t="str">
        <f t="shared" si="40"/>
        <v>Home &amp; Kitchen</v>
      </c>
      <c r="F1328" s="8">
        <v>6070</v>
      </c>
      <c r="G1328" s="30">
        <v>0.4</v>
      </c>
      <c r="H1328" s="8">
        <f>Table13[[#This Row],[actual_price]] - (Table13[[#This Row],[actual_price]] * Table13[[#This Row],[discount_percentage]])</f>
        <v>3642</v>
      </c>
      <c r="I1328" s="8">
        <f>Table13[[#This Row],[actual_price]]-Table13[[#This Row],[discounted_price]]</f>
        <v>2428</v>
      </c>
      <c r="J1328" s="9">
        <v>4.2</v>
      </c>
      <c r="K1328" s="13">
        <v>561</v>
      </c>
      <c r="L1328" s="14">
        <v>0.29166666666666669</v>
      </c>
      <c r="M1328" s="14" t="str">
        <f t="shared" si="41"/>
        <v>Morning</v>
      </c>
      <c r="N1328" s="20">
        <v>1</v>
      </c>
      <c r="O1328" s="6" t="str">
        <f>VLOOKUP(Table13[[#This Row],[day of the week]],'day of the week'!$A$1:$B$7,2,0)</f>
        <v>Monday</v>
      </c>
      <c r="P1328" s="20" t="s">
        <v>4462</v>
      </c>
      <c r="Q1328" s="20" t="s">
        <v>4463</v>
      </c>
    </row>
    <row r="1329" spans="1:17" x14ac:dyDescent="0.2">
      <c r="A1329" s="20" t="s">
        <v>4464</v>
      </c>
      <c r="B1329" s="6" t="str">
        <f>VLOOKUP(TRIM(A1329), products!$A$2:$C$1352, 2, FALSE)</f>
        <v>Milk Frother, Immersion Blender Cordlesss Foam Maker USB Rechargeable Small Mixer Handheld with 2 Stainless Whisksï¼ŒWisker for Stirring 3-Speed Adjustable Mini Frother for Cappuccino Latte Coffee Egg</v>
      </c>
      <c r="C1329" s="20" t="s">
        <v>3418</v>
      </c>
      <c r="D1329" s="6" t="str">
        <f>INDEX(category!$A$1:$A$212, MATCH(Table13[[#This Row],[category]], category!$B$1:$B$212, 0))</f>
        <v>Home&amp;Kitchen|Kitchen&amp;HomeAppliances|SmallKitchenAppliances|HandBlenders</v>
      </c>
      <c r="E1329" s="6" t="str">
        <f t="shared" si="40"/>
        <v>Home &amp; Kitchen</v>
      </c>
      <c r="F1329" s="8">
        <v>999</v>
      </c>
      <c r="G1329" s="30">
        <v>0.62</v>
      </c>
      <c r="H1329" s="8">
        <f>Table13[[#This Row],[actual_price]] - (Table13[[#This Row],[actual_price]] * Table13[[#This Row],[discount_percentage]])</f>
        <v>379.62</v>
      </c>
      <c r="I1329" s="8">
        <f>Table13[[#This Row],[actual_price]]-Table13[[#This Row],[discounted_price]]</f>
        <v>619.38</v>
      </c>
      <c r="J1329" s="9">
        <v>3.6</v>
      </c>
      <c r="K1329" s="13">
        <v>1988</v>
      </c>
      <c r="L1329" s="14">
        <v>0.125</v>
      </c>
      <c r="M1329" s="14" t="str">
        <f t="shared" si="41"/>
        <v>Morning</v>
      </c>
      <c r="N1329" s="20">
        <v>3</v>
      </c>
      <c r="O1329" s="6" t="str">
        <f>VLOOKUP(Table13[[#This Row],[day of the week]],'day of the week'!$A$1:$B$7,2,0)</f>
        <v>Wednesday</v>
      </c>
      <c r="P1329" s="20" t="s">
        <v>4465</v>
      </c>
      <c r="Q1329" s="20" t="s">
        <v>4466</v>
      </c>
    </row>
    <row r="1330" spans="1:17" x14ac:dyDescent="0.2">
      <c r="A1330" s="20" t="s">
        <v>4467</v>
      </c>
      <c r="B1330" s="6" t="str">
        <f>VLOOKUP(TRIM(A1330), products!$A$2:$C$1352, 2, FALSE)</f>
        <v>Panasonic SR-WA22H (E) Automatic Rice Cooker, Apple Green, 2.2 Liters</v>
      </c>
      <c r="C1330" s="20" t="s">
        <v>3787</v>
      </c>
      <c r="D1330" s="6" t="str">
        <f>INDEX(category!$A$1:$A$212, MATCH(Table13[[#This Row],[category]], category!$B$1:$B$212, 0))</f>
        <v>Home&amp;Kitchen|Kitchen&amp;HomeAppliances|SmallKitchenAppliances|Rice&amp;PastaCookers</v>
      </c>
      <c r="E1330" s="6" t="str">
        <f t="shared" si="40"/>
        <v>Home &amp; Kitchen</v>
      </c>
      <c r="F1330" s="8">
        <v>3945</v>
      </c>
      <c r="G1330" s="30">
        <v>0.25</v>
      </c>
      <c r="H1330" s="8">
        <f>Table13[[#This Row],[actual_price]] - (Table13[[#This Row],[actual_price]] * Table13[[#This Row],[discount_percentage]])</f>
        <v>2958.75</v>
      </c>
      <c r="I1330" s="8">
        <f>Table13[[#This Row],[actual_price]]-Table13[[#This Row],[discounted_price]]</f>
        <v>986.25</v>
      </c>
      <c r="J1330" s="9">
        <v>4.2</v>
      </c>
      <c r="K1330" s="13">
        <v>3740</v>
      </c>
      <c r="L1330" s="14">
        <v>0.125</v>
      </c>
      <c r="M1330" s="14" t="str">
        <f t="shared" si="41"/>
        <v>Morning</v>
      </c>
      <c r="N1330" s="20">
        <v>3</v>
      </c>
      <c r="O1330" s="6" t="str">
        <f>VLOOKUP(Table13[[#This Row],[day of the week]],'day of the week'!$A$1:$B$7,2,0)</f>
        <v>Wednesday</v>
      </c>
      <c r="P1330" s="20" t="s">
        <v>4468</v>
      </c>
      <c r="Q1330" s="20" t="s">
        <v>4469</v>
      </c>
    </row>
    <row r="1331" spans="1:17" x14ac:dyDescent="0.2">
      <c r="A1331" s="20" t="s">
        <v>4470</v>
      </c>
      <c r="B1331" s="6" t="str">
        <f>VLOOKUP(TRIM(A1331), products!$A$2:$C$1352, 2, FALSE)</f>
        <v>InstaCuppa Milk Frother for Coffee - Handheld Battery-Operated Electric Milk and Coffee Frother, Stainless Steel Whisk and Stand, Portable Foam Maker for Coffee, Cappuccino, Lattes, and Egg Beaters</v>
      </c>
      <c r="C1331" s="20" t="s">
        <v>4267</v>
      </c>
      <c r="D1331" s="6" t="str">
        <f>INDEX(category!$A$1:$A$212, MATCH(Table13[[#This Row],[category]], category!$B$1:$B$212, 0))</f>
        <v>Home&amp;Kitchen|Kitchen&amp;HomeAppliances|Coffee,Tea&amp;Espresso|MilkFrothers</v>
      </c>
      <c r="E1331" s="6" t="str">
        <f t="shared" si="40"/>
        <v>Home &amp; Kitchen</v>
      </c>
      <c r="F1331" s="8">
        <v>1499</v>
      </c>
      <c r="G1331" s="30">
        <v>0.27</v>
      </c>
      <c r="H1331" s="8">
        <f>Table13[[#This Row],[actual_price]] - (Table13[[#This Row],[actual_price]] * Table13[[#This Row],[discount_percentage]])</f>
        <v>1094.27</v>
      </c>
      <c r="I1331" s="8">
        <f>Table13[[#This Row],[actual_price]]-Table13[[#This Row],[discounted_price]]</f>
        <v>404.73</v>
      </c>
      <c r="J1331" s="9">
        <v>4.0999999999999996</v>
      </c>
      <c r="K1331" s="13">
        <v>4401</v>
      </c>
      <c r="L1331" s="14">
        <v>0.625</v>
      </c>
      <c r="M1331" s="14" t="str">
        <f t="shared" si="41"/>
        <v>Afternoon</v>
      </c>
      <c r="N1331" s="20">
        <v>3</v>
      </c>
      <c r="O1331" s="6" t="str">
        <f>VLOOKUP(Table13[[#This Row],[day of the week]],'day of the week'!$A$1:$B$7,2,0)</f>
        <v>Wednesday</v>
      </c>
      <c r="P1331" s="20" t="s">
        <v>4471</v>
      </c>
      <c r="Q1331" s="20" t="s">
        <v>4472</v>
      </c>
    </row>
    <row r="1332" spans="1:17" x14ac:dyDescent="0.2">
      <c r="A1332" s="20" t="s">
        <v>4473</v>
      </c>
      <c r="B1332" s="6" t="str">
        <f>VLOOKUP(TRIM(A1332), products!$A$2:$C$1352, 2, FALSE)</f>
        <v>Goodscity Garment Steamer for Clothes, Steam Iron Press - Vertical &amp; Horizontal Steaming up to 22g/min, 1200 Watt, 230 ml Water tank &amp; 30 sec Fast Heating (GC 111)</v>
      </c>
      <c r="C1332" s="20" t="s">
        <v>3498</v>
      </c>
      <c r="D1332" s="6" t="str">
        <f>INDEX(category!$A$1:$A$212, MATCH(Table13[[#This Row],[category]], category!$B$1:$B$212, 0))</f>
        <v>Home&amp;Kitchen|Kitchen&amp;HomeAppliances|Vacuum,Cleaning&amp;Ironing|Irons,Steamers&amp;Accessories|Irons|SteamIrons</v>
      </c>
      <c r="E1332" s="6" t="str">
        <f t="shared" si="40"/>
        <v>Home &amp; Kitchen</v>
      </c>
      <c r="F1332" s="8">
        <v>6700</v>
      </c>
      <c r="G1332" s="30">
        <v>0.62</v>
      </c>
      <c r="H1332" s="8">
        <f>Table13[[#This Row],[actual_price]] - (Table13[[#This Row],[actual_price]] * Table13[[#This Row],[discount_percentage]])</f>
        <v>2546</v>
      </c>
      <c r="I1332" s="8">
        <f>Table13[[#This Row],[actual_price]]-Table13[[#This Row],[discounted_price]]</f>
        <v>4154</v>
      </c>
      <c r="J1332" s="9">
        <v>4.2</v>
      </c>
      <c r="K1332" s="13">
        <v>611</v>
      </c>
      <c r="L1332" s="14">
        <v>0.79166666666666663</v>
      </c>
      <c r="M1332" s="14" t="str">
        <f t="shared" si="41"/>
        <v>Evening</v>
      </c>
      <c r="N1332" s="20">
        <v>1</v>
      </c>
      <c r="O1332" s="6" t="str">
        <f>VLOOKUP(Table13[[#This Row],[day of the week]],'day of the week'!$A$1:$B$7,2,0)</f>
        <v>Monday</v>
      </c>
      <c r="P1332" s="20" t="s">
        <v>4475</v>
      </c>
      <c r="Q1332" s="20" t="s">
        <v>4476</v>
      </c>
    </row>
    <row r="1333" spans="1:17" x14ac:dyDescent="0.2">
      <c r="A1333" s="20" t="s">
        <v>4477</v>
      </c>
      <c r="B1333" s="6" t="str">
        <f>VLOOKUP(TRIM(A1333), products!$A$2:$C$1352, 2, FALSE)</f>
        <v>Solidaire 550-Watt Mixer Grinder with 3 Jars (Black) (SLD-550-B)</v>
      </c>
      <c r="C1333" s="20" t="s">
        <v>3426</v>
      </c>
      <c r="D1333" s="6" t="str">
        <f>INDEX(category!$A$1:$A$212, MATCH(Table13[[#This Row],[category]], category!$B$1:$B$212, 0))</f>
        <v>Home&amp;Kitchen|Kitchen&amp;HomeAppliances|SmallKitchenAppliances|MixerGrinders</v>
      </c>
      <c r="E1333" s="6" t="str">
        <f t="shared" si="40"/>
        <v>Home &amp; Kitchen</v>
      </c>
      <c r="F1333" s="8">
        <v>2800</v>
      </c>
      <c r="G1333" s="30">
        <v>0.41</v>
      </c>
      <c r="H1333" s="8">
        <f>Table13[[#This Row],[actual_price]] - (Table13[[#This Row],[actual_price]] * Table13[[#This Row],[discount_percentage]])</f>
        <v>1652</v>
      </c>
      <c r="I1333" s="8">
        <f>Table13[[#This Row],[actual_price]]-Table13[[#This Row],[discounted_price]]</f>
        <v>1148</v>
      </c>
      <c r="J1333" s="9">
        <v>3.9</v>
      </c>
      <c r="K1333" s="13">
        <v>2162</v>
      </c>
      <c r="L1333" s="14">
        <v>0.875</v>
      </c>
      <c r="M1333" s="14" t="str">
        <f t="shared" si="41"/>
        <v>Evening</v>
      </c>
      <c r="N1333" s="20">
        <v>7</v>
      </c>
      <c r="O1333" s="6" t="str">
        <f>VLOOKUP(Table13[[#This Row],[day of the week]],'day of the week'!$A$1:$B$7,2,0)</f>
        <v>Sunday</v>
      </c>
      <c r="P1333" s="20" t="s">
        <v>4478</v>
      </c>
      <c r="Q1333" s="20" t="s">
        <v>4479</v>
      </c>
    </row>
    <row r="1334" spans="1:17" x14ac:dyDescent="0.2">
      <c r="A1334" s="20" t="s">
        <v>4480</v>
      </c>
      <c r="B1334" s="6" t="str">
        <f>VLOOKUP(TRIM(A1334), products!$A$2:$C$1352, 2, FALSE)</f>
        <v>Amazon Basics 300 W Hand Blender with Stainless Steel Stem for Hot/Cold Blending and In-Built Cord Hook, ISI-Marked, Black</v>
      </c>
      <c r="C1334" s="20" t="s">
        <v>3418</v>
      </c>
      <c r="D1334" s="6" t="str">
        <f>INDEX(category!$A$1:$A$212, MATCH(Table13[[#This Row],[category]], category!$B$1:$B$212, 0))</f>
        <v>Home&amp;Kitchen|Kitchen&amp;HomeAppliances|SmallKitchenAppliances|HandBlenders</v>
      </c>
      <c r="E1334" s="6" t="str">
        <f t="shared" si="40"/>
        <v>Home &amp; Kitchen</v>
      </c>
      <c r="F1334" s="8">
        <v>1699</v>
      </c>
      <c r="G1334" s="30">
        <v>0.53</v>
      </c>
      <c r="H1334" s="8">
        <f>Table13[[#This Row],[actual_price]] - (Table13[[#This Row],[actual_price]] * Table13[[#This Row],[discount_percentage]])</f>
        <v>798.53</v>
      </c>
      <c r="I1334" s="8">
        <f>Table13[[#This Row],[actual_price]]-Table13[[#This Row],[discounted_price]]</f>
        <v>900.47</v>
      </c>
      <c r="J1334" s="9">
        <v>4</v>
      </c>
      <c r="K1334" s="13">
        <v>97</v>
      </c>
      <c r="L1334" s="14">
        <v>0.58333333333333326</v>
      </c>
      <c r="M1334" s="14" t="str">
        <f t="shared" si="41"/>
        <v>Afternoon</v>
      </c>
      <c r="N1334" s="20">
        <v>1</v>
      </c>
      <c r="O1334" s="6" t="str">
        <f>VLOOKUP(Table13[[#This Row],[day of the week]],'day of the week'!$A$1:$B$7,2,0)</f>
        <v>Monday</v>
      </c>
      <c r="P1334" s="20" t="s">
        <v>4481</v>
      </c>
      <c r="Q1334" s="20" t="s">
        <v>4482</v>
      </c>
    </row>
    <row r="1335" spans="1:17" x14ac:dyDescent="0.2">
      <c r="A1335" s="20" t="s">
        <v>4483</v>
      </c>
      <c r="B1335" s="6" t="str">
        <f>VLOOKUP(TRIM(A1335), products!$A$2:$C$1352, 2, FALSE)</f>
        <v>Orpat HHB-100E 250-Watt Hand Blender (White)</v>
      </c>
      <c r="C1335" s="20" t="s">
        <v>3418</v>
      </c>
      <c r="D1335" s="6" t="str">
        <f>INDEX(category!$A$1:$A$212, MATCH(Table13[[#This Row],[category]], category!$B$1:$B$212, 0))</f>
        <v>Home&amp;Kitchen|Kitchen&amp;HomeAppliances|SmallKitchenAppliances|HandBlenders</v>
      </c>
      <c r="E1335" s="6" t="str">
        <f t="shared" si="40"/>
        <v>Home &amp; Kitchen</v>
      </c>
      <c r="F1335" s="8">
        <v>970</v>
      </c>
      <c r="G1335" s="30">
        <v>0.21</v>
      </c>
      <c r="H1335" s="8">
        <f>Table13[[#This Row],[actual_price]] - (Table13[[#This Row],[actual_price]] * Table13[[#This Row],[discount_percentage]])</f>
        <v>766.3</v>
      </c>
      <c r="I1335" s="8">
        <f>Table13[[#This Row],[actual_price]]-Table13[[#This Row],[discounted_price]]</f>
        <v>203.70000000000005</v>
      </c>
      <c r="J1335" s="9">
        <v>4.2</v>
      </c>
      <c r="K1335" s="13">
        <v>6055</v>
      </c>
      <c r="L1335" s="14">
        <v>0.625</v>
      </c>
      <c r="M1335" s="14" t="str">
        <f t="shared" si="41"/>
        <v>Afternoon</v>
      </c>
      <c r="N1335" s="20">
        <v>2</v>
      </c>
      <c r="O1335" s="6" t="str">
        <f>VLOOKUP(Table13[[#This Row],[day of the week]],'day of the week'!$A$1:$B$7,2,0)</f>
        <v>Tuesday</v>
      </c>
      <c r="P1335" s="20" t="s">
        <v>4485</v>
      </c>
      <c r="Q1335" s="20" t="s">
        <v>4486</v>
      </c>
    </row>
    <row r="1336" spans="1:17" x14ac:dyDescent="0.2">
      <c r="A1336" s="20" t="s">
        <v>4487</v>
      </c>
      <c r="B1336" s="6" t="str">
        <f>VLOOKUP(TRIM(A1336), products!$A$2:$C$1352, 2, FALSE)</f>
        <v>HealthSense Rechargeable Lint Remover for Clothes | Fuzz and Fur Remover | Electric Fabric Shaver, Trimmer for Clothes, Carpet, Sofa, Sweaters, Curtains | One-Year Warranty Included - New-Feel LR350</v>
      </c>
      <c r="C1336" s="20" t="s">
        <v>3376</v>
      </c>
      <c r="D1336" s="6" t="str">
        <f>INDEX(category!$A$1:$A$212, MATCH(Table13[[#This Row],[category]], category!$B$1:$B$212, 0))</f>
        <v>Home&amp;Kitchen|Kitchen&amp;HomeAppliances|Vacuum,Cleaning&amp;Ironing|Irons,Steamers&amp;Accessories|LintShavers</v>
      </c>
      <c r="E1336" s="6" t="str">
        <f t="shared" si="40"/>
        <v>Home &amp; Kitchen</v>
      </c>
      <c r="F1336" s="8">
        <v>1500</v>
      </c>
      <c r="G1336" s="30">
        <v>0.33</v>
      </c>
      <c r="H1336" s="8">
        <f>Table13[[#This Row],[actual_price]] - (Table13[[#This Row],[actual_price]] * Table13[[#This Row],[discount_percentage]])</f>
        <v>1005</v>
      </c>
      <c r="I1336" s="8">
        <f>Table13[[#This Row],[actual_price]]-Table13[[#This Row],[discounted_price]]</f>
        <v>495</v>
      </c>
      <c r="J1336" s="9">
        <v>4.2</v>
      </c>
      <c r="K1336" s="13">
        <v>386</v>
      </c>
      <c r="L1336" s="14">
        <v>0.66666666666666663</v>
      </c>
      <c r="M1336" s="14" t="str">
        <f t="shared" si="41"/>
        <v>Afternoon</v>
      </c>
      <c r="N1336" s="20">
        <v>6</v>
      </c>
      <c r="O1336" s="6" t="str">
        <f>VLOOKUP(Table13[[#This Row],[day of the week]],'day of the week'!$A$1:$B$7,2,0)</f>
        <v>Saturday</v>
      </c>
      <c r="P1336" s="20" t="s">
        <v>4488</v>
      </c>
      <c r="Q1336" s="20" t="s">
        <v>4489</v>
      </c>
    </row>
    <row r="1337" spans="1:17" x14ac:dyDescent="0.2">
      <c r="A1337" s="20" t="s">
        <v>4490</v>
      </c>
      <c r="B1337" s="6" t="str">
        <f>VLOOKUP(TRIM(A1337), products!$A$2:$C$1352, 2, FALSE)</f>
        <v>AGARO Classic Portable Yogurt Maker, 1.2L Capacity, Electric, Automatic, Grey and White, Medium (33603)</v>
      </c>
      <c r="C1337" s="20" t="s">
        <v>4491</v>
      </c>
      <c r="D1337" s="6" t="str">
        <f>INDEX(category!$A$1:$A$212, MATCH(Table13[[#This Row],[category]], category!$B$1:$B$212, 0))</f>
        <v>Home&amp;Kitchen|Kitchen&amp;HomeAppliances|SmallKitchenAppliances|YogurtMakers</v>
      </c>
      <c r="E1337" s="6" t="str">
        <f t="shared" si="40"/>
        <v>Home &amp; Kitchen</v>
      </c>
      <c r="F1337" s="8">
        <v>1295</v>
      </c>
      <c r="G1337" s="30">
        <v>0.55000000000000004</v>
      </c>
      <c r="H1337" s="8">
        <f>Table13[[#This Row],[actual_price]] - (Table13[[#This Row],[actual_price]] * Table13[[#This Row],[discount_percentage]])</f>
        <v>582.74999999999989</v>
      </c>
      <c r="I1337" s="8">
        <f>Table13[[#This Row],[actual_price]]-Table13[[#This Row],[discounted_price]]</f>
        <v>712.25000000000011</v>
      </c>
      <c r="J1337" s="9">
        <v>4.0999999999999996</v>
      </c>
      <c r="K1337" s="13">
        <v>557</v>
      </c>
      <c r="L1337" s="14">
        <v>0.375</v>
      </c>
      <c r="M1337" s="14" t="str">
        <f t="shared" si="41"/>
        <v>Morning</v>
      </c>
      <c r="N1337" s="20">
        <v>7</v>
      </c>
      <c r="O1337" s="6" t="str">
        <f>VLOOKUP(Table13[[#This Row],[day of the week]],'day of the week'!$A$1:$B$7,2,0)</f>
        <v>Sunday</v>
      </c>
      <c r="P1337" s="20" t="s">
        <v>4492</v>
      </c>
      <c r="Q1337" s="20" t="s">
        <v>4493</v>
      </c>
    </row>
    <row r="1338" spans="1:17" x14ac:dyDescent="0.2">
      <c r="A1338" s="20" t="s">
        <v>4494</v>
      </c>
      <c r="B1338" s="6" t="str">
        <f>VLOOKUP(TRIM(A1338), products!$A$2:$C$1352, 2, FALSE)</f>
        <v>AGARO Imperial 240-Watt Slow Juicer with Cold Press Technology</v>
      </c>
      <c r="C1338" s="20" t="s">
        <v>4495</v>
      </c>
      <c r="D1338" s="6" t="str">
        <f>INDEX(category!$A$1:$A$212, MATCH(Table13[[#This Row],[category]], category!$B$1:$B$212, 0))</f>
        <v>Home&amp;Kitchen|Kitchen&amp;HomeAppliances|SmallKitchenAppliances|Juicers|ColdPressJuicers</v>
      </c>
      <c r="E1338" s="6" t="str">
        <f t="shared" si="40"/>
        <v>Home &amp; Kitchen</v>
      </c>
      <c r="F1338" s="8">
        <v>23999</v>
      </c>
      <c r="G1338" s="30">
        <v>0.47</v>
      </c>
      <c r="H1338" s="8">
        <f>Table13[[#This Row],[actual_price]] - (Table13[[#This Row],[actual_price]] * Table13[[#This Row],[discount_percentage]])</f>
        <v>12719.470000000001</v>
      </c>
      <c r="I1338" s="8">
        <f>Table13[[#This Row],[actual_price]]-Table13[[#This Row],[discounted_price]]</f>
        <v>11279.529999999999</v>
      </c>
      <c r="J1338" s="9">
        <v>4.4000000000000004</v>
      </c>
      <c r="K1338" s="13">
        <v>2288</v>
      </c>
      <c r="L1338" s="14">
        <v>0.375</v>
      </c>
      <c r="M1338" s="14" t="str">
        <f t="shared" si="41"/>
        <v>Morning</v>
      </c>
      <c r="N1338" s="20">
        <v>3</v>
      </c>
      <c r="O1338" s="6" t="str">
        <f>VLOOKUP(Table13[[#This Row],[day of the week]],'day of the week'!$A$1:$B$7,2,0)</f>
        <v>Wednesday</v>
      </c>
      <c r="P1338" s="20" t="s">
        <v>4497</v>
      </c>
      <c r="Q1338" s="20" t="s">
        <v>4498</v>
      </c>
    </row>
    <row r="1339" spans="1:17" x14ac:dyDescent="0.2">
      <c r="A1339" s="20" t="s">
        <v>4499</v>
      </c>
      <c r="B1339" s="6" t="str">
        <f>VLOOKUP(TRIM(A1339), products!$A$2:$C$1352, 2, FALSE)</f>
        <v>Wipro Smartlife Super Deluxe Dry Iron- 1000W</v>
      </c>
      <c r="C1339" s="20" t="s">
        <v>3422</v>
      </c>
      <c r="D1339" s="6" t="str">
        <f>INDEX(category!$A$1:$A$212, MATCH(Table13[[#This Row],[category]], category!$B$1:$B$212, 0))</f>
        <v>Home&amp;Kitchen|Kitchen&amp;HomeAppliances|Vacuum,Cleaning&amp;Ironing|Irons,Steamers&amp;Accessories|Irons|DryIrons</v>
      </c>
      <c r="E1339" s="6" t="str">
        <f t="shared" si="40"/>
        <v>Home &amp; Kitchen</v>
      </c>
      <c r="F1339" s="8">
        <v>850</v>
      </c>
      <c r="G1339" s="30">
        <v>0.18</v>
      </c>
      <c r="H1339" s="8">
        <f>Table13[[#This Row],[actual_price]] - (Table13[[#This Row],[actual_price]] * Table13[[#This Row],[discount_percentage]])</f>
        <v>697</v>
      </c>
      <c r="I1339" s="8">
        <f>Table13[[#This Row],[actual_price]]-Table13[[#This Row],[discounted_price]]</f>
        <v>153</v>
      </c>
      <c r="J1339" s="9">
        <v>4.0999999999999996</v>
      </c>
      <c r="K1339" s="13">
        <v>1106</v>
      </c>
      <c r="L1339" s="14">
        <v>0.54166666666666663</v>
      </c>
      <c r="M1339" s="14" t="str">
        <f t="shared" si="41"/>
        <v>Afternoon</v>
      </c>
      <c r="N1339" s="20">
        <v>1</v>
      </c>
      <c r="O1339" s="6" t="str">
        <f>VLOOKUP(Table13[[#This Row],[day of the week]],'day of the week'!$A$1:$B$7,2,0)</f>
        <v>Monday</v>
      </c>
      <c r="P1339" s="20" t="s">
        <v>4501</v>
      </c>
      <c r="Q1339" s="20" t="s">
        <v>4502</v>
      </c>
    </row>
    <row r="1340" spans="1:17" x14ac:dyDescent="0.2">
      <c r="A1340" s="20" t="s">
        <v>4503</v>
      </c>
      <c r="B1340" s="6" t="str">
        <f>VLOOKUP(TRIM(A1340), products!$A$2:$C$1352, 2, FALSE)</f>
        <v>AmazonBasics Cylinder Bagless Vacuum Cleaner with Power Suction, Low Sound, High Energy Efficiency and 2 Years Warranty (1.5L, Black)</v>
      </c>
      <c r="C1340" s="20" t="s">
        <v>3654</v>
      </c>
      <c r="D1340" s="6" t="str">
        <f>INDEX(category!$A$1:$A$212, MATCH(Table13[[#This Row],[category]], category!$B$1:$B$212, 0))</f>
        <v>Home&amp;Kitchen|Kitchen&amp;HomeAppliances|Vacuum,Cleaning&amp;Ironing|Vacuums&amp;FloorCare|Vacuums|CanisterVacuums</v>
      </c>
      <c r="E1340" s="6" t="str">
        <f t="shared" si="40"/>
        <v>Home &amp; Kitchen</v>
      </c>
      <c r="F1340" s="8">
        <v>6000</v>
      </c>
      <c r="G1340" s="30">
        <v>0.37</v>
      </c>
      <c r="H1340" s="8">
        <f>Table13[[#This Row],[actual_price]] - (Table13[[#This Row],[actual_price]] * Table13[[#This Row],[discount_percentage]])</f>
        <v>3780</v>
      </c>
      <c r="I1340" s="8">
        <f>Table13[[#This Row],[actual_price]]-Table13[[#This Row],[discounted_price]]</f>
        <v>2220</v>
      </c>
      <c r="J1340" s="9">
        <v>4.2</v>
      </c>
      <c r="K1340" s="13">
        <v>11935</v>
      </c>
      <c r="L1340" s="14">
        <v>0.83333333333333326</v>
      </c>
      <c r="M1340" s="14" t="str">
        <f t="shared" si="41"/>
        <v>Evening</v>
      </c>
      <c r="N1340" s="20">
        <v>7</v>
      </c>
      <c r="O1340" s="6" t="str">
        <f>VLOOKUP(Table13[[#This Row],[day of the week]],'day of the week'!$A$1:$B$7,2,0)</f>
        <v>Sunday</v>
      </c>
      <c r="P1340" s="20" t="s">
        <v>4504</v>
      </c>
      <c r="Q1340" s="20" t="s">
        <v>4505</v>
      </c>
    </row>
    <row r="1341" spans="1:17" x14ac:dyDescent="0.2">
      <c r="A1341" s="20" t="s">
        <v>4506</v>
      </c>
      <c r="B1341" s="6" t="str">
        <f>VLOOKUP(TRIM(A1341), products!$A$2:$C$1352, 2, FALSE)</f>
        <v>Crompton IHL 251 1500-Watt Immersion Water Heater with Copper Heating Element and IP 68 Protection</v>
      </c>
      <c r="C1341" s="20" t="s">
        <v>3477</v>
      </c>
      <c r="D1341" s="6" t="str">
        <f>INDEX(category!$A$1:$A$212, MATCH(Table13[[#This Row],[category]], category!$B$1:$B$212, 0))</f>
        <v>Home&amp;Kitchen|Heating,Cooling&amp;AirQuality|WaterHeaters&amp;Geysers|ImmersionRods</v>
      </c>
      <c r="E1341" s="6" t="str">
        <f t="shared" si="40"/>
        <v>Home &amp; Kitchen</v>
      </c>
      <c r="F1341" s="8">
        <v>1020</v>
      </c>
      <c r="G1341" s="30">
        <v>0.37</v>
      </c>
      <c r="H1341" s="8">
        <f>Table13[[#This Row],[actual_price]] - (Table13[[#This Row],[actual_price]] * Table13[[#This Row],[discount_percentage]])</f>
        <v>642.6</v>
      </c>
      <c r="I1341" s="8">
        <f>Table13[[#This Row],[actual_price]]-Table13[[#This Row],[discounted_price]]</f>
        <v>377.4</v>
      </c>
      <c r="J1341" s="9">
        <v>4.0999999999999996</v>
      </c>
      <c r="K1341" s="13">
        <v>5059</v>
      </c>
      <c r="L1341" s="14">
        <v>0.5</v>
      </c>
      <c r="M1341" s="14" t="str">
        <f t="shared" si="41"/>
        <v>Afternoon</v>
      </c>
      <c r="N1341" s="20">
        <v>4</v>
      </c>
      <c r="O1341" s="6" t="str">
        <f>VLOOKUP(Table13[[#This Row],[day of the week]],'day of the week'!$A$1:$B$7,2,0)</f>
        <v>Thursday</v>
      </c>
      <c r="P1341" s="20" t="s">
        <v>4507</v>
      </c>
      <c r="Q1341" s="20" t="s">
        <v>4508</v>
      </c>
    </row>
    <row r="1342" spans="1:17" x14ac:dyDescent="0.2">
      <c r="A1342" s="20" t="s">
        <v>4509</v>
      </c>
      <c r="B1342" s="6" t="str">
        <f>VLOOKUP(TRIM(A1342), products!$A$2:$C$1352, 2, FALSE)</f>
        <v>SaiEllin Room Heater For Home 2000 Watts Room Heater For Bedroom | ISI Approved With 1 Year Warranty | For 250 Sq. Feet Blower Heater &amp; Room Heaters Home For Winters</v>
      </c>
      <c r="C1342" s="20" t="s">
        <v>3372</v>
      </c>
      <c r="D1342" s="6" t="str">
        <f>INDEX(category!$A$1:$A$212, MATCH(Table13[[#This Row],[category]], category!$B$1:$B$212, 0))</f>
        <v>Home&amp;Kitchen|Heating,Cooling&amp;AirQuality|RoomHeaters|FanHeaters</v>
      </c>
      <c r="E1342" s="6" t="str">
        <f t="shared" si="40"/>
        <v>Home &amp; Kitchen</v>
      </c>
      <c r="F1342" s="8">
        <v>1999</v>
      </c>
      <c r="G1342" s="30">
        <v>0.51</v>
      </c>
      <c r="H1342" s="8">
        <f>Table13[[#This Row],[actual_price]] - (Table13[[#This Row],[actual_price]] * Table13[[#This Row],[discount_percentage]])</f>
        <v>979.51</v>
      </c>
      <c r="I1342" s="8">
        <f>Table13[[#This Row],[actual_price]]-Table13[[#This Row],[discounted_price]]</f>
        <v>1019.49</v>
      </c>
      <c r="J1342" s="9">
        <v>3.9</v>
      </c>
      <c r="K1342" s="13">
        <v>157</v>
      </c>
      <c r="L1342" s="14">
        <v>0.25</v>
      </c>
      <c r="M1342" s="14" t="str">
        <f t="shared" si="41"/>
        <v>Morning</v>
      </c>
      <c r="N1342" s="20">
        <v>7</v>
      </c>
      <c r="O1342" s="6" t="str">
        <f>VLOOKUP(Table13[[#This Row],[day of the week]],'day of the week'!$A$1:$B$7,2,0)</f>
        <v>Sunday</v>
      </c>
      <c r="P1342" s="20" t="s">
        <v>4510</v>
      </c>
      <c r="Q1342" s="20" t="s">
        <v>4511</v>
      </c>
    </row>
    <row r="1343" spans="1:17" x14ac:dyDescent="0.2">
      <c r="A1343" s="20" t="s">
        <v>4512</v>
      </c>
      <c r="B1343" s="6" t="str">
        <f>VLOOKUP(TRIM(A1343), products!$A$2:$C$1352, 2, FALSE)</f>
        <v>Bajaj Majesty Duetto Gas 6 Ltr Vertical Water Heater ( LPG), White</v>
      </c>
      <c r="C1343" s="20" t="s">
        <v>3430</v>
      </c>
      <c r="D1343" s="6" t="str">
        <f>INDEX(category!$A$1:$A$212, MATCH(Table13[[#This Row],[category]], category!$B$1:$B$212, 0))</f>
        <v>Home&amp;Kitchen|Heating,Cooling&amp;AirQuality|WaterHeaters&amp;Geysers|InstantWaterHeaters</v>
      </c>
      <c r="E1343" s="6" t="str">
        <f t="shared" si="40"/>
        <v>Home &amp; Kitchen</v>
      </c>
      <c r="F1343" s="8">
        <v>7445</v>
      </c>
      <c r="G1343" s="30">
        <v>0.28000000000000003</v>
      </c>
      <c r="H1343" s="8">
        <f>Table13[[#This Row],[actual_price]] - (Table13[[#This Row],[actual_price]] * Table13[[#This Row],[discount_percentage]])</f>
        <v>5360.4</v>
      </c>
      <c r="I1343" s="8">
        <f>Table13[[#This Row],[actual_price]]-Table13[[#This Row],[discounted_price]]</f>
        <v>2084.6000000000004</v>
      </c>
      <c r="J1343" s="9">
        <v>3.9</v>
      </c>
      <c r="K1343" s="13">
        <v>3584</v>
      </c>
      <c r="L1343" s="14">
        <v>0.95833333333333326</v>
      </c>
      <c r="M1343" s="14" t="str">
        <f t="shared" si="41"/>
        <v>Evening</v>
      </c>
      <c r="N1343" s="20">
        <v>7</v>
      </c>
      <c r="O1343" s="6" t="str">
        <f>VLOOKUP(Table13[[#This Row],[day of the week]],'day of the week'!$A$1:$B$7,2,0)</f>
        <v>Sunday</v>
      </c>
      <c r="P1343" s="20" t="s">
        <v>4514</v>
      </c>
      <c r="Q1343" s="20" t="s">
        <v>4515</v>
      </c>
    </row>
    <row r="1344" spans="1:17" x14ac:dyDescent="0.2">
      <c r="A1344" s="20" t="s">
        <v>4516</v>
      </c>
      <c r="B1344" s="6" t="str">
        <f>VLOOKUP(TRIM(A1344), products!$A$2:$C$1352, 2, FALSE)</f>
        <v>Black + Decker BD BXIR2201IN 2200-Watt Cord &amp; Cordless Steam Iron (Green)</v>
      </c>
      <c r="C1344" s="20" t="s">
        <v>3498</v>
      </c>
      <c r="D1344" s="6" t="str">
        <f>INDEX(category!$A$1:$A$212, MATCH(Table13[[#This Row],[category]], category!$B$1:$B$212, 0))</f>
        <v>Home&amp;Kitchen|Kitchen&amp;HomeAppliances|Vacuum,Cleaning&amp;Ironing|Irons,Steamers&amp;Accessories|Irons|SteamIrons</v>
      </c>
      <c r="E1344" s="6" t="str">
        <f t="shared" si="40"/>
        <v>Home &amp; Kitchen</v>
      </c>
      <c r="F1344" s="8">
        <v>3500</v>
      </c>
      <c r="G1344" s="30">
        <v>0.09</v>
      </c>
      <c r="H1344" s="8">
        <f>Table13[[#This Row],[actual_price]] - (Table13[[#This Row],[actual_price]] * Table13[[#This Row],[discount_percentage]])</f>
        <v>3185</v>
      </c>
      <c r="I1344" s="8">
        <f>Table13[[#This Row],[actual_price]]-Table13[[#This Row],[discounted_price]]</f>
        <v>315</v>
      </c>
      <c r="J1344" s="9">
        <v>4.2</v>
      </c>
      <c r="K1344" s="13">
        <v>1899</v>
      </c>
      <c r="L1344" s="14">
        <v>0.54166666666666663</v>
      </c>
      <c r="M1344" s="14" t="str">
        <f t="shared" si="41"/>
        <v>Afternoon</v>
      </c>
      <c r="N1344" s="20">
        <v>4</v>
      </c>
      <c r="O1344" s="6" t="str">
        <f>VLOOKUP(Table13[[#This Row],[day of the week]],'day of the week'!$A$1:$B$7,2,0)</f>
        <v>Thursday</v>
      </c>
      <c r="P1344" s="20" t="s">
        <v>4517</v>
      </c>
      <c r="Q1344" s="20" t="s">
        <v>4518</v>
      </c>
    </row>
    <row r="1345" spans="1:17" x14ac:dyDescent="0.2">
      <c r="A1345" s="20" t="s">
        <v>4519</v>
      </c>
      <c r="B1345" s="6" t="str">
        <f>VLOOKUP(TRIM(A1345), products!$A$2:$C$1352, 2, FALSE)</f>
        <v>Inalsa Hand Blender| Hand Mixer|Beater - Easy Mix, Powerful 250 Watt Motor | Variable 7 Speed Control | 1 Year Warranty | (White/Red)</v>
      </c>
      <c r="C1345" s="20" t="s">
        <v>4015</v>
      </c>
      <c r="D1345" s="6" t="str">
        <f>INDEX(category!$A$1:$A$212, MATCH(Table13[[#This Row],[category]], category!$B$1:$B$212, 0))</f>
        <v>Home&amp;Kitchen|Kitchen&amp;HomeAppliances|SmallKitchenAppliances|HandMixers</v>
      </c>
      <c r="E1345" s="6" t="str">
        <f t="shared" si="40"/>
        <v>Home &amp; Kitchen</v>
      </c>
      <c r="F1345" s="8">
        <v>1395</v>
      </c>
      <c r="G1345" s="30">
        <v>0.3</v>
      </c>
      <c r="H1345" s="8">
        <f>Table13[[#This Row],[actual_price]] - (Table13[[#This Row],[actual_price]] * Table13[[#This Row],[discount_percentage]])</f>
        <v>976.5</v>
      </c>
      <c r="I1345" s="8">
        <f>Table13[[#This Row],[actual_price]]-Table13[[#This Row],[discounted_price]]</f>
        <v>418.5</v>
      </c>
      <c r="J1345" s="9">
        <v>4.2</v>
      </c>
      <c r="K1345" s="13">
        <v>15252</v>
      </c>
      <c r="L1345" s="14">
        <v>0.625</v>
      </c>
      <c r="M1345" s="14" t="str">
        <f t="shared" si="41"/>
        <v>Afternoon</v>
      </c>
      <c r="N1345" s="20">
        <v>2</v>
      </c>
      <c r="O1345" s="6" t="str">
        <f>VLOOKUP(Table13[[#This Row],[day of the week]],'day of the week'!$A$1:$B$7,2,0)</f>
        <v>Tuesday</v>
      </c>
      <c r="P1345" s="20" t="s">
        <v>4521</v>
      </c>
      <c r="Q1345" s="20" t="s">
        <v>4522</v>
      </c>
    </row>
    <row r="1346" spans="1:17" x14ac:dyDescent="0.2">
      <c r="A1346" s="20" t="s">
        <v>4523</v>
      </c>
      <c r="B1346" s="6" t="str">
        <f>VLOOKUP(TRIM(A1346), products!$A$2:$C$1352, 2, FALSE)</f>
        <v>Longway Blaze 2 Rod Quartz Room Heater (White, Gray, 800 watts)</v>
      </c>
      <c r="C1346" s="20" t="s">
        <v>3367</v>
      </c>
      <c r="D1346" s="6" t="str">
        <f>INDEX(category!$A$1:$A$212, MATCH(Table13[[#This Row],[category]], category!$B$1:$B$212, 0))</f>
        <v>Home&amp;Kitchen|Heating,Cooling&amp;AirQuality|RoomHeaters|ElectricHeaters</v>
      </c>
      <c r="E1346" s="6" t="str">
        <f t="shared" ref="E1346:E1409" si="42">IF(ISNUMBER(SEARCH("Computers&amp;Accessories",D1346)),"Computers &amp; Accessories",
IF(ISNUMBER(SEARCH("Electronics",D1346)),"Electronics",
IF(ISNUMBER(SEARCH("MusicalInstruments",D1346)),"Musical Instruments",
IF(ISNUMBER(SEARCH("OfficeProducts",D1346)),"Office Products",
IF(ISNUMBER(SEARCH("Home&amp;Kitchen",D1346)),"Home &amp; Kitchen",
IF(ISNUMBER(SEARCH("Car&amp;Motorbike",D1346)),"Car &amp; Motorbike",
IF(ISNUMBER(SEARCH("HomeImprovement",D1346)),"Home Improvement",
IF(ISNUMBER(SEARCH("Health&amp;PersonalCare",D1346)),"Health &amp; Personal Care",
IF(ISNUMBER(SEARCH("Toys&amp;Games",D1346)),"Toys &amp; Games","Unknown")))))))))</f>
        <v>Home &amp; Kitchen</v>
      </c>
      <c r="F1346" s="8">
        <v>2199</v>
      </c>
      <c r="G1346" s="30">
        <v>0.57999999999999996</v>
      </c>
      <c r="H1346" s="8">
        <f>Table13[[#This Row],[actual_price]] - (Table13[[#This Row],[actual_price]] * Table13[[#This Row],[discount_percentage]])</f>
        <v>923.58000000000015</v>
      </c>
      <c r="I1346" s="8">
        <f>Table13[[#This Row],[actual_price]]-Table13[[#This Row],[discounted_price]]</f>
        <v>1275.4199999999998</v>
      </c>
      <c r="J1346" s="9">
        <v>3.7</v>
      </c>
      <c r="K1346" s="13">
        <v>4</v>
      </c>
      <c r="L1346" s="14">
        <v>0.5</v>
      </c>
      <c r="M1346" s="14" t="str">
        <f t="shared" ref="M1346:M1409" si="43">IF(L1346&lt;TIME(12,0,0),"Morning",IF(L1346&lt;TIME(18,0,0),"Afternoon","Evening"))</f>
        <v>Afternoon</v>
      </c>
      <c r="N1346" s="20">
        <v>6</v>
      </c>
      <c r="O1346" s="6" t="str">
        <f>VLOOKUP(Table13[[#This Row],[day of the week]],'day of the week'!$A$1:$B$7,2,0)</f>
        <v>Saturday</v>
      </c>
      <c r="P1346" s="20" t="s">
        <v>4524</v>
      </c>
      <c r="Q1346" s="20" t="s">
        <v>4525</v>
      </c>
    </row>
    <row r="1347" spans="1:17" x14ac:dyDescent="0.2">
      <c r="A1347" s="20" t="s">
        <v>4526</v>
      </c>
      <c r="B1347" s="6" t="str">
        <f>VLOOKUP(TRIM(A1347), products!$A$2:$C$1352, 2, FALSE)</f>
        <v>Prestige PWG 07 Wet Grinder, 2L (Multicolor) with Coconut Scraper and Atta Kneader Attachments, 200 Watt</v>
      </c>
      <c r="C1347" s="20" t="s">
        <v>4033</v>
      </c>
      <c r="D1347" s="6" t="str">
        <f>INDEX(category!$A$1:$A$212, MATCH(Table13[[#This Row],[category]], category!$B$1:$B$212, 0))</f>
        <v>Home&amp;Kitchen|Kitchen&amp;HomeAppliances|SmallKitchenAppliances|Mills&amp;Grinders|WetGrinders</v>
      </c>
      <c r="E1347" s="6" t="str">
        <f t="shared" si="42"/>
        <v>Home &amp; Kitchen</v>
      </c>
      <c r="F1347" s="8">
        <v>4330</v>
      </c>
      <c r="G1347" s="30">
        <v>0.14000000000000001</v>
      </c>
      <c r="H1347" s="8">
        <f>Table13[[#This Row],[actual_price]] - (Table13[[#This Row],[actual_price]] * Table13[[#This Row],[discount_percentage]])</f>
        <v>3723.8</v>
      </c>
      <c r="I1347" s="8">
        <f>Table13[[#This Row],[actual_price]]-Table13[[#This Row],[discounted_price]]</f>
        <v>606.19999999999982</v>
      </c>
      <c r="J1347" s="9">
        <v>3.7</v>
      </c>
      <c r="K1347" s="13">
        <v>1662</v>
      </c>
      <c r="L1347" s="14">
        <v>0.875</v>
      </c>
      <c r="M1347" s="14" t="str">
        <f t="shared" si="43"/>
        <v>Evening</v>
      </c>
      <c r="N1347" s="20">
        <v>1</v>
      </c>
      <c r="O1347" s="6" t="str">
        <f>VLOOKUP(Table13[[#This Row],[day of the week]],'day of the week'!$A$1:$B$7,2,0)</f>
        <v>Monday</v>
      </c>
      <c r="P1347" s="20" t="s">
        <v>4528</v>
      </c>
      <c r="Q1347" s="20" t="s">
        <v>4529</v>
      </c>
    </row>
    <row r="1348" spans="1:17" x14ac:dyDescent="0.2">
      <c r="A1348" s="20" t="s">
        <v>4530</v>
      </c>
      <c r="B1348" s="6" t="str">
        <f>VLOOKUP(TRIM(A1348), products!$A$2:$C$1352, 2, FALSE)</f>
        <v>Pigeon Zest Mixer Grinder 3 Speed Control 750 Watt Powerful Copper Motor with 3 Stainless Steel Jars for Dry Grinding, Wet Grinding and Making Chutney and 3 Polycarbonate lids - Blue</v>
      </c>
      <c r="C1348" s="20" t="s">
        <v>3426</v>
      </c>
      <c r="D1348" s="6" t="str">
        <f>INDEX(category!$A$1:$A$212, MATCH(Table13[[#This Row],[category]], category!$B$1:$B$212, 0))</f>
        <v>Home&amp;Kitchen|Kitchen&amp;HomeAppliances|SmallKitchenAppliances|MixerGrinders</v>
      </c>
      <c r="E1348" s="6" t="str">
        <f t="shared" si="42"/>
        <v>Home &amp; Kitchen</v>
      </c>
      <c r="F1348" s="8">
        <v>4295</v>
      </c>
      <c r="G1348" s="30">
        <v>0.53</v>
      </c>
      <c r="H1348" s="8">
        <f>Table13[[#This Row],[actual_price]] - (Table13[[#This Row],[actual_price]] * Table13[[#This Row],[discount_percentage]])</f>
        <v>2018.65</v>
      </c>
      <c r="I1348" s="8">
        <f>Table13[[#This Row],[actual_price]]-Table13[[#This Row],[discounted_price]]</f>
        <v>2276.35</v>
      </c>
      <c r="J1348" s="9">
        <v>3.4</v>
      </c>
      <c r="K1348" s="13">
        <v>422</v>
      </c>
      <c r="L1348" s="14">
        <v>0.20833333333333331</v>
      </c>
      <c r="M1348" s="14" t="str">
        <f t="shared" si="43"/>
        <v>Morning</v>
      </c>
      <c r="N1348" s="20">
        <v>4</v>
      </c>
      <c r="O1348" s="6" t="str">
        <f>VLOOKUP(Table13[[#This Row],[day of the week]],'day of the week'!$A$1:$B$7,2,0)</f>
        <v>Thursday</v>
      </c>
      <c r="P1348" s="20" t="s">
        <v>4531</v>
      </c>
      <c r="Q1348" s="20" t="s">
        <v>4532</v>
      </c>
    </row>
    <row r="1349" spans="1:17" x14ac:dyDescent="0.2">
      <c r="A1349" s="20" t="s">
        <v>4533</v>
      </c>
      <c r="B1349" s="6" t="str">
        <f>VLOOKUP(TRIM(A1349), products!$A$2:$C$1352, 2, FALSE)</f>
        <v>Borosil Volcano 13 Fin Oil Filled Radiator Room Heater, 2900 W, Black</v>
      </c>
      <c r="C1349" s="20" t="s">
        <v>3367</v>
      </c>
      <c r="D1349" s="6" t="str">
        <f>INDEX(category!$A$1:$A$212, MATCH(Table13[[#This Row],[category]], category!$B$1:$B$212, 0))</f>
        <v>Home&amp;Kitchen|Heating,Cooling&amp;AirQuality|RoomHeaters|ElectricHeaters</v>
      </c>
      <c r="E1349" s="6" t="str">
        <f t="shared" si="42"/>
        <v>Home &amp; Kitchen</v>
      </c>
      <c r="F1349" s="8">
        <v>18990</v>
      </c>
      <c r="G1349" s="30">
        <v>0.5</v>
      </c>
      <c r="H1349" s="8">
        <f>Table13[[#This Row],[actual_price]] - (Table13[[#This Row],[actual_price]] * Table13[[#This Row],[discount_percentage]])</f>
        <v>9495</v>
      </c>
      <c r="I1349" s="8">
        <f>Table13[[#This Row],[actual_price]]-Table13[[#This Row],[discounted_price]]</f>
        <v>9495</v>
      </c>
      <c r="J1349" s="9">
        <v>4.2</v>
      </c>
      <c r="K1349" s="13">
        <v>79</v>
      </c>
      <c r="L1349" s="14">
        <v>0.58333333333333326</v>
      </c>
      <c r="M1349" s="14" t="str">
        <f t="shared" si="43"/>
        <v>Afternoon</v>
      </c>
      <c r="N1349" s="20">
        <v>7</v>
      </c>
      <c r="O1349" s="6" t="str">
        <f>VLOOKUP(Table13[[#This Row],[day of the week]],'day of the week'!$A$1:$B$7,2,0)</f>
        <v>Sunday</v>
      </c>
      <c r="P1349" s="20" t="s">
        <v>4534</v>
      </c>
      <c r="Q1349" s="20" t="s">
        <v>4535</v>
      </c>
    </row>
    <row r="1350" spans="1:17" x14ac:dyDescent="0.2">
      <c r="A1350" s="20" t="s">
        <v>4536</v>
      </c>
      <c r="B1350" s="6" t="str">
        <f>VLOOKUP(TRIM(A1350), products!$A$2:$C$1352, 2, FALSE)</f>
        <v>Crompton Solarium Qube 15-L 5 Star Rated Storage Water Heater (Geyser) with Free Installation and Connection Pipes (White and Black)</v>
      </c>
      <c r="C1350" s="20" t="s">
        <v>3452</v>
      </c>
      <c r="D1350" s="6" t="str">
        <f>INDEX(category!$A$1:$A$212, MATCH(Table13[[#This Row],[category]], category!$B$1:$B$212, 0))</f>
        <v>Home&amp;Kitchen|Heating,Cooling&amp;AirQuality|WaterHeaters&amp;Geysers|StorageWaterHeaters</v>
      </c>
      <c r="E1350" s="6" t="str">
        <f t="shared" si="42"/>
        <v>Home &amp; Kitchen</v>
      </c>
      <c r="F1350" s="8">
        <v>12500</v>
      </c>
      <c r="G1350" s="30">
        <v>0.38</v>
      </c>
      <c r="H1350" s="8">
        <f>Table13[[#This Row],[actual_price]] - (Table13[[#This Row],[actual_price]] * Table13[[#This Row],[discount_percentage]])</f>
        <v>7750</v>
      </c>
      <c r="I1350" s="8">
        <f>Table13[[#This Row],[actual_price]]-Table13[[#This Row],[discounted_price]]</f>
        <v>4750</v>
      </c>
      <c r="J1350" s="9">
        <v>4</v>
      </c>
      <c r="K1350" s="13">
        <v>5160</v>
      </c>
      <c r="L1350" s="14">
        <v>0.16666666666666666</v>
      </c>
      <c r="M1350" s="14" t="str">
        <f t="shared" si="43"/>
        <v>Morning</v>
      </c>
      <c r="N1350" s="20">
        <v>2</v>
      </c>
      <c r="O1350" s="6" t="str">
        <f>VLOOKUP(Table13[[#This Row],[day of the week]],'day of the week'!$A$1:$B$7,2,0)</f>
        <v>Tuesday</v>
      </c>
      <c r="P1350" s="20" t="s">
        <v>4538</v>
      </c>
      <c r="Q1350" s="20" t="s">
        <v>4539</v>
      </c>
    </row>
    <row r="1351" spans="1:17" x14ac:dyDescent="0.2">
      <c r="A1351" s="20" t="s">
        <v>4540</v>
      </c>
      <c r="B1351" s="6" t="str">
        <f>VLOOKUP(TRIM(A1351), products!$A$2:$C$1352, 2, FALSE)</f>
        <v>Singer Aroma 1.8 Liter Electric Kettle High Grade Stainless Steel with Cool and Touch Body and Cordless Base, 1500 watts, Auto Shut Off with Dry Boiling (Silver/Black)</v>
      </c>
      <c r="C1351" s="20" t="s">
        <v>3361</v>
      </c>
      <c r="D1351" s="6" t="str">
        <f>INDEX(category!$A$1:$A$212, MATCH(Table13[[#This Row],[category]], category!$B$1:$B$212, 0))</f>
        <v>Home&amp;Kitchen|Kitchen&amp;HomeAppliances|SmallKitchenAppliances|Kettles&amp;HotWaterDispensers|ElectricKettles</v>
      </c>
      <c r="E1351" s="6" t="str">
        <f t="shared" si="42"/>
        <v>Home &amp; Kitchen</v>
      </c>
      <c r="F1351" s="8">
        <v>2385</v>
      </c>
      <c r="G1351" s="30">
        <v>0.6</v>
      </c>
      <c r="H1351" s="8">
        <f>Table13[[#This Row],[actual_price]] - (Table13[[#This Row],[actual_price]] * Table13[[#This Row],[discount_percentage]])</f>
        <v>954</v>
      </c>
      <c r="I1351" s="8">
        <f>Table13[[#This Row],[actual_price]]-Table13[[#This Row],[discounted_price]]</f>
        <v>1431</v>
      </c>
      <c r="J1351" s="9">
        <v>4.0999999999999996</v>
      </c>
      <c r="K1351" s="13">
        <v>2311</v>
      </c>
      <c r="L1351" s="14">
        <v>0.29166666666666669</v>
      </c>
      <c r="M1351" s="14" t="str">
        <f t="shared" si="43"/>
        <v>Morning</v>
      </c>
      <c r="N1351" s="20">
        <v>5</v>
      </c>
      <c r="O1351" s="6" t="str">
        <f>VLOOKUP(Table13[[#This Row],[day of the week]],'day of the week'!$A$1:$B$7,2,0)</f>
        <v>Friday</v>
      </c>
      <c r="P1351" s="20" t="s">
        <v>4542</v>
      </c>
      <c r="Q1351" s="20" t="s">
        <v>4543</v>
      </c>
    </row>
    <row r="1352" spans="1:17" x14ac:dyDescent="0.2">
      <c r="A1352" s="20" t="s">
        <v>4544</v>
      </c>
      <c r="B1352" s="6" t="str">
        <f>VLOOKUP(TRIM(A1352), products!$A$2:$C$1352, 2, FALSE)</f>
        <v>Orient Electric Aura Neo Instant 3L Water Heater (Geyser), 5-level Safety Shield, Stainless Steel Tank (White &amp; Turquoise)</v>
      </c>
      <c r="C1352" s="20" t="s">
        <v>3430</v>
      </c>
      <c r="D1352" s="6" t="str">
        <f>INDEX(category!$A$1:$A$212, MATCH(Table13[[#This Row],[category]], category!$B$1:$B$212, 0))</f>
        <v>Home&amp;Kitchen|Heating,Cooling&amp;AirQuality|WaterHeaters&amp;Geysers|InstantWaterHeaters</v>
      </c>
      <c r="E1352" s="6" t="str">
        <f t="shared" si="42"/>
        <v>Home &amp; Kitchen</v>
      </c>
      <c r="F1352" s="8">
        <v>4890</v>
      </c>
      <c r="G1352" s="30">
        <v>0.43</v>
      </c>
      <c r="H1352" s="8">
        <f>Table13[[#This Row],[actual_price]] - (Table13[[#This Row],[actual_price]] * Table13[[#This Row],[discount_percentage]])</f>
        <v>2787.3</v>
      </c>
      <c r="I1352" s="8">
        <f>Table13[[#This Row],[actual_price]]-Table13[[#This Row],[discounted_price]]</f>
        <v>2102.6999999999998</v>
      </c>
      <c r="J1352" s="9">
        <v>3.9</v>
      </c>
      <c r="K1352" s="13">
        <v>588</v>
      </c>
      <c r="L1352" s="14">
        <v>0.58333333333333326</v>
      </c>
      <c r="M1352" s="14" t="str">
        <f t="shared" si="43"/>
        <v>Afternoon</v>
      </c>
      <c r="N1352" s="20">
        <v>1</v>
      </c>
      <c r="O1352" s="6" t="str">
        <f>VLOOKUP(Table13[[#This Row],[day of the week]],'day of the week'!$A$1:$B$7,2,0)</f>
        <v>Monday</v>
      </c>
      <c r="P1352" s="20" t="s">
        <v>4546</v>
      </c>
      <c r="Q1352" s="20" t="s">
        <v>4547</v>
      </c>
    </row>
    <row r="1353" spans="1:17" x14ac:dyDescent="0.2">
      <c r="A1353" s="20" t="s">
        <v>4548</v>
      </c>
      <c r="B1353" s="6" t="str">
        <f>VLOOKUP(TRIM(A1353), products!$A$2:$C$1352, 2, FALSE)</f>
        <v>Crompton Brio 1000-Watts Dry Iron with Weilburger Coating (Sky Blue and White)</v>
      </c>
      <c r="C1353" s="20" t="s">
        <v>3422</v>
      </c>
      <c r="D1353" s="6" t="str">
        <f>INDEX(category!$A$1:$A$212, MATCH(Table13[[#This Row],[category]], category!$B$1:$B$212, 0))</f>
        <v>Home&amp;Kitchen|Kitchen&amp;HomeAppliances|Vacuum,Cleaning&amp;Ironing|Irons,Steamers&amp;Accessories|Irons|DryIrons</v>
      </c>
      <c r="E1353" s="6" t="str">
        <f t="shared" si="42"/>
        <v>Home &amp; Kitchen</v>
      </c>
      <c r="F1353" s="8">
        <v>1100</v>
      </c>
      <c r="G1353" s="30">
        <v>0.41</v>
      </c>
      <c r="H1353" s="8">
        <f>Table13[[#This Row],[actual_price]] - (Table13[[#This Row],[actual_price]] * Table13[[#This Row],[discount_percentage]])</f>
        <v>649</v>
      </c>
      <c r="I1353" s="8">
        <f>Table13[[#This Row],[actual_price]]-Table13[[#This Row],[discounted_price]]</f>
        <v>451</v>
      </c>
      <c r="J1353" s="9">
        <v>4</v>
      </c>
      <c r="K1353" s="13">
        <v>3271</v>
      </c>
      <c r="L1353" s="14">
        <v>0.125</v>
      </c>
      <c r="M1353" s="14" t="str">
        <f t="shared" si="43"/>
        <v>Morning</v>
      </c>
      <c r="N1353" s="20">
        <v>1</v>
      </c>
      <c r="O1353" s="6" t="str">
        <f>VLOOKUP(Table13[[#This Row],[day of the week]],'day of the week'!$A$1:$B$7,2,0)</f>
        <v>Monday</v>
      </c>
      <c r="P1353" s="20" t="s">
        <v>4549</v>
      </c>
      <c r="Q1353" s="20" t="s">
        <v>4550</v>
      </c>
    </row>
    <row r="1354" spans="1:17" x14ac:dyDescent="0.2">
      <c r="A1354" s="20" t="s">
        <v>4551</v>
      </c>
      <c r="B1354" s="6" t="str">
        <f>VLOOKUP(TRIM(A1354), products!$A$2:$C$1352, 2, FALSE)</f>
        <v>Butterfly Hero Mixer Grinder, 500W, 3 Jars (Grey)</v>
      </c>
      <c r="C1354" s="20" t="s">
        <v>3426</v>
      </c>
      <c r="D1354" s="6" t="str">
        <f>INDEX(category!$A$1:$A$212, MATCH(Table13[[#This Row],[category]], category!$B$1:$B$212, 0))</f>
        <v>Home&amp;Kitchen|Kitchen&amp;HomeAppliances|SmallKitchenAppliances|MixerGrinders</v>
      </c>
      <c r="E1354" s="6" t="str">
        <f t="shared" si="42"/>
        <v>Home &amp; Kitchen</v>
      </c>
      <c r="F1354" s="8">
        <v>3899</v>
      </c>
      <c r="G1354" s="30">
        <v>0.43</v>
      </c>
      <c r="H1354" s="8">
        <f>Table13[[#This Row],[actual_price]] - (Table13[[#This Row],[actual_price]] * Table13[[#This Row],[discount_percentage]])</f>
        <v>2222.4300000000003</v>
      </c>
      <c r="I1354" s="8">
        <f>Table13[[#This Row],[actual_price]]-Table13[[#This Row],[discounted_price]]</f>
        <v>1676.5699999999997</v>
      </c>
      <c r="J1354" s="9">
        <v>3.9</v>
      </c>
      <c r="K1354" s="13">
        <v>11004</v>
      </c>
      <c r="L1354" s="14">
        <v>4.1666666666666664E-2</v>
      </c>
      <c r="M1354" s="14" t="str">
        <f t="shared" si="43"/>
        <v>Morning</v>
      </c>
      <c r="N1354" s="20">
        <v>3</v>
      </c>
      <c r="O1354" s="6" t="str">
        <f>VLOOKUP(Table13[[#This Row],[day of the week]],'day of the week'!$A$1:$B$7,2,0)</f>
        <v>Wednesday</v>
      </c>
      <c r="P1354" s="20" t="s">
        <v>4553</v>
      </c>
      <c r="Q1354" s="20" t="s">
        <v>4554</v>
      </c>
    </row>
    <row r="1355" spans="1:17" x14ac:dyDescent="0.2">
      <c r="A1355" s="20" t="s">
        <v>4555</v>
      </c>
      <c r="B1355" s="6" t="str">
        <f>VLOOKUP(TRIM(A1355), products!$A$2:$C$1352, 2, FALSE)</f>
        <v>Racold Eterno Pro 25L Vertical 5 Star Storage Water Heater (Geyser) with free Standard Installation and free Installation Pipes</v>
      </c>
      <c r="C1355" s="20" t="s">
        <v>3452</v>
      </c>
      <c r="D1355" s="6" t="str">
        <f>INDEX(category!$A$1:$A$212, MATCH(Table13[[#This Row],[category]], category!$B$1:$B$212, 0))</f>
        <v>Home&amp;Kitchen|Heating,Cooling&amp;AirQuality|WaterHeaters&amp;Geysers|StorageWaterHeaters</v>
      </c>
      <c r="E1355" s="6" t="str">
        <f t="shared" si="42"/>
        <v>Home &amp; Kitchen</v>
      </c>
      <c r="F1355" s="8">
        <v>16899</v>
      </c>
      <c r="G1355" s="30">
        <v>0.49</v>
      </c>
      <c r="H1355" s="8">
        <f>Table13[[#This Row],[actual_price]] - (Table13[[#This Row],[actual_price]] * Table13[[#This Row],[discount_percentage]])</f>
        <v>8618.49</v>
      </c>
      <c r="I1355" s="8">
        <f>Table13[[#This Row],[actual_price]]-Table13[[#This Row],[discounted_price]]</f>
        <v>8280.51</v>
      </c>
      <c r="J1355" s="9">
        <v>4.2</v>
      </c>
      <c r="K1355" s="13">
        <v>3195</v>
      </c>
      <c r="L1355" s="14">
        <v>4.1666666666666664E-2</v>
      </c>
      <c r="M1355" s="14" t="str">
        <f t="shared" si="43"/>
        <v>Morning</v>
      </c>
      <c r="N1355" s="20">
        <v>1</v>
      </c>
      <c r="O1355" s="6" t="str">
        <f>VLOOKUP(Table13[[#This Row],[day of the week]],'day of the week'!$A$1:$B$7,2,0)</f>
        <v>Monday</v>
      </c>
      <c r="P1355" s="20" t="s">
        <v>4557</v>
      </c>
      <c r="Q1355" s="20" t="s">
        <v>4558</v>
      </c>
    </row>
    <row r="1356" spans="1:17" x14ac:dyDescent="0.2">
      <c r="A1356" s="20" t="s">
        <v>4559</v>
      </c>
      <c r="B1356" s="6" t="str">
        <f>VLOOKUP(TRIM(A1356), products!$A$2:$C$1352, 2, FALSE)</f>
        <v>LG 1.5 Ton 5 Star AI DUAL Inverter Split AC (Copper, Super Convertible 6-in-1 Cooling, HD Filter with Anti-Virus Protection, 2022 Model, PS-Q19YNZE, White)</v>
      </c>
      <c r="C1356" s="20" t="s">
        <v>4560</v>
      </c>
      <c r="D1356" s="6" t="str">
        <f>INDEX(category!$A$1:$A$212, MATCH(Table13[[#This Row],[category]], category!$B$1:$B$212, 0))</f>
        <v>Home&amp;Kitchen|Heating,Cooling&amp;AirQuality|AirConditioners|Split-SystemAirConditioners</v>
      </c>
      <c r="E1356" s="6" t="str">
        <f t="shared" si="42"/>
        <v>Home &amp; Kitchen</v>
      </c>
      <c r="F1356" s="8">
        <v>75990</v>
      </c>
      <c r="G1356" s="30">
        <v>0.43</v>
      </c>
      <c r="H1356" s="8">
        <f>Table13[[#This Row],[actual_price]] - (Table13[[#This Row],[actual_price]] * Table13[[#This Row],[discount_percentage]])</f>
        <v>43314.3</v>
      </c>
      <c r="I1356" s="8">
        <f>Table13[[#This Row],[actual_price]]-Table13[[#This Row],[discounted_price]]</f>
        <v>32675.699999999997</v>
      </c>
      <c r="J1356" s="9">
        <v>4.3</v>
      </c>
      <c r="K1356" s="13">
        <v>3231</v>
      </c>
      <c r="L1356" s="14">
        <v>8.3333333333333329E-2</v>
      </c>
      <c r="M1356" s="14" t="str">
        <f t="shared" si="43"/>
        <v>Morning</v>
      </c>
      <c r="N1356" s="20">
        <v>5</v>
      </c>
      <c r="O1356" s="6" t="str">
        <f>VLOOKUP(Table13[[#This Row],[day of the week]],'day of the week'!$A$1:$B$7,2,0)</f>
        <v>Friday</v>
      </c>
      <c r="P1356" s="20" t="s">
        <v>4562</v>
      </c>
      <c r="Q1356" s="20" t="s">
        <v>4563</v>
      </c>
    </row>
    <row r="1357" spans="1:17" x14ac:dyDescent="0.2">
      <c r="A1357" s="20" t="s">
        <v>4564</v>
      </c>
      <c r="B1357" s="6" t="str">
        <f>VLOOKUP(TRIM(A1357), products!$A$2:$C$1352, 2, FALSE)</f>
        <v>Eureka Forbes Aquasure Amrit Twin Cartridge (Pack of 2), White</v>
      </c>
      <c r="C1357" s="20" t="s">
        <v>3765</v>
      </c>
      <c r="D1357" s="6" t="str">
        <f>INDEX(category!$A$1:$A$212, MATCH(Table13[[#This Row],[category]], category!$B$1:$B$212, 0))</f>
        <v>Home&amp;Kitchen|Kitchen&amp;HomeAppliances|WaterPurifiers&amp;Accessories|WaterPurifierAccessories</v>
      </c>
      <c r="E1357" s="6" t="str">
        <f t="shared" si="42"/>
        <v>Home &amp; Kitchen</v>
      </c>
      <c r="F1357" s="8">
        <v>825</v>
      </c>
      <c r="G1357" s="30">
        <v>0</v>
      </c>
      <c r="H1357" s="8">
        <f>Table13[[#This Row],[actual_price]] - (Table13[[#This Row],[actual_price]] * Table13[[#This Row],[discount_percentage]])</f>
        <v>825</v>
      </c>
      <c r="I1357" s="8">
        <f>Table13[[#This Row],[actual_price]]-Table13[[#This Row],[discounted_price]]</f>
        <v>0</v>
      </c>
      <c r="J1357" s="9">
        <v>4</v>
      </c>
      <c r="K1357" s="13">
        <v>3246</v>
      </c>
      <c r="L1357" s="14">
        <v>8.3333333333333329E-2</v>
      </c>
      <c r="M1357" s="14" t="str">
        <f t="shared" si="43"/>
        <v>Morning</v>
      </c>
      <c r="N1357" s="20">
        <v>1</v>
      </c>
      <c r="O1357" s="6" t="str">
        <f>VLOOKUP(Table13[[#This Row],[day of the week]],'day of the week'!$A$1:$B$7,2,0)</f>
        <v>Monday</v>
      </c>
      <c r="P1357" s="20" t="s">
        <v>4565</v>
      </c>
      <c r="Q1357" s="20" t="s">
        <v>4566</v>
      </c>
    </row>
    <row r="1358" spans="1:17" x14ac:dyDescent="0.2">
      <c r="A1358" s="20" t="s">
        <v>4567</v>
      </c>
      <c r="B1358" s="6" t="str">
        <f>VLOOKUP(TRIM(A1358), products!$A$2:$C$1352, 2, FALSE)</f>
        <v>Green Tales Heat Seal Mini Food Sealer-Impulse Machine for Sealing Plastic Bags Packaging</v>
      </c>
      <c r="C1358" s="20" t="s">
        <v>3637</v>
      </c>
      <c r="D1358" s="6" t="str">
        <f>INDEX(category!$A$1:$A$212, MATCH(Table13[[#This Row],[category]], category!$B$1:$B$212, 0))</f>
        <v>Home&amp;Kitchen|Kitchen&amp;HomeAppliances|SmallKitchenAppliances|VacuumSealers</v>
      </c>
      <c r="E1358" s="6" t="str">
        <f t="shared" si="42"/>
        <v>Home &amp; Kitchen</v>
      </c>
      <c r="F1358" s="8">
        <v>300</v>
      </c>
      <c r="G1358" s="30">
        <v>0.46</v>
      </c>
      <c r="H1358" s="8">
        <f>Table13[[#This Row],[actual_price]] - (Table13[[#This Row],[actual_price]] * Table13[[#This Row],[discount_percentage]])</f>
        <v>162</v>
      </c>
      <c r="I1358" s="8">
        <f>Table13[[#This Row],[actual_price]]-Table13[[#This Row],[discounted_price]]</f>
        <v>138</v>
      </c>
      <c r="J1358" s="9">
        <v>2.6</v>
      </c>
      <c r="K1358" s="13">
        <v>24</v>
      </c>
      <c r="L1358" s="14">
        <v>0.20833333333333331</v>
      </c>
      <c r="M1358" s="14" t="str">
        <f t="shared" si="43"/>
        <v>Morning</v>
      </c>
      <c r="N1358" s="20">
        <v>4</v>
      </c>
      <c r="O1358" s="6" t="str">
        <f>VLOOKUP(Table13[[#This Row],[day of the week]],'day of the week'!$A$1:$B$7,2,0)</f>
        <v>Thursday</v>
      </c>
      <c r="P1358" s="20" t="s">
        <v>4568</v>
      </c>
      <c r="Q1358" s="20" t="s">
        <v>4569</v>
      </c>
    </row>
    <row r="1359" spans="1:17" x14ac:dyDescent="0.2">
      <c r="A1359" s="20" t="s">
        <v>4570</v>
      </c>
      <c r="B1359" s="6" t="str">
        <f>VLOOKUP(TRIM(A1359), products!$A$2:$C$1352, 2, FALSE)</f>
        <v>SaleOn Instant Coal Heater 500W Charcoal Burner Electric Stove Hot Plate - Mix Colors - Pack of 1 - Only Charcoal Heater</v>
      </c>
      <c r="C1359" s="20" t="s">
        <v>3403</v>
      </c>
      <c r="D1359" s="6" t="str">
        <f>INDEX(category!$A$1:$A$212, MATCH(Table13[[#This Row],[category]], category!$B$1:$B$212, 0))</f>
        <v>Home&amp;Kitchen|Kitchen&amp;HomeAppliances|SmallKitchenAppliances|InductionCooktop</v>
      </c>
      <c r="E1359" s="6" t="str">
        <f t="shared" si="42"/>
        <v>Home &amp; Kitchen</v>
      </c>
      <c r="F1359" s="8">
        <v>1499</v>
      </c>
      <c r="G1359" s="30">
        <v>0.54</v>
      </c>
      <c r="H1359" s="8">
        <f>Table13[[#This Row],[actual_price]] - (Table13[[#This Row],[actual_price]] * Table13[[#This Row],[discount_percentage]])</f>
        <v>689.54</v>
      </c>
      <c r="I1359" s="8">
        <f>Table13[[#This Row],[actual_price]]-Table13[[#This Row],[discounted_price]]</f>
        <v>809.46</v>
      </c>
      <c r="J1359" s="9">
        <v>3.8</v>
      </c>
      <c r="K1359" s="13">
        <v>144</v>
      </c>
      <c r="L1359" s="14">
        <v>0.95833333333333326</v>
      </c>
      <c r="M1359" s="14" t="str">
        <f t="shared" si="43"/>
        <v>Evening</v>
      </c>
      <c r="N1359" s="20">
        <v>7</v>
      </c>
      <c r="O1359" s="6" t="str">
        <f>VLOOKUP(Table13[[#This Row],[day of the week]],'day of the week'!$A$1:$B$7,2,0)</f>
        <v>Sunday</v>
      </c>
      <c r="P1359" s="20" t="s">
        <v>4571</v>
      </c>
      <c r="Q1359" s="20" t="s">
        <v>4572</v>
      </c>
    </row>
    <row r="1360" spans="1:17" x14ac:dyDescent="0.2">
      <c r="A1360" s="20" t="s">
        <v>4573</v>
      </c>
      <c r="B1360" s="6" t="str">
        <f>VLOOKUP(TRIM(A1360), products!$A$2:$C$1352, 2, FALSE)</f>
        <v>Sujata Chutney Steel Jar, 400 ml, (White), Stainless Steel</v>
      </c>
      <c r="C1360" s="20" t="s">
        <v>4574</v>
      </c>
      <c r="D1360" s="6" t="str">
        <f>INDEX(category!$A$1:$A$212, MATCH(Table13[[#This Row],[category]], category!$B$1:$B$212, 0))</f>
        <v>Home&amp;Kitchen|Kitchen&amp;HomeAppliances|SmallKitchenAppliances|SmallApplianceParts&amp;Accessories</v>
      </c>
      <c r="E1360" s="6" t="str">
        <f t="shared" si="42"/>
        <v>Home &amp; Kitchen</v>
      </c>
      <c r="F1360" s="8">
        <v>747</v>
      </c>
      <c r="G1360" s="30">
        <v>0.08</v>
      </c>
      <c r="H1360" s="8">
        <f>Table13[[#This Row],[actual_price]] - (Table13[[#This Row],[actual_price]] * Table13[[#This Row],[discount_percentage]])</f>
        <v>687.24</v>
      </c>
      <c r="I1360" s="8">
        <f>Table13[[#This Row],[actual_price]]-Table13[[#This Row],[discounted_price]]</f>
        <v>59.759999999999991</v>
      </c>
      <c r="J1360" s="9">
        <v>4.5</v>
      </c>
      <c r="K1360" s="13">
        <v>2280</v>
      </c>
      <c r="L1360" s="14">
        <v>0.70833333333333326</v>
      </c>
      <c r="M1360" s="14" t="str">
        <f t="shared" si="43"/>
        <v>Afternoon</v>
      </c>
      <c r="N1360" s="20">
        <v>7</v>
      </c>
      <c r="O1360" s="6" t="str">
        <f>VLOOKUP(Table13[[#This Row],[day of the week]],'day of the week'!$A$1:$B$7,2,0)</f>
        <v>Sunday</v>
      </c>
      <c r="P1360" s="20" t="s">
        <v>4576</v>
      </c>
      <c r="Q1360" s="20" t="s">
        <v>4577</v>
      </c>
    </row>
    <row r="1361" spans="1:17" x14ac:dyDescent="0.2">
      <c r="A1361" s="20" t="s">
        <v>4578</v>
      </c>
      <c r="B1361" s="6" t="str">
        <f>VLOOKUP(TRIM(A1361), products!$A$2:$C$1352, 2, FALSE)</f>
        <v>KHAITAN AVAANTE KA-2013 1200 Watt 3-Rod Halogen Heater (1200 Watts, Grey)</v>
      </c>
      <c r="C1361" s="20" t="s">
        <v>3682</v>
      </c>
      <c r="D1361" s="6" t="str">
        <f>INDEX(category!$A$1:$A$212, MATCH(Table13[[#This Row],[category]], category!$B$1:$B$212, 0))</f>
        <v>Home&amp;Kitchen|Heating,Cooling&amp;AirQuality|RoomHeaters|HalogenHeaters</v>
      </c>
      <c r="E1361" s="6" t="str">
        <f t="shared" si="42"/>
        <v>Home &amp; Kitchen</v>
      </c>
      <c r="F1361" s="8">
        <v>3999</v>
      </c>
      <c r="G1361" s="30">
        <v>0.45</v>
      </c>
      <c r="H1361" s="8">
        <f>Table13[[#This Row],[actual_price]] - (Table13[[#This Row],[actual_price]] * Table13[[#This Row],[discount_percentage]])</f>
        <v>2199.4499999999998</v>
      </c>
      <c r="I1361" s="8">
        <f>Table13[[#This Row],[actual_price]]-Table13[[#This Row],[discounted_price]]</f>
        <v>1799.5500000000002</v>
      </c>
      <c r="J1361" s="9">
        <v>3.5</v>
      </c>
      <c r="K1361" s="13">
        <v>340</v>
      </c>
      <c r="L1361" s="14">
        <v>0.83333333333333326</v>
      </c>
      <c r="M1361" s="14" t="str">
        <f t="shared" si="43"/>
        <v>Evening</v>
      </c>
      <c r="N1361" s="20">
        <v>5</v>
      </c>
      <c r="O1361" s="6" t="str">
        <f>VLOOKUP(Table13[[#This Row],[day of the week]],'day of the week'!$A$1:$B$7,2,0)</f>
        <v>Friday</v>
      </c>
      <c r="P1361" s="20" t="s">
        <v>4579</v>
      </c>
      <c r="Q1361" s="20" t="s">
        <v>4580</v>
      </c>
    </row>
    <row r="1362" spans="1:17" x14ac:dyDescent="0.2">
      <c r="A1362" s="20" t="s">
        <v>4581</v>
      </c>
      <c r="B1362" s="6" t="str">
        <f>VLOOKUP(TRIM(A1362), products!$A$2:$C$1352, 2, FALSE)</f>
        <v>Kenstar 2400 Watts 9 Fins Oil Filled Radiator with PTC Fan Heater (BLACK GOLD)</v>
      </c>
      <c r="C1362" s="20" t="s">
        <v>3372</v>
      </c>
      <c r="D1362" s="6" t="str">
        <f>INDEX(category!$A$1:$A$212, MATCH(Table13[[#This Row],[category]], category!$B$1:$B$212, 0))</f>
        <v>Home&amp;Kitchen|Heating,Cooling&amp;AirQuality|RoomHeaters|FanHeaters</v>
      </c>
      <c r="E1362" s="6" t="str">
        <f t="shared" si="42"/>
        <v>Home &amp; Kitchen</v>
      </c>
      <c r="F1362" s="8">
        <v>11990</v>
      </c>
      <c r="G1362" s="30">
        <v>0.43</v>
      </c>
      <c r="H1362" s="8">
        <f>Table13[[#This Row],[actual_price]] - (Table13[[#This Row],[actual_price]] * Table13[[#This Row],[discount_percentage]])</f>
        <v>6834.3</v>
      </c>
      <c r="I1362" s="8">
        <f>Table13[[#This Row],[actual_price]]-Table13[[#This Row],[discounted_price]]</f>
        <v>5155.7</v>
      </c>
      <c r="J1362" s="9">
        <v>3.9</v>
      </c>
      <c r="K1362" s="13">
        <v>144</v>
      </c>
      <c r="L1362" s="14">
        <v>0.25</v>
      </c>
      <c r="M1362" s="14" t="str">
        <f t="shared" si="43"/>
        <v>Morning</v>
      </c>
      <c r="N1362" s="20">
        <v>6</v>
      </c>
      <c r="O1362" s="6" t="str">
        <f>VLOOKUP(Table13[[#This Row],[day of the week]],'day of the week'!$A$1:$B$7,2,0)</f>
        <v>Saturday</v>
      </c>
      <c r="P1362" s="20" t="s">
        <v>4583</v>
      </c>
      <c r="Q1362" s="20" t="s">
        <v>4584</v>
      </c>
    </row>
    <row r="1363" spans="1:17" x14ac:dyDescent="0.2">
      <c r="A1363" s="20" t="s">
        <v>4585</v>
      </c>
      <c r="B1363" s="6" t="str">
        <f>VLOOKUP(TRIM(A1363), products!$A$2:$C$1352, 2, FALSE)</f>
        <v>NEXOMS Instant Heating Water Tap Wall Mounted with 3 Pin Indian Plug (16Amp)</v>
      </c>
      <c r="C1363" s="20" t="s">
        <v>3430</v>
      </c>
      <c r="D1363" s="6" t="str">
        <f>INDEX(category!$A$1:$A$212, MATCH(Table13[[#This Row],[category]], category!$B$1:$B$212, 0))</f>
        <v>Home&amp;Kitchen|Heating,Cooling&amp;AirQuality|WaterHeaters&amp;Geysers|InstantWaterHeaters</v>
      </c>
      <c r="E1363" s="6" t="str">
        <f t="shared" si="42"/>
        <v>Home &amp; Kitchen</v>
      </c>
      <c r="F1363" s="8">
        <v>3799</v>
      </c>
      <c r="G1363" s="30">
        <v>0.28999999999999998</v>
      </c>
      <c r="H1363" s="8">
        <f>Table13[[#This Row],[actual_price]] - (Table13[[#This Row],[actual_price]] * Table13[[#This Row],[discount_percentage]])</f>
        <v>2697.29</v>
      </c>
      <c r="I1363" s="8">
        <f>Table13[[#This Row],[actual_price]]-Table13[[#This Row],[discounted_price]]</f>
        <v>1101.71</v>
      </c>
      <c r="J1363" s="9">
        <v>4</v>
      </c>
      <c r="K1363" s="13">
        <v>727</v>
      </c>
      <c r="L1363" s="14">
        <v>0.625</v>
      </c>
      <c r="M1363" s="14" t="str">
        <f t="shared" si="43"/>
        <v>Afternoon</v>
      </c>
      <c r="N1363" s="20">
        <v>4</v>
      </c>
      <c r="O1363" s="6" t="str">
        <f>VLOOKUP(Table13[[#This Row],[day of the week]],'day of the week'!$A$1:$B$7,2,0)</f>
        <v>Thursday</v>
      </c>
      <c r="P1363" s="20" t="s">
        <v>4586</v>
      </c>
      <c r="Q1363" s="20" t="s">
        <v>4587</v>
      </c>
    </row>
    <row r="1364" spans="1:17" x14ac:dyDescent="0.2">
      <c r="A1364" s="20" t="s">
        <v>4588</v>
      </c>
      <c r="B1364" s="6" t="str">
        <f>VLOOKUP(TRIM(A1364), products!$A$2:$C$1352, 2, FALSE)</f>
        <v>JIALTO Mini Waffle Maker 4 Inch- 350 Watts: Stainless Steel Non-Stick Electric Iron Machine for Individual Belgian Waffles, Pan Cakes, Paninis or Other Snacks - Aqua blue</v>
      </c>
      <c r="C1364" s="20" t="s">
        <v>4589</v>
      </c>
      <c r="D1364" s="6" t="str">
        <f>INDEX(category!$A$1:$A$212, MATCH(Table13[[#This Row],[category]], category!$B$1:$B$212, 0))</f>
        <v>Home&amp;Kitchen|Kitchen&amp;HomeAppliances|SmallKitchenAppliances|WaffleMakers&amp;Irons</v>
      </c>
      <c r="E1364" s="6" t="str">
        <f t="shared" si="42"/>
        <v>Home &amp; Kitchen</v>
      </c>
      <c r="F1364" s="8">
        <v>1999</v>
      </c>
      <c r="G1364" s="30">
        <v>0.55000000000000004</v>
      </c>
      <c r="H1364" s="8">
        <f>Table13[[#This Row],[actual_price]] - (Table13[[#This Row],[actual_price]] * Table13[[#This Row],[discount_percentage]])</f>
        <v>899.55</v>
      </c>
      <c r="I1364" s="8">
        <f>Table13[[#This Row],[actual_price]]-Table13[[#This Row],[discounted_price]]</f>
        <v>1099.45</v>
      </c>
      <c r="J1364" s="9">
        <v>4</v>
      </c>
      <c r="K1364" s="13">
        <v>832</v>
      </c>
      <c r="L1364" s="14">
        <v>0.70833333333333326</v>
      </c>
      <c r="M1364" s="14" t="str">
        <f t="shared" si="43"/>
        <v>Afternoon</v>
      </c>
      <c r="N1364" s="20">
        <v>5</v>
      </c>
      <c r="O1364" s="6" t="str">
        <f>VLOOKUP(Table13[[#This Row],[day of the week]],'day of the week'!$A$1:$B$7,2,0)</f>
        <v>Friday</v>
      </c>
      <c r="P1364" s="20" t="s">
        <v>4590</v>
      </c>
      <c r="Q1364" s="20" t="s">
        <v>4591</v>
      </c>
    </row>
    <row r="1365" spans="1:17" x14ac:dyDescent="0.2">
      <c r="A1365" s="20" t="s">
        <v>4592</v>
      </c>
      <c r="B1365" s="6" t="str">
        <f>VLOOKUP(TRIM(A1365), products!$A$2:$C$1352, 2, FALSE)</f>
        <v>Candes BlowHot All in One Silent Blower Fan Room Heater (ABS Body, White, Brown) 2000 Watts</v>
      </c>
      <c r="C1365" s="20" t="s">
        <v>3372</v>
      </c>
      <c r="D1365" s="6" t="str">
        <f>INDEX(category!$A$1:$A$212, MATCH(Table13[[#This Row],[category]], category!$B$1:$B$212, 0))</f>
        <v>Home&amp;Kitchen|Heating,Cooling&amp;AirQuality|RoomHeaters|FanHeaters</v>
      </c>
      <c r="E1365" s="6" t="str">
        <f t="shared" si="42"/>
        <v>Home &amp; Kitchen</v>
      </c>
      <c r="F1365" s="8">
        <v>2999</v>
      </c>
      <c r="G1365" s="30">
        <v>0.64</v>
      </c>
      <c r="H1365" s="8">
        <f>Table13[[#This Row],[actual_price]] - (Table13[[#This Row],[actual_price]] * Table13[[#This Row],[discount_percentage]])</f>
        <v>1079.6399999999999</v>
      </c>
      <c r="I1365" s="8">
        <f>Table13[[#This Row],[actual_price]]-Table13[[#This Row],[discounted_price]]</f>
        <v>1919.3600000000001</v>
      </c>
      <c r="J1365" s="9">
        <v>3.5</v>
      </c>
      <c r="K1365" s="13">
        <v>57</v>
      </c>
      <c r="L1365" s="14">
        <v>0.29166666666666669</v>
      </c>
      <c r="M1365" s="14" t="str">
        <f t="shared" si="43"/>
        <v>Morning</v>
      </c>
      <c r="N1365" s="20">
        <v>4</v>
      </c>
      <c r="O1365" s="6" t="str">
        <f>VLOOKUP(Table13[[#This Row],[day of the week]],'day of the week'!$A$1:$B$7,2,0)</f>
        <v>Thursday</v>
      </c>
      <c r="P1365" s="20" t="s">
        <v>4593</v>
      </c>
      <c r="Q1365" s="20" t="s">
        <v>4594</v>
      </c>
    </row>
    <row r="1366" spans="1:17" x14ac:dyDescent="0.2">
      <c r="A1366" s="20" t="s">
        <v>4595</v>
      </c>
      <c r="B1366" s="6" t="str">
        <f>VLOOKUP(TRIM(A1366), products!$A$2:$C$1352, 2, FALSE)</f>
        <v>Ionix Jewellery Scale | Weight Scale | Digital Weight Machine | weight machine for gold | Electronic weighing machines for Jewellery 0.01G to 200G Small Weight Machine for Shop - Silver</v>
      </c>
      <c r="C1366" s="20" t="s">
        <v>3380</v>
      </c>
      <c r="D1366" s="6" t="str">
        <f>INDEX(category!$A$1:$A$212, MATCH(Table13[[#This Row],[category]], category!$B$1:$B$212, 0))</f>
        <v>Home&amp;Kitchen|Kitchen&amp;HomeAppliances|SmallKitchenAppliances|DigitalKitchenScales</v>
      </c>
      <c r="E1366" s="6" t="str">
        <f t="shared" si="42"/>
        <v>Home &amp; Kitchen</v>
      </c>
      <c r="F1366" s="8">
        <v>599</v>
      </c>
      <c r="G1366" s="30">
        <v>0.51</v>
      </c>
      <c r="H1366" s="8">
        <f>Table13[[#This Row],[actual_price]] - (Table13[[#This Row],[actual_price]] * Table13[[#This Row],[discount_percentage]])</f>
        <v>293.51</v>
      </c>
      <c r="I1366" s="8">
        <f>Table13[[#This Row],[actual_price]]-Table13[[#This Row],[discounted_price]]</f>
        <v>305.49</v>
      </c>
      <c r="J1366" s="9">
        <v>4</v>
      </c>
      <c r="K1366" s="13">
        <v>1644</v>
      </c>
      <c r="L1366" s="14">
        <v>0.25</v>
      </c>
      <c r="M1366" s="14" t="str">
        <f t="shared" si="43"/>
        <v>Morning</v>
      </c>
      <c r="N1366" s="20">
        <v>6</v>
      </c>
      <c r="O1366" s="6" t="str">
        <f>VLOOKUP(Table13[[#This Row],[day of the week]],'day of the week'!$A$1:$B$7,2,0)</f>
        <v>Saturday</v>
      </c>
      <c r="P1366" s="20" t="s">
        <v>4596</v>
      </c>
      <c r="Q1366" s="20" t="s">
        <v>4597</v>
      </c>
    </row>
    <row r="1367" spans="1:17" x14ac:dyDescent="0.2">
      <c r="A1367" s="20" t="s">
        <v>4598</v>
      </c>
      <c r="B1367" s="6" t="str">
        <f>VLOOKUP(TRIM(A1367), products!$A$2:$C$1352, 2, FALSE)</f>
        <v>Kitchen Kit Electric Kettle, 1.8L Stainless Steel Tea Kettle, Fast Boil Water Warmer with Auto Shut Off and Boil Dry Protection Tech</v>
      </c>
      <c r="C1367" s="20" t="s">
        <v>3448</v>
      </c>
      <c r="D1367" s="6" t="str">
        <f>INDEX(category!$A$1:$A$212, MATCH(Table13[[#This Row],[category]], category!$B$1:$B$212, 0))</f>
        <v>Home&amp;Kitchen|Kitchen&amp;HomeAppliances|SmallKitchenAppliances|Kettles&amp;HotWaterDispensers|Kettle&amp;ToasterSets</v>
      </c>
      <c r="E1367" s="6" t="str">
        <f t="shared" si="42"/>
        <v>Home &amp; Kitchen</v>
      </c>
      <c r="F1367" s="8">
        <v>1999</v>
      </c>
      <c r="G1367" s="30">
        <v>0.76</v>
      </c>
      <c r="H1367" s="8">
        <f>Table13[[#This Row],[actual_price]] - (Table13[[#This Row],[actual_price]] * Table13[[#This Row],[discount_percentage]])</f>
        <v>479.76</v>
      </c>
      <c r="I1367" s="8">
        <f>Table13[[#This Row],[actual_price]]-Table13[[#This Row],[discounted_price]]</f>
        <v>1519.24</v>
      </c>
      <c r="J1367" s="9">
        <v>3.4</v>
      </c>
      <c r="K1367" s="13">
        <v>1066</v>
      </c>
      <c r="L1367" s="14">
        <v>0.125</v>
      </c>
      <c r="M1367" s="14" t="str">
        <f t="shared" si="43"/>
        <v>Morning</v>
      </c>
      <c r="N1367" s="20">
        <v>5</v>
      </c>
      <c r="O1367" s="6" t="str">
        <f>VLOOKUP(Table13[[#This Row],[day of the week]],'day of the week'!$A$1:$B$7,2,0)</f>
        <v>Friday</v>
      </c>
      <c r="P1367" s="20" t="s">
        <v>4599</v>
      </c>
      <c r="Q1367" s="20" t="s">
        <v>4600</v>
      </c>
    </row>
    <row r="1368" spans="1:17" x14ac:dyDescent="0.2">
      <c r="A1368" s="20" t="s">
        <v>4601</v>
      </c>
      <c r="B1368" s="6" t="str">
        <f>VLOOKUP(TRIM(A1368), products!$A$2:$C$1352, 2, FALSE)</f>
        <v>Racold Pronto Pro 3Litres 3KW Vertical Instant Water Heater (Geyser)</v>
      </c>
      <c r="C1368" s="20" t="s">
        <v>3430</v>
      </c>
      <c r="D1368" s="6" t="str">
        <f>INDEX(category!$A$1:$A$212, MATCH(Table13[[#This Row],[category]], category!$B$1:$B$212, 0))</f>
        <v>Home&amp;Kitchen|Heating,Cooling&amp;AirQuality|WaterHeaters&amp;Geysers|InstantWaterHeaters</v>
      </c>
      <c r="E1368" s="6" t="str">
        <f t="shared" si="42"/>
        <v>Home &amp; Kitchen</v>
      </c>
      <c r="F1368" s="8">
        <v>4849</v>
      </c>
      <c r="G1368" s="30">
        <v>0.39</v>
      </c>
      <c r="H1368" s="8">
        <f>Table13[[#This Row],[actual_price]] - (Table13[[#This Row],[actual_price]] * Table13[[#This Row],[discount_percentage]])</f>
        <v>2957.89</v>
      </c>
      <c r="I1368" s="8">
        <f>Table13[[#This Row],[actual_price]]-Table13[[#This Row],[discounted_price]]</f>
        <v>1891.1100000000001</v>
      </c>
      <c r="J1368" s="9">
        <v>4.2</v>
      </c>
      <c r="K1368" s="13">
        <v>7968</v>
      </c>
      <c r="L1368" s="14">
        <v>0.79166666666666663</v>
      </c>
      <c r="M1368" s="14" t="str">
        <f t="shared" si="43"/>
        <v>Evening</v>
      </c>
      <c r="N1368" s="20">
        <v>4</v>
      </c>
      <c r="O1368" s="6" t="str">
        <f>VLOOKUP(Table13[[#This Row],[day of the week]],'day of the week'!$A$1:$B$7,2,0)</f>
        <v>Thursday</v>
      </c>
      <c r="P1368" s="20" t="s">
        <v>4603</v>
      </c>
      <c r="Q1368" s="20" t="s">
        <v>4604</v>
      </c>
    </row>
    <row r="1369" spans="1:17" x14ac:dyDescent="0.2">
      <c r="A1369" s="20" t="s">
        <v>4605</v>
      </c>
      <c r="B1369" s="6" t="str">
        <f>VLOOKUP(TRIM(A1369), products!$A$2:$C$1352, 2, FALSE)</f>
        <v>ESN 999 Supreme Quality 1500W Immersion Water Heater Rod (Black)</v>
      </c>
      <c r="C1369" s="20" t="s">
        <v>3477</v>
      </c>
      <c r="D1369" s="6" t="str">
        <f>INDEX(category!$A$1:$A$212, MATCH(Table13[[#This Row],[category]], category!$B$1:$B$212, 0))</f>
        <v>Home&amp;Kitchen|Heating,Cooling&amp;AirQuality|WaterHeaters&amp;Geysers|ImmersionRods</v>
      </c>
      <c r="E1369" s="6" t="str">
        <f t="shared" si="42"/>
        <v>Home &amp; Kitchen</v>
      </c>
      <c r="F1369" s="8">
        <v>510</v>
      </c>
      <c r="G1369" s="30">
        <v>0.34</v>
      </c>
      <c r="H1369" s="8">
        <f>Table13[[#This Row],[actual_price]] - (Table13[[#This Row],[actual_price]] * Table13[[#This Row],[discount_percentage]])</f>
        <v>336.6</v>
      </c>
      <c r="I1369" s="8">
        <f>Table13[[#This Row],[actual_price]]-Table13[[#This Row],[discounted_price]]</f>
        <v>173.39999999999998</v>
      </c>
      <c r="J1369" s="9">
        <v>3.8</v>
      </c>
      <c r="K1369" s="13">
        <v>3195</v>
      </c>
      <c r="L1369" s="14">
        <v>0.75</v>
      </c>
      <c r="M1369" s="14" t="str">
        <f t="shared" si="43"/>
        <v>Evening</v>
      </c>
      <c r="N1369" s="20">
        <v>5</v>
      </c>
      <c r="O1369" s="6" t="str">
        <f>VLOOKUP(Table13[[#This Row],[day of the week]],'day of the week'!$A$1:$B$7,2,0)</f>
        <v>Friday</v>
      </c>
      <c r="P1369" s="20" t="s">
        <v>4607</v>
      </c>
      <c r="Q1369" s="20" t="s">
        <v>4608</v>
      </c>
    </row>
    <row r="1370" spans="1:17" x14ac:dyDescent="0.2">
      <c r="A1370" s="20" t="s">
        <v>4609</v>
      </c>
      <c r="B1370" s="6" t="str">
        <f>VLOOKUP(TRIM(A1370), products!$A$2:$C$1352, 2, FALSE)</f>
        <v>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v>
      </c>
      <c r="C1370" s="20" t="s">
        <v>3758</v>
      </c>
      <c r="D1370" s="6" t="str">
        <f>INDEX(category!$A$1:$A$212, MATCH(Table13[[#This Row],[category]], category!$B$1:$B$212, 0))</f>
        <v>Home&amp;Kitchen|Kitchen&amp;HomeAppliances|Coffee,Tea&amp;Espresso|DripCoffeeMachines</v>
      </c>
      <c r="E1370" s="6" t="str">
        <f t="shared" si="42"/>
        <v>Home &amp; Kitchen</v>
      </c>
      <c r="F1370" s="8">
        <v>499</v>
      </c>
      <c r="G1370" s="30">
        <v>0.41</v>
      </c>
      <c r="H1370" s="8">
        <f>Table13[[#This Row],[actual_price]] - (Table13[[#This Row],[actual_price]] * Table13[[#This Row],[discount_percentage]])</f>
        <v>294.41000000000003</v>
      </c>
      <c r="I1370" s="8">
        <f>Table13[[#This Row],[actual_price]]-Table13[[#This Row],[discounted_price]]</f>
        <v>204.58999999999997</v>
      </c>
      <c r="J1370" s="9">
        <v>4.0999999999999996</v>
      </c>
      <c r="K1370" s="13">
        <v>1456</v>
      </c>
      <c r="L1370" s="14">
        <v>0.375</v>
      </c>
      <c r="M1370" s="14" t="str">
        <f t="shared" si="43"/>
        <v>Morning</v>
      </c>
      <c r="N1370" s="20">
        <v>2</v>
      </c>
      <c r="O1370" s="6" t="str">
        <f>VLOOKUP(Table13[[#This Row],[day of the week]],'day of the week'!$A$1:$B$7,2,0)</f>
        <v>Tuesday</v>
      </c>
      <c r="P1370" s="20" t="s">
        <v>4610</v>
      </c>
      <c r="Q1370" s="20" t="s">
        <v>4611</v>
      </c>
    </row>
    <row r="1371" spans="1:17" x14ac:dyDescent="0.2">
      <c r="A1371" s="20" t="s">
        <v>4612</v>
      </c>
      <c r="B1371" s="6" t="str">
        <f>VLOOKUP(TRIM(A1371), products!$A$2:$C$1352, 2, FALSE)</f>
        <v>Saiyam Stainless Steel Espresso Maker Stovetop Coffee Percolator Italian Coffee Maker Moka Pot (4 Cup - 200 ml, Silver)</v>
      </c>
      <c r="C1371" s="20" t="s">
        <v>4613</v>
      </c>
      <c r="D1371" s="6" t="str">
        <f>INDEX(category!$A$1:$A$212, MATCH(Table13[[#This Row],[category]], category!$B$1:$B$212, 0))</f>
        <v>Home&amp;Kitchen|Kitchen&amp;HomeAppliances|Coffee,Tea&amp;Espresso|StovetopEspressoPots</v>
      </c>
      <c r="E1371" s="6" t="str">
        <f t="shared" si="42"/>
        <v>Home &amp; Kitchen</v>
      </c>
      <c r="F1371" s="8">
        <v>1299</v>
      </c>
      <c r="G1371" s="30">
        <v>0.54</v>
      </c>
      <c r="H1371" s="8">
        <f>Table13[[#This Row],[actual_price]] - (Table13[[#This Row],[actual_price]] * Table13[[#This Row],[discount_percentage]])</f>
        <v>597.54</v>
      </c>
      <c r="I1371" s="8">
        <f>Table13[[#This Row],[actual_price]]-Table13[[#This Row],[discounted_price]]</f>
        <v>701.46</v>
      </c>
      <c r="J1371" s="9">
        <v>4.2</v>
      </c>
      <c r="K1371" s="13">
        <v>590</v>
      </c>
      <c r="L1371" s="14">
        <v>0.16666666666666666</v>
      </c>
      <c r="M1371" s="14" t="str">
        <f t="shared" si="43"/>
        <v>Morning</v>
      </c>
      <c r="N1371" s="20">
        <v>6</v>
      </c>
      <c r="O1371" s="6" t="str">
        <f>VLOOKUP(Table13[[#This Row],[day of the week]],'day of the week'!$A$1:$B$7,2,0)</f>
        <v>Saturday</v>
      </c>
      <c r="P1371" s="20" t="s">
        <v>4614</v>
      </c>
      <c r="Q1371" s="20" t="s">
        <v>4615</v>
      </c>
    </row>
    <row r="1372" spans="1:17" x14ac:dyDescent="0.2">
      <c r="A1372" s="20" t="s">
        <v>4616</v>
      </c>
      <c r="B1372" s="6" t="str">
        <f>VLOOKUP(TRIM(A1372), products!$A$2:$C$1352, 2, FALSE)</f>
        <v>KONVIO NEER 10 Inch Spun Filter (PP SPUN) Cartridge Compatible for 10 Inch Pre-Filter Housing of Water Purifier | Pack of 4 Spun</v>
      </c>
      <c r="C1372" s="20" t="s">
        <v>3765</v>
      </c>
      <c r="D1372" s="6" t="str">
        <f>INDEX(category!$A$1:$A$212, MATCH(Table13[[#This Row],[category]], category!$B$1:$B$212, 0))</f>
        <v>Home&amp;Kitchen|Kitchen&amp;HomeAppliances|WaterPurifiers&amp;Accessories|WaterPurifierAccessories</v>
      </c>
      <c r="E1372" s="6" t="str">
        <f t="shared" si="42"/>
        <v>Home &amp; Kitchen</v>
      </c>
      <c r="F1372" s="8">
        <v>999</v>
      </c>
      <c r="G1372" s="30">
        <v>0.5</v>
      </c>
      <c r="H1372" s="8">
        <f>Table13[[#This Row],[actual_price]] - (Table13[[#This Row],[actual_price]] * Table13[[#This Row],[discount_percentage]])</f>
        <v>499.5</v>
      </c>
      <c r="I1372" s="8">
        <f>Table13[[#This Row],[actual_price]]-Table13[[#This Row],[discounted_price]]</f>
        <v>499.5</v>
      </c>
      <c r="J1372" s="9">
        <v>4.3</v>
      </c>
      <c r="K1372" s="13">
        <v>1436</v>
      </c>
      <c r="L1372" s="14">
        <v>0.83333333333333326</v>
      </c>
      <c r="M1372" s="14" t="str">
        <f t="shared" si="43"/>
        <v>Evening</v>
      </c>
      <c r="N1372" s="20">
        <v>7</v>
      </c>
      <c r="O1372" s="6" t="str">
        <f>VLOOKUP(Table13[[#This Row],[day of the week]],'day of the week'!$A$1:$B$7,2,0)</f>
        <v>Sunday</v>
      </c>
      <c r="P1372" s="20" t="s">
        <v>4617</v>
      </c>
      <c r="Q1372" s="20" t="s">
        <v>4618</v>
      </c>
    </row>
    <row r="1373" spans="1:17" x14ac:dyDescent="0.2">
      <c r="A1373" s="20" t="s">
        <v>4619</v>
      </c>
      <c r="B1373" s="6" t="str">
        <f>VLOOKUP(TRIM(A1373), products!$A$2:$C$1352, 2, FALSE)</f>
        <v>Havells Glydo 1000 watt Dry Iron With American Heritage Non Stick Sole Plate, Aerodynamic Design, Easy Grip Temperature Knob &amp; 2 years Warranty. (Charcoal Blue)</v>
      </c>
      <c r="C1373" s="20" t="s">
        <v>3422</v>
      </c>
      <c r="D1373" s="6" t="str">
        <f>INDEX(category!$A$1:$A$212, MATCH(Table13[[#This Row],[category]], category!$B$1:$B$212, 0))</f>
        <v>Home&amp;Kitchen|Kitchen&amp;HomeAppliances|Vacuum,Cleaning&amp;Ironing|Irons,Steamers&amp;Accessories|Irons|DryIrons</v>
      </c>
      <c r="E1373" s="6" t="str">
        <f t="shared" si="42"/>
        <v>Home &amp; Kitchen</v>
      </c>
      <c r="F1373" s="8">
        <v>1190</v>
      </c>
      <c r="G1373" s="30">
        <v>0.28999999999999998</v>
      </c>
      <c r="H1373" s="8">
        <f>Table13[[#This Row],[actual_price]] - (Table13[[#This Row],[actual_price]] * Table13[[#This Row],[discount_percentage]])</f>
        <v>844.90000000000009</v>
      </c>
      <c r="I1373" s="8">
        <f>Table13[[#This Row],[actual_price]]-Table13[[#This Row],[discounted_price]]</f>
        <v>345.09999999999991</v>
      </c>
      <c r="J1373" s="9">
        <v>4.2</v>
      </c>
      <c r="K1373" s="13">
        <v>4184</v>
      </c>
      <c r="L1373" s="14">
        <v>0.83333333333333326</v>
      </c>
      <c r="M1373" s="14" t="str">
        <f t="shared" si="43"/>
        <v>Evening</v>
      </c>
      <c r="N1373" s="20">
        <v>6</v>
      </c>
      <c r="O1373" s="6" t="str">
        <f>VLOOKUP(Table13[[#This Row],[day of the week]],'day of the week'!$A$1:$B$7,2,0)</f>
        <v>Saturday</v>
      </c>
      <c r="P1373" s="20" t="s">
        <v>4620</v>
      </c>
      <c r="Q1373" s="20" t="s">
        <v>4621</v>
      </c>
    </row>
    <row r="1374" spans="1:17" x14ac:dyDescent="0.2">
      <c r="A1374" s="20" t="s">
        <v>4622</v>
      </c>
      <c r="B1374" s="6" t="str">
        <f>VLOOKUP(TRIM(A1374), products!$A$2:$C$1352, 2, FALSE)</f>
        <v>Raffles Premium Stainless Steel South Indian Coffee Filter/Drip Coffee Maker, 2-3 Cups, 150 ml</v>
      </c>
      <c r="C1374" s="20" t="s">
        <v>3758</v>
      </c>
      <c r="D1374" s="6" t="str">
        <f>INDEX(category!$A$1:$A$212, MATCH(Table13[[#This Row],[category]], category!$B$1:$B$212, 0))</f>
        <v>Home&amp;Kitchen|Kitchen&amp;HomeAppliances|Coffee,Tea&amp;Espresso|DripCoffeeMachines</v>
      </c>
      <c r="E1374" s="6" t="str">
        <f t="shared" si="42"/>
        <v>Home &amp; Kitchen</v>
      </c>
      <c r="F1374" s="8">
        <v>400</v>
      </c>
      <c r="G1374" s="30">
        <v>0.38</v>
      </c>
      <c r="H1374" s="8">
        <f>Table13[[#This Row],[actual_price]] - (Table13[[#This Row],[actual_price]] * Table13[[#This Row],[discount_percentage]])</f>
        <v>248</v>
      </c>
      <c r="I1374" s="8">
        <f>Table13[[#This Row],[actual_price]]-Table13[[#This Row],[discounted_price]]</f>
        <v>152</v>
      </c>
      <c r="J1374" s="9">
        <v>4.0999999999999996</v>
      </c>
      <c r="K1374" s="13">
        <v>693</v>
      </c>
      <c r="L1374" s="14">
        <v>0.75</v>
      </c>
      <c r="M1374" s="14" t="str">
        <f t="shared" si="43"/>
        <v>Evening</v>
      </c>
      <c r="N1374" s="20">
        <v>5</v>
      </c>
      <c r="O1374" s="6" t="str">
        <f>VLOOKUP(Table13[[#This Row],[day of the week]],'day of the week'!$A$1:$B$7,2,0)</f>
        <v>Friday</v>
      </c>
      <c r="P1374" s="20" t="s">
        <v>4623</v>
      </c>
      <c r="Q1374" s="20" t="s">
        <v>4624</v>
      </c>
    </row>
    <row r="1375" spans="1:17" x14ac:dyDescent="0.2">
      <c r="A1375" s="20" t="s">
        <v>4625</v>
      </c>
      <c r="B1375" s="6" t="str">
        <f>VLOOKUP(TRIM(A1375), products!$A$2:$C$1352, 2, FALSE)</f>
        <v>IONIX Activated Carbon Faucet Water Filters Universal Interface Home Kitchen Faucet Tap Water | Tap filter Multilayer | Clean Purifier Filter Cartridge Five Layer Water Filter-Pack of 1</v>
      </c>
      <c r="C1375" s="20" t="s">
        <v>3765</v>
      </c>
      <c r="D1375" s="6" t="str">
        <f>INDEX(category!$A$1:$A$212, MATCH(Table13[[#This Row],[category]], category!$B$1:$B$212, 0))</f>
        <v>Home&amp;Kitchen|Kitchen&amp;HomeAppliances|WaterPurifiers&amp;Accessories|WaterPurifierAccessories</v>
      </c>
      <c r="E1375" s="6" t="str">
        <f t="shared" si="42"/>
        <v>Home &amp; Kitchen</v>
      </c>
      <c r="F1375" s="8">
        <v>599</v>
      </c>
      <c r="G1375" s="30">
        <v>0.69</v>
      </c>
      <c r="H1375" s="8">
        <f>Table13[[#This Row],[actual_price]] - (Table13[[#This Row],[actual_price]] * Table13[[#This Row],[discount_percentage]])</f>
        <v>185.69000000000005</v>
      </c>
      <c r="I1375" s="8">
        <f>Table13[[#This Row],[actual_price]]-Table13[[#This Row],[discounted_price]]</f>
        <v>413.30999999999995</v>
      </c>
      <c r="J1375" s="9">
        <v>3.9</v>
      </c>
      <c r="K1375" s="13">
        <v>1306</v>
      </c>
      <c r="L1375" s="14">
        <v>0.79166666666666663</v>
      </c>
      <c r="M1375" s="14" t="str">
        <f t="shared" si="43"/>
        <v>Evening</v>
      </c>
      <c r="N1375" s="20">
        <v>5</v>
      </c>
      <c r="O1375" s="6" t="str">
        <f>VLOOKUP(Table13[[#This Row],[day of the week]],'day of the week'!$A$1:$B$7,2,0)</f>
        <v>Friday</v>
      </c>
      <c r="P1375" s="20" t="s">
        <v>4626</v>
      </c>
      <c r="Q1375" s="20" t="s">
        <v>4627</v>
      </c>
    </row>
    <row r="1376" spans="1:17" x14ac:dyDescent="0.2">
      <c r="A1376" s="20" t="s">
        <v>4628</v>
      </c>
      <c r="B1376" s="6" t="str">
        <f>VLOOKUP(TRIM(A1376), products!$A$2:$C$1352, 2, FALSE)</f>
        <v>KNYUC MART Mini Electric Handy Room Heater Compact Plug-in, The Wall Outlet 400 Watts, Handy Air Warmer Blower Adjustable Timer Digital Display</v>
      </c>
      <c r="C1376" s="20" t="s">
        <v>3372</v>
      </c>
      <c r="D1376" s="6" t="str">
        <f>INDEX(category!$A$1:$A$212, MATCH(Table13[[#This Row],[category]], category!$B$1:$B$212, 0))</f>
        <v>Home&amp;Kitchen|Heating,Cooling&amp;AirQuality|RoomHeaters|FanHeaters</v>
      </c>
      <c r="E1376" s="6" t="str">
        <f t="shared" si="42"/>
        <v>Home &amp; Kitchen</v>
      </c>
      <c r="F1376" s="8">
        <v>999</v>
      </c>
      <c r="G1376" s="30">
        <v>0.22</v>
      </c>
      <c r="H1376" s="8">
        <f>Table13[[#This Row],[actual_price]] - (Table13[[#This Row],[actual_price]] * Table13[[#This Row],[discount_percentage]])</f>
        <v>779.22</v>
      </c>
      <c r="I1376" s="8">
        <f>Table13[[#This Row],[actual_price]]-Table13[[#This Row],[discounted_price]]</f>
        <v>219.77999999999997</v>
      </c>
      <c r="J1376" s="9">
        <v>3.3</v>
      </c>
      <c r="K1376" s="13">
        <v>8</v>
      </c>
      <c r="L1376" s="14">
        <v>4.1666666666666664E-2</v>
      </c>
      <c r="M1376" s="14" t="str">
        <f t="shared" si="43"/>
        <v>Morning</v>
      </c>
      <c r="N1376" s="20">
        <v>6</v>
      </c>
      <c r="O1376" s="6" t="str">
        <f>VLOOKUP(Table13[[#This Row],[day of the week]],'day of the week'!$A$1:$B$7,2,0)</f>
        <v>Saturday</v>
      </c>
      <c r="P1376" s="20" t="s">
        <v>4629</v>
      </c>
      <c r="Q1376" s="20" t="s">
        <v>4630</v>
      </c>
    </row>
    <row r="1377" spans="1:17" x14ac:dyDescent="0.2">
      <c r="A1377" s="20" t="s">
        <v>4631</v>
      </c>
      <c r="B1377" s="6" t="str">
        <f>VLOOKUP(TRIM(A1377), products!$A$2:$C$1352, 2, FALSE)</f>
        <v>INKULTURE Stainless_Steel Measuring Cups &amp; Spoon Combo for Dry or Liquid/Kitchen Gadgets for Cooking &amp; Baking Cakes/Measuring Cup Set Combo with Handles (Set of 4 Cups &amp; 4 Spoons)</v>
      </c>
      <c r="C1377" s="20" t="s">
        <v>4632</v>
      </c>
      <c r="D1377" s="6" t="str">
        <f>INDEX(category!$A$1:$A$212, MATCH(Table13[[#This Row],[category]], category!$B$1:$B$212, 0))</f>
        <v>Home&amp;Kitchen|Kitchen&amp;HomeAppliances|Coffee,Tea&amp;Espresso|CoffeeMakerAccessories|MeasuringSpoons</v>
      </c>
      <c r="E1377" s="6" t="str">
        <f t="shared" si="42"/>
        <v>Home &amp; Kitchen</v>
      </c>
      <c r="F1377" s="8">
        <v>699</v>
      </c>
      <c r="G1377" s="30">
        <v>0.6</v>
      </c>
      <c r="H1377" s="8">
        <f>Table13[[#This Row],[actual_price]] - (Table13[[#This Row],[actual_price]] * Table13[[#This Row],[discount_percentage]])</f>
        <v>279.60000000000002</v>
      </c>
      <c r="I1377" s="8">
        <f>Table13[[#This Row],[actual_price]]-Table13[[#This Row],[discounted_price]]</f>
        <v>419.4</v>
      </c>
      <c r="J1377" s="9">
        <v>4.3</v>
      </c>
      <c r="K1377" s="13">
        <v>2326</v>
      </c>
      <c r="L1377" s="14">
        <v>0.16666666666666666</v>
      </c>
      <c r="M1377" s="14" t="str">
        <f t="shared" si="43"/>
        <v>Morning</v>
      </c>
      <c r="N1377" s="20">
        <v>5</v>
      </c>
      <c r="O1377" s="6" t="str">
        <f>VLOOKUP(Table13[[#This Row],[day of the week]],'day of the week'!$A$1:$B$7,2,0)</f>
        <v>Friday</v>
      </c>
      <c r="P1377" s="20" t="s">
        <v>4633</v>
      </c>
      <c r="Q1377" s="20" t="s">
        <v>4634</v>
      </c>
    </row>
    <row r="1378" spans="1:17" x14ac:dyDescent="0.2">
      <c r="A1378" s="20" t="s">
        <v>4635</v>
      </c>
      <c r="B1378" s="6" t="str">
        <f>VLOOKUP(TRIM(A1378), products!$A$2:$C$1352, 2, FALSE)</f>
        <v>Macmillan Aquafresh 5 Micron PS-05 10" in PP Spun Filter Candle Set for All Type RO Water Purifier 10 inch (4)</v>
      </c>
      <c r="C1378" s="20" t="s">
        <v>3765</v>
      </c>
      <c r="D1378" s="6" t="str">
        <f>INDEX(category!$A$1:$A$212, MATCH(Table13[[#This Row],[category]], category!$B$1:$B$212, 0))</f>
        <v>Home&amp;Kitchen|Kitchen&amp;HomeAppliances|WaterPurifiers&amp;Accessories|WaterPurifierAccessories</v>
      </c>
      <c r="E1378" s="6" t="str">
        <f t="shared" si="42"/>
        <v>Home &amp; Kitchen</v>
      </c>
      <c r="F1378" s="8">
        <v>1499</v>
      </c>
      <c r="G1378" s="30">
        <v>0.86</v>
      </c>
      <c r="H1378" s="8">
        <f>Table13[[#This Row],[actual_price]] - (Table13[[#This Row],[actual_price]] * Table13[[#This Row],[discount_percentage]])</f>
        <v>209.86000000000013</v>
      </c>
      <c r="I1378" s="8">
        <f>Table13[[#This Row],[actual_price]]-Table13[[#This Row],[discounted_price]]</f>
        <v>1289.1399999999999</v>
      </c>
      <c r="J1378" s="9">
        <v>3.9</v>
      </c>
      <c r="K1378" s="13">
        <v>1004</v>
      </c>
      <c r="L1378" s="14">
        <v>0.70833333333333326</v>
      </c>
      <c r="M1378" s="14" t="str">
        <f t="shared" si="43"/>
        <v>Afternoon</v>
      </c>
      <c r="N1378" s="20">
        <v>5</v>
      </c>
      <c r="O1378" s="6" t="str">
        <f>VLOOKUP(Table13[[#This Row],[day of the week]],'day of the week'!$A$1:$B$7,2,0)</f>
        <v>Friday</v>
      </c>
      <c r="P1378" s="20" t="s">
        <v>4636</v>
      </c>
      <c r="Q1378" s="20" t="s">
        <v>4637</v>
      </c>
    </row>
    <row r="1379" spans="1:17" x14ac:dyDescent="0.2">
      <c r="A1379" s="20" t="s">
        <v>4638</v>
      </c>
      <c r="B1379" s="6" t="str">
        <f>VLOOKUP(TRIM(A1379), products!$A$2:$C$1352, 2, FALSE)</f>
        <v>Havells D'zire 1000 watt Dry Iron With American Heritage Sole Plate, Aerodynamic Design, Easy Grip Temperature Knob &amp; 2 years Warranty. (Mint)</v>
      </c>
      <c r="C1379" s="20" t="s">
        <v>3422</v>
      </c>
      <c r="D1379" s="6" t="str">
        <f>INDEX(category!$A$1:$A$212, MATCH(Table13[[#This Row],[category]], category!$B$1:$B$212, 0))</f>
        <v>Home&amp;Kitchen|Kitchen&amp;HomeAppliances|Vacuum,Cleaning&amp;Ironing|Irons,Steamers&amp;Accessories|Irons|DryIrons</v>
      </c>
      <c r="E1379" s="6" t="str">
        <f t="shared" si="42"/>
        <v>Home &amp; Kitchen</v>
      </c>
      <c r="F1379" s="8">
        <v>1295</v>
      </c>
      <c r="G1379" s="30">
        <v>0.31</v>
      </c>
      <c r="H1379" s="8">
        <f>Table13[[#This Row],[actual_price]] - (Table13[[#This Row],[actual_price]] * Table13[[#This Row],[discount_percentage]])</f>
        <v>893.55</v>
      </c>
      <c r="I1379" s="8">
        <f>Table13[[#This Row],[actual_price]]-Table13[[#This Row],[discounted_price]]</f>
        <v>401.45000000000005</v>
      </c>
      <c r="J1379" s="9">
        <v>4.3</v>
      </c>
      <c r="K1379" s="13">
        <v>6400</v>
      </c>
      <c r="L1379" s="14">
        <v>0.95833333333333326</v>
      </c>
      <c r="M1379" s="14" t="str">
        <f t="shared" si="43"/>
        <v>Evening</v>
      </c>
      <c r="N1379" s="20">
        <v>1</v>
      </c>
      <c r="O1379" s="6" t="str">
        <f>VLOOKUP(Table13[[#This Row],[day of the week]],'day of the week'!$A$1:$B$7,2,0)</f>
        <v>Monday</v>
      </c>
      <c r="P1379" s="20" t="s">
        <v>4639</v>
      </c>
      <c r="Q1379" s="20" t="s">
        <v>4640</v>
      </c>
    </row>
    <row r="1380" spans="1:17" x14ac:dyDescent="0.2">
      <c r="A1380" s="20" t="s">
        <v>4641</v>
      </c>
      <c r="B1380" s="6" t="str">
        <f>VLOOKUP(TRIM(A1380), products!$A$2:$C$1352, 2, FALSE)</f>
        <v>TEâ„¢ Instant Electric Heating Hot and Cold Water Geyser Tap Water with Digital Display (White)</v>
      </c>
      <c r="C1380" s="20" t="s">
        <v>3430</v>
      </c>
      <c r="D1380" s="6" t="str">
        <f>INDEX(category!$A$1:$A$212, MATCH(Table13[[#This Row],[category]], category!$B$1:$B$212, 0))</f>
        <v>Home&amp;Kitchen|Heating,Cooling&amp;AirQuality|WaterHeaters&amp;Geysers|InstantWaterHeaters</v>
      </c>
      <c r="E1380" s="6" t="str">
        <f t="shared" si="42"/>
        <v>Home &amp; Kitchen</v>
      </c>
      <c r="F1380" s="8">
        <v>4999</v>
      </c>
      <c r="G1380" s="30">
        <v>0.71</v>
      </c>
      <c r="H1380" s="8">
        <f>Table13[[#This Row],[actual_price]] - (Table13[[#This Row],[actual_price]] * Table13[[#This Row],[discount_percentage]])</f>
        <v>1449.71</v>
      </c>
      <c r="I1380" s="8">
        <f>Table13[[#This Row],[actual_price]]-Table13[[#This Row],[discounted_price]]</f>
        <v>3549.29</v>
      </c>
      <c r="J1380" s="9">
        <v>3.6</v>
      </c>
      <c r="K1380" s="13">
        <v>63</v>
      </c>
      <c r="L1380" s="14">
        <v>0.58333333333333326</v>
      </c>
      <c r="M1380" s="14" t="str">
        <f t="shared" si="43"/>
        <v>Afternoon</v>
      </c>
      <c r="N1380" s="20">
        <v>1</v>
      </c>
      <c r="O1380" s="6" t="str">
        <f>VLOOKUP(Table13[[#This Row],[day of the week]],'day of the week'!$A$1:$B$7,2,0)</f>
        <v>Monday</v>
      </c>
      <c r="P1380" s="20" t="s">
        <v>4642</v>
      </c>
      <c r="Q1380" s="20" t="s">
        <v>4643</v>
      </c>
    </row>
    <row r="1381" spans="1:17" x14ac:dyDescent="0.2">
      <c r="A1381" s="20" t="s">
        <v>4644</v>
      </c>
      <c r="B1381" s="6" t="str">
        <f>VLOOKUP(TRIM(A1381), products!$A$2:$C$1352, 2, FALSE)</f>
        <v>ZIGMA WinoteK WinoteK Sun Instant Water Geyser, Water Heater, Portable Water Heater, Geysers Made of First Class ABS Plastic, automatic Reset Model, AE10-3 W (Yellow)</v>
      </c>
      <c r="C1381" s="20" t="s">
        <v>3430</v>
      </c>
      <c r="D1381" s="6" t="str">
        <f>INDEX(category!$A$1:$A$212, MATCH(Table13[[#This Row],[category]], category!$B$1:$B$212, 0))</f>
        <v>Home&amp;Kitchen|Heating,Cooling&amp;AirQuality|WaterHeaters&amp;Geysers|InstantWaterHeaters</v>
      </c>
      <c r="E1381" s="6" t="str">
        <f t="shared" si="42"/>
        <v>Home &amp; Kitchen</v>
      </c>
      <c r="F1381" s="8">
        <v>2550</v>
      </c>
      <c r="G1381" s="30">
        <v>0.53</v>
      </c>
      <c r="H1381" s="8">
        <f>Table13[[#This Row],[actual_price]] - (Table13[[#This Row],[actual_price]] * Table13[[#This Row],[discount_percentage]])</f>
        <v>1198.5</v>
      </c>
      <c r="I1381" s="8">
        <f>Table13[[#This Row],[actual_price]]-Table13[[#This Row],[discounted_price]]</f>
        <v>1351.5</v>
      </c>
      <c r="J1381" s="9">
        <v>3.8</v>
      </c>
      <c r="K1381" s="13">
        <v>1181</v>
      </c>
      <c r="L1381" s="14">
        <v>0.91666666666666663</v>
      </c>
      <c r="M1381" s="14" t="str">
        <f t="shared" si="43"/>
        <v>Evening</v>
      </c>
      <c r="N1381" s="20">
        <v>5</v>
      </c>
      <c r="O1381" s="6" t="str">
        <f>VLOOKUP(Table13[[#This Row],[day of the week]],'day of the week'!$A$1:$B$7,2,0)</f>
        <v>Friday</v>
      </c>
      <c r="P1381" s="20" t="s">
        <v>4646</v>
      </c>
      <c r="Q1381" s="20" t="s">
        <v>4647</v>
      </c>
    </row>
    <row r="1382" spans="1:17" x14ac:dyDescent="0.2">
      <c r="A1382" s="20" t="s">
        <v>4648</v>
      </c>
      <c r="B1382" s="6" t="str">
        <f>VLOOKUP(TRIM(A1382), products!$A$2:$C$1352, 2, FALSE)</f>
        <v>KENT 11054 Alkaline Water Filter Pitcher 3.5 L | Chemical-Free Water with Balanced pH Levels 8.0 to 9.5 | Solves Acidity Issue | Equipped with Carbon and Sediment Filter - Grey</v>
      </c>
      <c r="C1382" s="20" t="s">
        <v>3922</v>
      </c>
      <c r="D1382" s="6" t="str">
        <f>INDEX(category!$A$1:$A$212, MATCH(Table13[[#This Row],[category]], category!$B$1:$B$212, 0))</f>
        <v>Home&amp;Kitchen|Kitchen&amp;HomeAppliances|WaterPurifiers&amp;Accessories|WaterFilters&amp;Purifiers</v>
      </c>
      <c r="E1382" s="6" t="str">
        <f t="shared" si="42"/>
        <v>Home &amp; Kitchen</v>
      </c>
      <c r="F1382" s="8">
        <v>1950</v>
      </c>
      <c r="G1382" s="30">
        <v>0.08</v>
      </c>
      <c r="H1382" s="8">
        <f>Table13[[#This Row],[actual_price]] - (Table13[[#This Row],[actual_price]] * Table13[[#This Row],[discount_percentage]])</f>
        <v>1794</v>
      </c>
      <c r="I1382" s="8">
        <f>Table13[[#This Row],[actual_price]]-Table13[[#This Row],[discounted_price]]</f>
        <v>156</v>
      </c>
      <c r="J1382" s="9">
        <v>3.9</v>
      </c>
      <c r="K1382" s="13">
        <v>1888</v>
      </c>
      <c r="L1382" s="14">
        <v>0.29166666666666669</v>
      </c>
      <c r="M1382" s="14" t="str">
        <f t="shared" si="43"/>
        <v>Morning</v>
      </c>
      <c r="N1382" s="20">
        <v>2</v>
      </c>
      <c r="O1382" s="6" t="str">
        <f>VLOOKUP(Table13[[#This Row],[day of the week]],'day of the week'!$A$1:$B$7,2,0)</f>
        <v>Tuesday</v>
      </c>
      <c r="P1382" s="20" t="s">
        <v>4649</v>
      </c>
      <c r="Q1382" s="20" t="s">
        <v>4650</v>
      </c>
    </row>
    <row r="1383" spans="1:17" x14ac:dyDescent="0.2">
      <c r="A1383" s="20" t="s">
        <v>4651</v>
      </c>
      <c r="B1383" s="6" t="str">
        <f>VLOOKUP(TRIM(A1383), products!$A$2:$C$1352, 2, FALSE)</f>
        <v>Sujata Dynamix DX Mixer Grinder, 900W, 3 Jars (White)</v>
      </c>
      <c r="C1383" s="20" t="s">
        <v>3426</v>
      </c>
      <c r="D1383" s="6" t="str">
        <f>INDEX(category!$A$1:$A$212, MATCH(Table13[[#This Row],[category]], category!$B$1:$B$212, 0))</f>
        <v>Home&amp;Kitchen|Kitchen&amp;HomeAppliances|SmallKitchenAppliances|MixerGrinders</v>
      </c>
      <c r="E1383" s="6" t="str">
        <f t="shared" si="42"/>
        <v>Home &amp; Kitchen</v>
      </c>
      <c r="F1383" s="8">
        <v>8478</v>
      </c>
      <c r="G1383" s="30">
        <v>0.28000000000000003</v>
      </c>
      <c r="H1383" s="8">
        <f>Table13[[#This Row],[actual_price]] - (Table13[[#This Row],[actual_price]] * Table13[[#This Row],[discount_percentage]])</f>
        <v>6104.16</v>
      </c>
      <c r="I1383" s="8">
        <f>Table13[[#This Row],[actual_price]]-Table13[[#This Row],[discounted_price]]</f>
        <v>2373.84</v>
      </c>
      <c r="J1383" s="9">
        <v>4.5999999999999996</v>
      </c>
      <c r="K1383" s="13">
        <v>6550</v>
      </c>
      <c r="L1383" s="14">
        <v>0.54166666666666663</v>
      </c>
      <c r="M1383" s="14" t="str">
        <f t="shared" si="43"/>
        <v>Afternoon</v>
      </c>
      <c r="N1383" s="20">
        <v>3</v>
      </c>
      <c r="O1383" s="6" t="str">
        <f>VLOOKUP(Table13[[#This Row],[day of the week]],'day of the week'!$A$1:$B$7,2,0)</f>
        <v>Wednesday</v>
      </c>
      <c r="P1383" s="20" t="s">
        <v>4653</v>
      </c>
      <c r="Q1383" s="20" t="s">
        <v>4654</v>
      </c>
    </row>
    <row r="1384" spans="1:17" x14ac:dyDescent="0.2">
      <c r="A1384" s="20" t="s">
        <v>4655</v>
      </c>
      <c r="B1384" s="6" t="str">
        <f>VLOOKUP(TRIM(A1384), products!$A$2:$C$1352, 2, FALSE)</f>
        <v>Lifelong LLMG74 750 Watt Mixer Grinder with 3 Jars (White and Grey)</v>
      </c>
      <c r="C1384" s="20" t="s">
        <v>3426</v>
      </c>
      <c r="D1384" s="6" t="str">
        <f>INDEX(category!$A$1:$A$212, MATCH(Table13[[#This Row],[category]], category!$B$1:$B$212, 0))</f>
        <v>Home&amp;Kitchen|Kitchen&amp;HomeAppliances|SmallKitchenAppliances|MixerGrinders</v>
      </c>
      <c r="E1384" s="6" t="str">
        <f t="shared" si="42"/>
        <v>Home &amp; Kitchen</v>
      </c>
      <c r="F1384" s="8">
        <v>3299</v>
      </c>
      <c r="G1384" s="30">
        <v>0.45</v>
      </c>
      <c r="H1384" s="8">
        <f>Table13[[#This Row],[actual_price]] - (Table13[[#This Row],[actual_price]] * Table13[[#This Row],[discount_percentage]])</f>
        <v>1814.45</v>
      </c>
      <c r="I1384" s="8">
        <f>Table13[[#This Row],[actual_price]]-Table13[[#This Row],[discounted_price]]</f>
        <v>1484.55</v>
      </c>
      <c r="J1384" s="9">
        <v>3.8</v>
      </c>
      <c r="K1384" s="13">
        <v>1846</v>
      </c>
      <c r="L1384" s="14">
        <v>0.5</v>
      </c>
      <c r="M1384" s="14" t="str">
        <f t="shared" si="43"/>
        <v>Afternoon</v>
      </c>
      <c r="N1384" s="20">
        <v>7</v>
      </c>
      <c r="O1384" s="6" t="str">
        <f>VLOOKUP(Table13[[#This Row],[day of the week]],'day of the week'!$A$1:$B$7,2,0)</f>
        <v>Sunday</v>
      </c>
      <c r="P1384" s="20" t="s">
        <v>4656</v>
      </c>
      <c r="Q1384" s="20" t="s">
        <v>4657</v>
      </c>
    </row>
    <row r="1385" spans="1:17" x14ac:dyDescent="0.2">
      <c r="A1385" s="20" t="s">
        <v>4658</v>
      </c>
      <c r="B1385" s="6" t="str">
        <f>VLOOKUP(TRIM(A1385), products!$A$2:$C$1352, 2, FALSE)</f>
        <v>TTK Prestige Limited Orion Mixer Grinder 500 Watts, 3 Jars (1200ml, 1000ml, 500ml) (Red)</v>
      </c>
      <c r="C1385" s="20" t="s">
        <v>3426</v>
      </c>
      <c r="D1385" s="6" t="str">
        <f>INDEX(category!$A$1:$A$212, MATCH(Table13[[#This Row],[category]], category!$B$1:$B$212, 0))</f>
        <v>Home&amp;Kitchen|Kitchen&amp;HomeAppliances|SmallKitchenAppliances|MixerGrinders</v>
      </c>
      <c r="E1385" s="6" t="str">
        <f t="shared" si="42"/>
        <v>Home &amp; Kitchen</v>
      </c>
      <c r="F1385" s="8">
        <v>3895</v>
      </c>
      <c r="G1385" s="30">
        <v>0.44</v>
      </c>
      <c r="H1385" s="8">
        <f>Table13[[#This Row],[actual_price]] - (Table13[[#This Row],[actual_price]] * Table13[[#This Row],[discount_percentage]])</f>
        <v>2181.1999999999998</v>
      </c>
      <c r="I1385" s="8">
        <f>Table13[[#This Row],[actual_price]]-Table13[[#This Row],[discounted_price]]</f>
        <v>1713.8000000000002</v>
      </c>
      <c r="J1385" s="9">
        <v>3.9</v>
      </c>
      <c r="K1385" s="13">
        <v>1085</v>
      </c>
      <c r="L1385" s="14">
        <v>0.54166666666666663</v>
      </c>
      <c r="M1385" s="14" t="str">
        <f t="shared" si="43"/>
        <v>Afternoon</v>
      </c>
      <c r="N1385" s="20">
        <v>7</v>
      </c>
      <c r="O1385" s="6" t="str">
        <f>VLOOKUP(Table13[[#This Row],[day of the week]],'day of the week'!$A$1:$B$7,2,0)</f>
        <v>Sunday</v>
      </c>
      <c r="P1385" s="20" t="s">
        <v>4660</v>
      </c>
      <c r="Q1385" s="20" t="s">
        <v>4661</v>
      </c>
    </row>
    <row r="1386" spans="1:17" x14ac:dyDescent="0.2">
      <c r="A1386" s="20" t="s">
        <v>4662</v>
      </c>
      <c r="B1386" s="6" t="str">
        <f>VLOOKUP(TRIM(A1386), products!$A$2:$C$1352, 2, FALSE)</f>
        <v>AGARO Regal Electric Rice Cooker, 3L Ceramic Inner Bowl, Cooks Up to 600 Gms Raw Rice, SS Steamer, Preset Cooking Functions, Preset Timer, Keep Warm Function, LED Display, Black</v>
      </c>
      <c r="C1386" s="20" t="s">
        <v>3787</v>
      </c>
      <c r="D1386" s="6" t="str">
        <f>INDEX(category!$A$1:$A$212, MATCH(Table13[[#This Row],[category]], category!$B$1:$B$212, 0))</f>
        <v>Home&amp;Kitchen|Kitchen&amp;HomeAppliances|SmallKitchenAppliances|Rice&amp;PastaCookers</v>
      </c>
      <c r="E1386" s="6" t="str">
        <f t="shared" si="42"/>
        <v>Home &amp; Kitchen</v>
      </c>
      <c r="F1386" s="8">
        <v>5495</v>
      </c>
      <c r="G1386" s="30">
        <v>0.33</v>
      </c>
      <c r="H1386" s="8">
        <f>Table13[[#This Row],[actual_price]] - (Table13[[#This Row],[actual_price]] * Table13[[#This Row],[discount_percentage]])</f>
        <v>3681.6499999999996</v>
      </c>
      <c r="I1386" s="8">
        <f>Table13[[#This Row],[actual_price]]-Table13[[#This Row],[discounted_price]]</f>
        <v>1813.3500000000004</v>
      </c>
      <c r="J1386" s="9">
        <v>4.0999999999999996</v>
      </c>
      <c r="K1386" s="13">
        <v>290</v>
      </c>
      <c r="L1386" s="14">
        <v>0.20833333333333331</v>
      </c>
      <c r="M1386" s="14" t="str">
        <f t="shared" si="43"/>
        <v>Morning</v>
      </c>
      <c r="N1386" s="20">
        <v>3</v>
      </c>
      <c r="O1386" s="6" t="str">
        <f>VLOOKUP(Table13[[#This Row],[day of the week]],'day of the week'!$A$1:$B$7,2,0)</f>
        <v>Wednesday</v>
      </c>
      <c r="P1386" s="20" t="s">
        <v>4664</v>
      </c>
      <c r="Q1386" s="20" t="s">
        <v>4665</v>
      </c>
    </row>
    <row r="1387" spans="1:17" x14ac:dyDescent="0.2">
      <c r="A1387" s="20" t="s">
        <v>4666</v>
      </c>
      <c r="B1387" s="6" t="str">
        <f>VLOOKUP(TRIM(A1387), products!$A$2:$C$1352, 2, FALSE)</f>
        <v>VAPJAÂ® Portable Mini Juicer Cup Blender USB Rechargeable with 4 Blades for Shakes and Smoothies Fruits Vegetables Juice Maker Grinder Mixer Strong Cutting Bottle Sports Travel Outdoors Gym (BOTTLE)</v>
      </c>
      <c r="C1387" s="20" t="s">
        <v>3513</v>
      </c>
      <c r="D1387" s="6" t="str">
        <f>INDEX(category!$A$1:$A$212, MATCH(Table13[[#This Row],[category]], category!$B$1:$B$212, 0))</f>
        <v>Home&amp;Kitchen|Kitchen&amp;HomeAppliances|SmallKitchenAppliances|JuicerMixerGrinders</v>
      </c>
      <c r="E1387" s="6" t="str">
        <f t="shared" si="42"/>
        <v>Home &amp; Kitchen</v>
      </c>
      <c r="F1387" s="8">
        <v>999</v>
      </c>
      <c r="G1387" s="30">
        <v>0.35</v>
      </c>
      <c r="H1387" s="8">
        <f>Table13[[#This Row],[actual_price]] - (Table13[[#This Row],[actual_price]] * Table13[[#This Row],[discount_percentage]])</f>
        <v>649.35</v>
      </c>
      <c r="I1387" s="8">
        <f>Table13[[#This Row],[actual_price]]-Table13[[#This Row],[discounted_price]]</f>
        <v>349.65</v>
      </c>
      <c r="J1387" s="9">
        <v>3.6</v>
      </c>
      <c r="K1387" s="13">
        <v>4</v>
      </c>
      <c r="L1387" s="14">
        <v>4.1666666666666664E-2</v>
      </c>
      <c r="M1387" s="14" t="str">
        <f t="shared" si="43"/>
        <v>Morning</v>
      </c>
      <c r="N1387" s="20">
        <v>5</v>
      </c>
      <c r="O1387" s="6" t="str">
        <f>VLOOKUP(Table13[[#This Row],[day of the week]],'day of the week'!$A$1:$B$7,2,0)</f>
        <v>Friday</v>
      </c>
      <c r="P1387" s="20" t="s">
        <v>4667</v>
      </c>
      <c r="Q1387" s="20" t="s">
        <v>4668</v>
      </c>
    </row>
    <row r="1388" spans="1:17" x14ac:dyDescent="0.2">
      <c r="A1388" s="20" t="s">
        <v>4669</v>
      </c>
      <c r="B1388" s="6" t="str">
        <f>VLOOKUP(TRIM(A1388), products!$A$2:$C$1352, 2, FALSE)</f>
        <v>Philips HD6975/00 25 Litre Digital Oven Toaster Grill, Grey, 25 liter</v>
      </c>
      <c r="C1388" s="20" t="s">
        <v>4038</v>
      </c>
      <c r="D1388" s="6" t="str">
        <f>INDEX(category!$A$1:$A$212, MATCH(Table13[[#This Row],[category]], category!$B$1:$B$212, 0))</f>
        <v>Home&amp;Kitchen|Kitchen&amp;HomeAppliances|SmallKitchenAppliances|OvenToasterGrills</v>
      </c>
      <c r="E1388" s="6" t="str">
        <f t="shared" si="42"/>
        <v>Home &amp; Kitchen</v>
      </c>
      <c r="F1388" s="8">
        <v>8995</v>
      </c>
      <c r="G1388" s="30">
        <v>0.04</v>
      </c>
      <c r="H1388" s="8">
        <f>Table13[[#This Row],[actual_price]] - (Table13[[#This Row],[actual_price]] * Table13[[#This Row],[discount_percentage]])</f>
        <v>8635.2000000000007</v>
      </c>
      <c r="I1388" s="8">
        <f>Table13[[#This Row],[actual_price]]-Table13[[#This Row],[discounted_price]]</f>
        <v>359.79999999999927</v>
      </c>
      <c r="J1388" s="9">
        <v>4.4000000000000004</v>
      </c>
      <c r="K1388" s="13">
        <v>9734</v>
      </c>
      <c r="L1388" s="14">
        <v>0.45833333333333337</v>
      </c>
      <c r="M1388" s="14" t="str">
        <f t="shared" si="43"/>
        <v>Morning</v>
      </c>
      <c r="N1388" s="20">
        <v>7</v>
      </c>
      <c r="O1388" s="6" t="str">
        <f>VLOOKUP(Table13[[#This Row],[day of the week]],'day of the week'!$A$1:$B$7,2,0)</f>
        <v>Sunday</v>
      </c>
      <c r="P1388" s="20" t="s">
        <v>4670</v>
      </c>
      <c r="Q1388" s="20" t="s">
        <v>4671</v>
      </c>
    </row>
    <row r="1389" spans="1:17" x14ac:dyDescent="0.2">
      <c r="A1389" s="20" t="s">
        <v>4672</v>
      </c>
      <c r="B1389" s="6" t="str">
        <f>VLOOKUP(TRIM(A1389), products!$A$2:$C$1352, 2, FALSE)</f>
        <v>Usha EI 3710 Heavy Weight 1000-Watt Dry Iron with Golden American Heritage Soleplate, 1.75 Kg(White)</v>
      </c>
      <c r="C1389" s="20" t="s">
        <v>3422</v>
      </c>
      <c r="D1389" s="6" t="str">
        <f>INDEX(category!$A$1:$A$212, MATCH(Table13[[#This Row],[category]], category!$B$1:$B$212, 0))</f>
        <v>Home&amp;Kitchen|Kitchen&amp;HomeAppliances|Vacuum,Cleaning&amp;Ironing|Irons,Steamers&amp;Accessories|Irons|DryIrons</v>
      </c>
      <c r="E1389" s="6" t="str">
        <f t="shared" si="42"/>
        <v>Home &amp; Kitchen</v>
      </c>
      <c r="F1389" s="8">
        <v>1599</v>
      </c>
      <c r="G1389" s="30">
        <v>0.31</v>
      </c>
      <c r="H1389" s="8">
        <f>Table13[[#This Row],[actual_price]] - (Table13[[#This Row],[actual_price]] * Table13[[#This Row],[discount_percentage]])</f>
        <v>1103.31</v>
      </c>
      <c r="I1389" s="8">
        <f>Table13[[#This Row],[actual_price]]-Table13[[#This Row],[discounted_price]]</f>
        <v>495.69000000000005</v>
      </c>
      <c r="J1389" s="9">
        <v>4.3</v>
      </c>
      <c r="K1389" s="13">
        <v>4022</v>
      </c>
      <c r="L1389" s="14">
        <v>0.20833333333333331</v>
      </c>
      <c r="M1389" s="14" t="str">
        <f t="shared" si="43"/>
        <v>Morning</v>
      </c>
      <c r="N1389" s="20">
        <v>7</v>
      </c>
      <c r="O1389" s="6" t="str">
        <f>VLOOKUP(Table13[[#This Row],[day of the week]],'day of the week'!$A$1:$B$7,2,0)</f>
        <v>Sunday</v>
      </c>
      <c r="P1389" s="20" t="s">
        <v>4673</v>
      </c>
      <c r="Q1389" s="20" t="s">
        <v>4674</v>
      </c>
    </row>
    <row r="1390" spans="1:17" x14ac:dyDescent="0.2">
      <c r="A1390" s="20" t="s">
        <v>4675</v>
      </c>
      <c r="B1390" s="6" t="str">
        <f>VLOOKUP(TRIM(A1390), products!$A$2:$C$1352, 2, FALSE)</f>
        <v>Campfire Spring Chef Prolix Instant Portable Water Heater Geyser 1Ltr. for Use Home Stainless Steel Baking Rack | Restaurant | Office | Labs | Clinics | Saloon | with Installation Kit (With MCB)</v>
      </c>
      <c r="C1390" s="20" t="s">
        <v>3430</v>
      </c>
      <c r="D1390" s="6" t="str">
        <f>INDEX(category!$A$1:$A$212, MATCH(Table13[[#This Row],[category]], category!$B$1:$B$212, 0))</f>
        <v>Home&amp;Kitchen|Heating,Cooling&amp;AirQuality|WaterHeaters&amp;Geysers|InstantWaterHeaters</v>
      </c>
      <c r="E1390" s="6" t="str">
        <f t="shared" si="42"/>
        <v>Home &amp; Kitchen</v>
      </c>
      <c r="F1390" s="8">
        <v>3500</v>
      </c>
      <c r="G1390" s="30">
        <v>0.56999999999999995</v>
      </c>
      <c r="H1390" s="8">
        <f>Table13[[#This Row],[actual_price]] - (Table13[[#This Row],[actual_price]] * Table13[[#This Row],[discount_percentage]])</f>
        <v>1505.0000000000002</v>
      </c>
      <c r="I1390" s="8">
        <f>Table13[[#This Row],[actual_price]]-Table13[[#This Row],[discounted_price]]</f>
        <v>1994.9999999999998</v>
      </c>
      <c r="J1390" s="9">
        <v>4.7</v>
      </c>
      <c r="K1390" s="13">
        <v>2591</v>
      </c>
      <c r="L1390" s="14">
        <v>0.95833333333333326</v>
      </c>
      <c r="M1390" s="14" t="str">
        <f t="shared" si="43"/>
        <v>Evening</v>
      </c>
      <c r="N1390" s="20">
        <v>6</v>
      </c>
      <c r="O1390" s="6" t="str">
        <f>VLOOKUP(Table13[[#This Row],[day of the week]],'day of the week'!$A$1:$B$7,2,0)</f>
        <v>Saturday</v>
      </c>
      <c r="P1390" s="20" t="s">
        <v>4676</v>
      </c>
      <c r="Q1390" s="20" t="s">
        <v>4677</v>
      </c>
    </row>
    <row r="1391" spans="1:17" x14ac:dyDescent="0.2">
      <c r="A1391" s="20" t="s">
        <v>4678</v>
      </c>
      <c r="B1391" s="6" t="str">
        <f>VLOOKUP(TRIM(A1391), products!$A$2:$C$1352, 2, FALSE)</f>
        <v>Themisto TH-WS20 Digital Kitchen Weighing Scale Stainless Steel (5Kg)</v>
      </c>
      <c r="C1391" s="20" t="s">
        <v>3380</v>
      </c>
      <c r="D1391" s="6" t="str">
        <f>INDEX(category!$A$1:$A$212, MATCH(Table13[[#This Row],[category]], category!$B$1:$B$212, 0))</f>
        <v>Home&amp;Kitchen|Kitchen&amp;HomeAppliances|SmallKitchenAppliances|DigitalKitchenScales</v>
      </c>
      <c r="E1391" s="6" t="str">
        <f t="shared" si="42"/>
        <v>Home &amp; Kitchen</v>
      </c>
      <c r="F1391" s="8">
        <v>1999</v>
      </c>
      <c r="G1391" s="30">
        <v>0.62</v>
      </c>
      <c r="H1391" s="8">
        <f>Table13[[#This Row],[actual_price]] - (Table13[[#This Row],[actual_price]] * Table13[[#This Row],[discount_percentage]])</f>
        <v>759.62000000000012</v>
      </c>
      <c r="I1391" s="8">
        <f>Table13[[#This Row],[actual_price]]-Table13[[#This Row],[discounted_price]]</f>
        <v>1239.3799999999999</v>
      </c>
      <c r="J1391" s="9">
        <v>4.3</v>
      </c>
      <c r="K1391" s="13">
        <v>532</v>
      </c>
      <c r="L1391" s="14">
        <v>0.25</v>
      </c>
      <c r="M1391" s="14" t="str">
        <f t="shared" si="43"/>
        <v>Morning</v>
      </c>
      <c r="N1391" s="20">
        <v>6</v>
      </c>
      <c r="O1391" s="6" t="str">
        <f>VLOOKUP(Table13[[#This Row],[day of the week]],'day of the week'!$A$1:$B$7,2,0)</f>
        <v>Saturday</v>
      </c>
      <c r="P1391" s="20" t="s">
        <v>4679</v>
      </c>
      <c r="Q1391" s="20" t="s">
        <v>4680</v>
      </c>
    </row>
    <row r="1392" spans="1:17" x14ac:dyDescent="0.2">
      <c r="A1392" s="20" t="s">
        <v>4681</v>
      </c>
      <c r="B1392" s="6" t="str">
        <f>VLOOKUP(TRIM(A1392), products!$A$2:$C$1352, 2, FALSE)</f>
        <v>FYA Handheld Vacuum Cleaner Cordless, Wireless Hand Vacuum&amp;Air Blower 2-in-1, Mini Portable Car Vacuum Cleaner with Powerful Suction, USB Rechargeable Vacuum for Pet Hair, Home and Car</v>
      </c>
      <c r="C1392" s="20" t="s">
        <v>3525</v>
      </c>
      <c r="D1392" s="6" t="str">
        <f>INDEX(category!$A$1:$A$212, MATCH(Table13[[#This Row],[category]], category!$B$1:$B$212, 0))</f>
        <v>Home&amp;Kitchen|Kitchen&amp;HomeAppliances|Vacuum,Cleaning&amp;Ironing|Vacuums&amp;FloorCare|Vacuums|HandheldVacuums</v>
      </c>
      <c r="E1392" s="6" t="str">
        <f t="shared" si="42"/>
        <v>Home &amp; Kitchen</v>
      </c>
      <c r="F1392" s="8">
        <v>3199</v>
      </c>
      <c r="G1392" s="30">
        <v>0.17</v>
      </c>
      <c r="H1392" s="8">
        <f>Table13[[#This Row],[actual_price]] - (Table13[[#This Row],[actual_price]] * Table13[[#This Row],[discount_percentage]])</f>
        <v>2655.17</v>
      </c>
      <c r="I1392" s="8">
        <f>Table13[[#This Row],[actual_price]]-Table13[[#This Row],[discounted_price]]</f>
        <v>543.82999999999993</v>
      </c>
      <c r="J1392" s="9">
        <v>3.9</v>
      </c>
      <c r="K1392" s="13">
        <v>260</v>
      </c>
      <c r="L1392" s="14">
        <v>0.70833333333333326</v>
      </c>
      <c r="M1392" s="14" t="str">
        <f t="shared" si="43"/>
        <v>Afternoon</v>
      </c>
      <c r="N1392" s="20">
        <v>7</v>
      </c>
      <c r="O1392" s="6" t="str">
        <f>VLOOKUP(Table13[[#This Row],[day of the week]],'day of the week'!$A$1:$B$7,2,0)</f>
        <v>Sunday</v>
      </c>
      <c r="P1392" s="20" t="s">
        <v>4683</v>
      </c>
      <c r="Q1392" s="20" t="s">
        <v>4684</v>
      </c>
    </row>
    <row r="1393" spans="1:17" x14ac:dyDescent="0.2">
      <c r="A1393" s="20" t="s">
        <v>4685</v>
      </c>
      <c r="B1393" s="6" t="str">
        <f>VLOOKUP(TRIM(A1393), products!$A$2:$C$1352, 2, FALSE)</f>
        <v>Lifelong LLSM120G Sandwich Griller , Classic Pro 750 W Sandwich Maker with 4 Slice Non-Stick Fixed Plates for Sandwiches at Home with 1 Year Warranty (Black)</v>
      </c>
      <c r="C1393" s="20" t="s">
        <v>3559</v>
      </c>
      <c r="D1393" s="6" t="str">
        <f>INDEX(category!$A$1:$A$212, MATCH(Table13[[#This Row],[category]], category!$B$1:$B$212, 0))</f>
        <v>Home&amp;Kitchen|Kitchen&amp;HomeAppliances|SmallKitchenAppliances|SandwichMakers</v>
      </c>
      <c r="E1393" s="6" t="str">
        <f t="shared" si="42"/>
        <v>Home &amp; Kitchen</v>
      </c>
      <c r="F1393" s="8">
        <v>1300</v>
      </c>
      <c r="G1393" s="30">
        <v>0.28999999999999998</v>
      </c>
      <c r="H1393" s="8">
        <f>Table13[[#This Row],[actual_price]] - (Table13[[#This Row],[actual_price]] * Table13[[#This Row],[discount_percentage]])</f>
        <v>923</v>
      </c>
      <c r="I1393" s="8">
        <f>Table13[[#This Row],[actual_price]]-Table13[[#This Row],[discounted_price]]</f>
        <v>377</v>
      </c>
      <c r="J1393" s="9">
        <v>3.9</v>
      </c>
      <c r="K1393" s="13">
        <v>1672</v>
      </c>
      <c r="L1393" s="14">
        <v>0.95833333333333326</v>
      </c>
      <c r="M1393" s="14" t="str">
        <f t="shared" si="43"/>
        <v>Evening</v>
      </c>
      <c r="N1393" s="20">
        <v>5</v>
      </c>
      <c r="O1393" s="6" t="str">
        <f>VLOOKUP(Table13[[#This Row],[day of the week]],'day of the week'!$A$1:$B$7,2,0)</f>
        <v>Friday</v>
      </c>
      <c r="P1393" s="20" t="s">
        <v>4686</v>
      </c>
      <c r="Q1393" s="20" t="s">
        <v>4687</v>
      </c>
    </row>
    <row r="1394" spans="1:17" x14ac:dyDescent="0.2">
      <c r="A1394" s="20" t="s">
        <v>4688</v>
      </c>
      <c r="B1394" s="6" t="str">
        <f>VLOOKUP(TRIM(A1394), products!$A$2:$C$1352, 2, FALSE)</f>
        <v>Kuber Industries Nylon Mesh Laundry Basket|Sturdy Material &amp; Durable Handles|Netted Lightweight Laundry Bag, Size 36 x 36 x 58, Capicity 30 Ltr (Pink)</v>
      </c>
      <c r="C1394" s="20" t="s">
        <v>3494</v>
      </c>
      <c r="D1394" s="6" t="str">
        <f>INDEX(category!$A$1:$A$212, MATCH(Table13[[#This Row],[category]], category!$B$1:$B$212, 0))</f>
        <v>Home&amp;Kitchen|HomeStorage&amp;Organization|LaundryOrganization|LaundryBaskets</v>
      </c>
      <c r="E1394" s="6" t="str">
        <f t="shared" si="42"/>
        <v>Home &amp; Kitchen</v>
      </c>
      <c r="F1394" s="8">
        <v>399</v>
      </c>
      <c r="G1394" s="30">
        <v>0.5</v>
      </c>
      <c r="H1394" s="8">
        <f>Table13[[#This Row],[actual_price]] - (Table13[[#This Row],[actual_price]] * Table13[[#This Row],[discount_percentage]])</f>
        <v>199.5</v>
      </c>
      <c r="I1394" s="8">
        <f>Table13[[#This Row],[actual_price]]-Table13[[#This Row],[discounted_price]]</f>
        <v>199.5</v>
      </c>
      <c r="J1394" s="9">
        <v>3.7</v>
      </c>
      <c r="K1394" s="13">
        <v>7945</v>
      </c>
      <c r="L1394" s="14">
        <v>0.125</v>
      </c>
      <c r="M1394" s="14" t="str">
        <f t="shared" si="43"/>
        <v>Morning</v>
      </c>
      <c r="N1394" s="20">
        <v>1</v>
      </c>
      <c r="O1394" s="6" t="str">
        <f>VLOOKUP(Table13[[#This Row],[day of the week]],'day of the week'!$A$1:$B$7,2,0)</f>
        <v>Monday</v>
      </c>
      <c r="P1394" s="20" t="s">
        <v>4689</v>
      </c>
      <c r="Q1394" s="20" t="s">
        <v>4690</v>
      </c>
    </row>
    <row r="1395" spans="1:17" x14ac:dyDescent="0.2">
      <c r="A1395" s="20" t="s">
        <v>4691</v>
      </c>
      <c r="B1395" s="6" t="str">
        <f>VLOOKUP(TRIM(A1395), products!$A$2:$C$1352, 2, FALSE)</f>
        <v>Bulfyss Plastic Sticky Lint Roller Hair Remover Cleaner Set of 5 Rolls 150 Sheets, 30 Sheets Each roll Lint Roller Remover for Clothes, Furniture, Carpet, Dog Fur, Sweater, Dust &amp; Dirt</v>
      </c>
      <c r="C1395" s="20" t="s">
        <v>3376</v>
      </c>
      <c r="D1395" s="6" t="str">
        <f>INDEX(category!$A$1:$A$212, MATCH(Table13[[#This Row],[category]], category!$B$1:$B$212, 0))</f>
        <v>Home&amp;Kitchen|Kitchen&amp;HomeAppliances|Vacuum,Cleaning&amp;Ironing|Irons,Steamers&amp;Accessories|LintShavers</v>
      </c>
      <c r="E1395" s="6" t="str">
        <f t="shared" si="42"/>
        <v>Home &amp; Kitchen</v>
      </c>
      <c r="F1395" s="8">
        <v>599</v>
      </c>
      <c r="G1395" s="30">
        <v>0.53</v>
      </c>
      <c r="H1395" s="8">
        <f>Table13[[#This Row],[actual_price]] - (Table13[[#This Row],[actual_price]] * Table13[[#This Row],[discount_percentage]])</f>
        <v>281.52999999999997</v>
      </c>
      <c r="I1395" s="8">
        <f>Table13[[#This Row],[actual_price]]-Table13[[#This Row],[discounted_price]]</f>
        <v>317.47000000000003</v>
      </c>
      <c r="J1395" s="9">
        <v>3.5</v>
      </c>
      <c r="K1395" s="13">
        <v>1367</v>
      </c>
      <c r="L1395" s="14">
        <v>0.45833333333333337</v>
      </c>
      <c r="M1395" s="14" t="str">
        <f t="shared" si="43"/>
        <v>Morning</v>
      </c>
      <c r="N1395" s="20">
        <v>4</v>
      </c>
      <c r="O1395" s="6" t="str">
        <f>VLOOKUP(Table13[[#This Row],[day of the week]],'day of the week'!$A$1:$B$7,2,0)</f>
        <v>Thursday</v>
      </c>
      <c r="P1395" s="20" t="s">
        <v>4692</v>
      </c>
      <c r="Q1395" s="20" t="s">
        <v>4693</v>
      </c>
    </row>
    <row r="1396" spans="1:17" x14ac:dyDescent="0.2">
      <c r="A1396" s="20" t="s">
        <v>4694</v>
      </c>
      <c r="B1396" s="6" t="str">
        <f>VLOOKUP(TRIM(A1396), products!$A$2:$C$1352, 2, FALSE)</f>
        <v>T TOPLINE 180 W Electric Hand Mixer,Hand Blender , Egg Beater, Cake maker , Beater Cream Mix, Food Blender, Beater for Whipping Cream Beater for Cake With 7 -Speed with spatula and oil brush</v>
      </c>
      <c r="C1396" s="20" t="s">
        <v>3418</v>
      </c>
      <c r="D1396" s="6" t="str">
        <f>INDEX(category!$A$1:$A$212, MATCH(Table13[[#This Row],[category]], category!$B$1:$B$212, 0))</f>
        <v>Home&amp;Kitchen|Kitchen&amp;HomeAppliances|SmallKitchenAppliances|HandBlenders</v>
      </c>
      <c r="E1396" s="6" t="str">
        <f t="shared" si="42"/>
        <v>Home &amp; Kitchen</v>
      </c>
      <c r="F1396" s="8">
        <v>999</v>
      </c>
      <c r="G1396" s="30">
        <v>0.45</v>
      </c>
      <c r="H1396" s="8">
        <f>Table13[[#This Row],[actual_price]] - (Table13[[#This Row],[actual_price]] * Table13[[#This Row],[discount_percentage]])</f>
        <v>549.45000000000005</v>
      </c>
      <c r="I1396" s="8">
        <f>Table13[[#This Row],[actual_price]]-Table13[[#This Row],[discounted_price]]</f>
        <v>449.54999999999995</v>
      </c>
      <c r="J1396" s="9">
        <v>4</v>
      </c>
      <c r="K1396" s="13">
        <v>1313</v>
      </c>
      <c r="L1396" s="14">
        <v>0.29166666666666669</v>
      </c>
      <c r="M1396" s="14" t="str">
        <f t="shared" si="43"/>
        <v>Morning</v>
      </c>
      <c r="N1396" s="20">
        <v>5</v>
      </c>
      <c r="O1396" s="6" t="str">
        <f>VLOOKUP(Table13[[#This Row],[day of the week]],'day of the week'!$A$1:$B$7,2,0)</f>
        <v>Friday</v>
      </c>
      <c r="P1396" s="20" t="s">
        <v>4695</v>
      </c>
      <c r="Q1396" s="20" t="s">
        <v>4696</v>
      </c>
    </row>
    <row r="1397" spans="1:17" x14ac:dyDescent="0.2">
      <c r="A1397" s="20" t="s">
        <v>4697</v>
      </c>
      <c r="B1397" s="6" t="str">
        <f>VLOOKUP(TRIM(A1397), products!$A$2:$C$1352, 2, FALSE)</f>
        <v>Empty Mist Trigger Plastic Spray Bottle for Multi use 200ml Pack of 2</v>
      </c>
      <c r="C1397" s="20" t="s">
        <v>4004</v>
      </c>
      <c r="D1397" s="6" t="str">
        <f>INDEX(category!$A$1:$A$212, MATCH(Table13[[#This Row],[category]], category!$B$1:$B$212, 0))</f>
        <v>Home&amp;Kitchen|HomeStorage&amp;Organization|LaundryOrganization|IroningAccessories|SprayBottles</v>
      </c>
      <c r="E1397" s="6" t="str">
        <f t="shared" si="42"/>
        <v>Home &amp; Kitchen</v>
      </c>
      <c r="F1397" s="8">
        <v>199</v>
      </c>
      <c r="G1397" s="30">
        <v>0.56999999999999995</v>
      </c>
      <c r="H1397" s="8">
        <f>Table13[[#This Row],[actual_price]] - (Table13[[#This Row],[actual_price]] * Table13[[#This Row],[discount_percentage]])</f>
        <v>85.570000000000007</v>
      </c>
      <c r="I1397" s="8">
        <f>Table13[[#This Row],[actual_price]]-Table13[[#This Row],[discounted_price]]</f>
        <v>113.42999999999999</v>
      </c>
      <c r="J1397" s="9">
        <v>4.0999999999999996</v>
      </c>
      <c r="K1397" s="13">
        <v>212</v>
      </c>
      <c r="L1397" s="14">
        <v>0.58333333333333326</v>
      </c>
      <c r="M1397" s="14" t="str">
        <f t="shared" si="43"/>
        <v>Afternoon</v>
      </c>
      <c r="N1397" s="20">
        <v>1</v>
      </c>
      <c r="O1397" s="6" t="str">
        <f>VLOOKUP(Table13[[#This Row],[day of the week]],'day of the week'!$A$1:$B$7,2,0)</f>
        <v>Monday</v>
      </c>
      <c r="P1397" s="20" t="s">
        <v>4698</v>
      </c>
      <c r="Q1397" s="20" t="s">
        <v>4699</v>
      </c>
    </row>
    <row r="1398" spans="1:17" x14ac:dyDescent="0.2">
      <c r="A1398" s="20" t="s">
        <v>4700</v>
      </c>
      <c r="B1398" s="6" t="str">
        <f>VLOOKUP(TRIM(A1398), products!$A$2:$C$1352, 2, FALSE)</f>
        <v>LONAXA Mini Travel Rechargeable Fruit Juicer - USB Electric Fruit &amp; Vegetable Juice Blender/Grinder for Home and Office Use (Multicolor)â€¦</v>
      </c>
      <c r="C1398" s="20" t="s">
        <v>3513</v>
      </c>
      <c r="D1398" s="6" t="str">
        <f>INDEX(category!$A$1:$A$212, MATCH(Table13[[#This Row],[category]], category!$B$1:$B$212, 0))</f>
        <v>Home&amp;Kitchen|Kitchen&amp;HomeAppliances|SmallKitchenAppliances|JuicerMixerGrinders</v>
      </c>
      <c r="E1398" s="6" t="str">
        <f t="shared" si="42"/>
        <v>Home &amp; Kitchen</v>
      </c>
      <c r="F1398" s="8">
        <v>1299</v>
      </c>
      <c r="G1398" s="30">
        <v>0.62</v>
      </c>
      <c r="H1398" s="8">
        <f>Table13[[#This Row],[actual_price]] - (Table13[[#This Row],[actual_price]] * Table13[[#This Row],[discount_percentage]])</f>
        <v>493.62</v>
      </c>
      <c r="I1398" s="8">
        <f>Table13[[#This Row],[actual_price]]-Table13[[#This Row],[discounted_price]]</f>
        <v>805.38</v>
      </c>
      <c r="J1398" s="9">
        <v>3.9</v>
      </c>
      <c r="K1398" s="13">
        <v>65</v>
      </c>
      <c r="L1398" s="14">
        <v>0.20833333333333331</v>
      </c>
      <c r="M1398" s="14" t="str">
        <f t="shared" si="43"/>
        <v>Morning</v>
      </c>
      <c r="N1398" s="20">
        <v>1</v>
      </c>
      <c r="O1398" s="6" t="str">
        <f>VLOOKUP(Table13[[#This Row],[day of the week]],'day of the week'!$A$1:$B$7,2,0)</f>
        <v>Monday</v>
      </c>
      <c r="P1398" s="20" t="s">
        <v>4701</v>
      </c>
      <c r="Q1398" s="20" t="s">
        <v>4702</v>
      </c>
    </row>
    <row r="1399" spans="1:17" x14ac:dyDescent="0.2">
      <c r="A1399" s="20" t="s">
        <v>4703</v>
      </c>
      <c r="B1399" s="6" t="str">
        <f>VLOOKUP(TRIM(A1399), products!$A$2:$C$1352, 2, FALSE)</f>
        <v>SUJATA Powermatic Plus, Juicer Mixer Grinder, 900 Watts, 2 Jars (White)</v>
      </c>
      <c r="C1399" s="20" t="s">
        <v>3513</v>
      </c>
      <c r="D1399" s="6" t="str">
        <f>INDEX(category!$A$1:$A$212, MATCH(Table13[[#This Row],[category]], category!$B$1:$B$212, 0))</f>
        <v>Home&amp;Kitchen|Kitchen&amp;HomeAppliances|SmallKitchenAppliances|JuicerMixerGrinders</v>
      </c>
      <c r="E1399" s="6" t="str">
        <f t="shared" si="42"/>
        <v>Home &amp; Kitchen</v>
      </c>
      <c r="F1399" s="8">
        <v>7776</v>
      </c>
      <c r="G1399" s="30">
        <v>0.25</v>
      </c>
      <c r="H1399" s="8">
        <f>Table13[[#This Row],[actual_price]] - (Table13[[#This Row],[actual_price]] * Table13[[#This Row],[discount_percentage]])</f>
        <v>5832</v>
      </c>
      <c r="I1399" s="8">
        <f>Table13[[#This Row],[actual_price]]-Table13[[#This Row],[discounted_price]]</f>
        <v>1944</v>
      </c>
      <c r="J1399" s="9">
        <v>4.4000000000000004</v>
      </c>
      <c r="K1399" s="13">
        <v>2737</v>
      </c>
      <c r="L1399" s="14">
        <v>0.95833333333333326</v>
      </c>
      <c r="M1399" s="14" t="str">
        <f t="shared" si="43"/>
        <v>Evening</v>
      </c>
      <c r="N1399" s="20">
        <v>6</v>
      </c>
      <c r="O1399" s="6" t="str">
        <f>VLOOKUP(Table13[[#This Row],[day of the week]],'day of the week'!$A$1:$B$7,2,0)</f>
        <v>Saturday</v>
      </c>
      <c r="P1399" s="20" t="s">
        <v>4705</v>
      </c>
      <c r="Q1399" s="20" t="s">
        <v>4706</v>
      </c>
    </row>
    <row r="1400" spans="1:17" x14ac:dyDescent="0.2">
      <c r="A1400" s="20" t="s">
        <v>4707</v>
      </c>
      <c r="B1400" s="6" t="str">
        <f>VLOOKUP(TRIM(A1400), products!$A$2:$C$1352, 2, FALSE)</f>
        <v>AGARO Royal Double Layered Kettle, 1.5 Litres, Double Layered Cool Touch , Dry Boiling Protection, Black</v>
      </c>
      <c r="C1400" s="20" t="s">
        <v>3361</v>
      </c>
      <c r="D1400" s="6" t="str">
        <f>INDEX(category!$A$1:$A$212, MATCH(Table13[[#This Row],[category]], category!$B$1:$B$212, 0))</f>
        <v>Home&amp;Kitchen|Kitchen&amp;HomeAppliances|SmallKitchenAppliances|Kettles&amp;HotWaterDispensers|ElectricKettles</v>
      </c>
      <c r="E1400" s="6" t="str">
        <f t="shared" si="42"/>
        <v>Home &amp; Kitchen</v>
      </c>
      <c r="F1400" s="8">
        <v>2299</v>
      </c>
      <c r="G1400" s="30">
        <v>0.45</v>
      </c>
      <c r="H1400" s="8">
        <f>Table13[[#This Row],[actual_price]] - (Table13[[#This Row],[actual_price]] * Table13[[#This Row],[discount_percentage]])</f>
        <v>1264.45</v>
      </c>
      <c r="I1400" s="8">
        <f>Table13[[#This Row],[actual_price]]-Table13[[#This Row],[discounted_price]]</f>
        <v>1034.55</v>
      </c>
      <c r="J1400" s="9">
        <v>4.3</v>
      </c>
      <c r="K1400" s="13">
        <v>55</v>
      </c>
      <c r="L1400" s="14">
        <v>0.25</v>
      </c>
      <c r="M1400" s="14" t="str">
        <f t="shared" si="43"/>
        <v>Morning</v>
      </c>
      <c r="N1400" s="20">
        <v>7</v>
      </c>
      <c r="O1400" s="6" t="str">
        <f>VLOOKUP(Table13[[#This Row],[day of the week]],'day of the week'!$A$1:$B$7,2,0)</f>
        <v>Sunday</v>
      </c>
      <c r="P1400" s="20" t="s">
        <v>4708</v>
      </c>
      <c r="Q1400" s="20" t="s">
        <v>4709</v>
      </c>
    </row>
    <row r="1401" spans="1:17" x14ac:dyDescent="0.2">
      <c r="A1401" s="20" t="s">
        <v>4710</v>
      </c>
      <c r="B1401" s="6" t="str">
        <f>VLOOKUP(TRIM(A1401), products!$A$2:$C$1352, 2, FALSE)</f>
        <v>Cafe JEI French Press Coffee and Tea Maker 600ml with 4 Level Filtration System, Heat Resistant Borosilicate Glass (Black, 600ml)</v>
      </c>
      <c r="C1401" s="20" t="s">
        <v>4711</v>
      </c>
      <c r="D1401" s="6" t="str">
        <f>INDEX(category!$A$1:$A$212, MATCH(Table13[[#This Row],[category]], category!$B$1:$B$212, 0))</f>
        <v>Home&amp;Kitchen|Kitchen&amp;HomeAppliances|Coffee,Tea&amp;Espresso|CoffeePresses</v>
      </c>
      <c r="E1401" s="6" t="str">
        <f t="shared" si="42"/>
        <v>Home &amp; Kitchen</v>
      </c>
      <c r="F1401" s="8">
        <v>1500</v>
      </c>
      <c r="G1401" s="30">
        <v>0.27</v>
      </c>
      <c r="H1401" s="8">
        <f>Table13[[#This Row],[actual_price]] - (Table13[[#This Row],[actual_price]] * Table13[[#This Row],[discount_percentage]])</f>
        <v>1095</v>
      </c>
      <c r="I1401" s="8">
        <f>Table13[[#This Row],[actual_price]]-Table13[[#This Row],[discounted_price]]</f>
        <v>405</v>
      </c>
      <c r="J1401" s="9">
        <v>4.5</v>
      </c>
      <c r="K1401" s="13">
        <v>1065</v>
      </c>
      <c r="L1401" s="14">
        <v>0.875</v>
      </c>
      <c r="M1401" s="14" t="str">
        <f t="shared" si="43"/>
        <v>Evening</v>
      </c>
      <c r="N1401" s="20">
        <v>5</v>
      </c>
      <c r="O1401" s="6" t="str">
        <f>VLOOKUP(Table13[[#This Row],[day of the week]],'day of the week'!$A$1:$B$7,2,0)</f>
        <v>Friday</v>
      </c>
      <c r="P1401" s="20" t="s">
        <v>4712</v>
      </c>
      <c r="Q1401" s="20" t="s">
        <v>4713</v>
      </c>
    </row>
    <row r="1402" spans="1:17" x14ac:dyDescent="0.2">
      <c r="A1402" s="20" t="s">
        <v>4714</v>
      </c>
      <c r="B1402" s="6" t="str">
        <f>VLOOKUP(TRIM(A1402), products!$A$2:$C$1352, 2, FALSE)</f>
        <v>Borosil Prime Grill Sandwich Maker (Grey)</v>
      </c>
      <c r="C1402" s="20" t="s">
        <v>3559</v>
      </c>
      <c r="D1402" s="6" t="str">
        <f>INDEX(category!$A$1:$A$212, MATCH(Table13[[#This Row],[category]], category!$B$1:$B$212, 0))</f>
        <v>Home&amp;Kitchen|Kitchen&amp;HomeAppliances|SmallKitchenAppliances|SandwichMakers</v>
      </c>
      <c r="E1402" s="6" t="str">
        <f t="shared" si="42"/>
        <v>Home &amp; Kitchen</v>
      </c>
      <c r="F1402" s="8">
        <v>2590</v>
      </c>
      <c r="G1402" s="30">
        <v>0.26</v>
      </c>
      <c r="H1402" s="8">
        <f>Table13[[#This Row],[actual_price]] - (Table13[[#This Row],[actual_price]] * Table13[[#This Row],[discount_percentage]])</f>
        <v>1916.6</v>
      </c>
      <c r="I1402" s="8">
        <f>Table13[[#This Row],[actual_price]]-Table13[[#This Row],[discounted_price]]</f>
        <v>673.40000000000009</v>
      </c>
      <c r="J1402" s="9">
        <v>4</v>
      </c>
      <c r="K1402" s="13">
        <v>2377</v>
      </c>
      <c r="L1402" s="14">
        <v>0.875</v>
      </c>
      <c r="M1402" s="14" t="str">
        <f t="shared" si="43"/>
        <v>Evening</v>
      </c>
      <c r="N1402" s="20">
        <v>7</v>
      </c>
      <c r="O1402" s="6" t="str">
        <f>VLOOKUP(Table13[[#This Row],[day of the week]],'day of the week'!$A$1:$B$7,2,0)</f>
        <v>Sunday</v>
      </c>
      <c r="P1402" s="20" t="s">
        <v>4716</v>
      </c>
      <c r="Q1402" s="20" t="s">
        <v>4717</v>
      </c>
    </row>
    <row r="1403" spans="1:17" x14ac:dyDescent="0.2">
      <c r="A1403" s="20" t="s">
        <v>4718</v>
      </c>
      <c r="B1403" s="6" t="str">
        <f>VLOOKUP(TRIM(A1403), products!$A$2:$C$1352, 2, FALSE)</f>
        <v>Candes 10 Litre Perfecto 5 Star Rated Automatic Instant Storage Electric Water Heater with Special Metal Body Anti Rust Coating With Installation Kit, 2KW Geyser (Ivory)</v>
      </c>
      <c r="C1403" s="20" t="s">
        <v>3452</v>
      </c>
      <c r="D1403" s="6" t="str">
        <f>INDEX(category!$A$1:$A$212, MATCH(Table13[[#This Row],[category]], category!$B$1:$B$212, 0))</f>
        <v>Home&amp;Kitchen|Heating,Cooling&amp;AirQuality|WaterHeaters&amp;Geysers|StorageWaterHeaters</v>
      </c>
      <c r="E1403" s="6" t="str">
        <f t="shared" si="42"/>
        <v>Home &amp; Kitchen</v>
      </c>
      <c r="F1403" s="8">
        <v>6299</v>
      </c>
      <c r="G1403" s="30">
        <v>0.48</v>
      </c>
      <c r="H1403" s="8">
        <f>Table13[[#This Row],[actual_price]] - (Table13[[#This Row],[actual_price]] * Table13[[#This Row],[discount_percentage]])</f>
        <v>3275.48</v>
      </c>
      <c r="I1403" s="8">
        <f>Table13[[#This Row],[actual_price]]-Table13[[#This Row],[discounted_price]]</f>
        <v>3023.52</v>
      </c>
      <c r="J1403" s="9">
        <v>3.9</v>
      </c>
      <c r="K1403" s="13">
        <v>2569</v>
      </c>
      <c r="L1403" s="14">
        <v>0.29166666666666669</v>
      </c>
      <c r="M1403" s="14" t="str">
        <f t="shared" si="43"/>
        <v>Morning</v>
      </c>
      <c r="N1403" s="20">
        <v>3</v>
      </c>
      <c r="O1403" s="6" t="str">
        <f>VLOOKUP(Table13[[#This Row],[day of the week]],'day of the week'!$A$1:$B$7,2,0)</f>
        <v>Wednesday</v>
      </c>
      <c r="P1403" s="20" t="s">
        <v>4720</v>
      </c>
      <c r="Q1403" s="20" t="s">
        <v>4721</v>
      </c>
    </row>
    <row r="1404" spans="1:17" x14ac:dyDescent="0.2">
      <c r="A1404" s="20" t="s">
        <v>4722</v>
      </c>
      <c r="B1404" s="6" t="str">
        <f>VLOOKUP(TRIM(A1404), products!$A$2:$C$1352, 2, FALSE)</f>
        <v>Prestige PSMFB 800 Watt Sandwich Toaster with Fixed Plates, Black</v>
      </c>
      <c r="C1404" s="20" t="s">
        <v>3559</v>
      </c>
      <c r="D1404" s="6" t="str">
        <f>INDEX(category!$A$1:$A$212, MATCH(Table13[[#This Row],[category]], category!$B$1:$B$212, 0))</f>
        <v>Home&amp;Kitchen|Kitchen&amp;HomeAppliances|SmallKitchenAppliances|SandwichMakers</v>
      </c>
      <c r="E1404" s="6" t="str">
        <f t="shared" si="42"/>
        <v>Home &amp; Kitchen</v>
      </c>
      <c r="F1404" s="8">
        <v>1795</v>
      </c>
      <c r="G1404" s="30">
        <v>0.33</v>
      </c>
      <c r="H1404" s="8">
        <f>Table13[[#This Row],[actual_price]] - (Table13[[#This Row],[actual_price]] * Table13[[#This Row],[discount_percentage]])</f>
        <v>1202.6500000000001</v>
      </c>
      <c r="I1404" s="8">
        <f>Table13[[#This Row],[actual_price]]-Table13[[#This Row],[discounted_price]]</f>
        <v>592.34999999999991</v>
      </c>
      <c r="J1404" s="9">
        <v>4.2</v>
      </c>
      <c r="K1404" s="13">
        <v>5967</v>
      </c>
      <c r="L1404" s="14">
        <v>4.1666666666666664E-2</v>
      </c>
      <c r="M1404" s="14" t="str">
        <f t="shared" si="43"/>
        <v>Morning</v>
      </c>
      <c r="N1404" s="20">
        <v>1</v>
      </c>
      <c r="O1404" s="6" t="str">
        <f>VLOOKUP(Table13[[#This Row],[day of the week]],'day of the week'!$A$1:$B$7,2,0)</f>
        <v>Monday</v>
      </c>
      <c r="P1404" s="20" t="s">
        <v>4723</v>
      </c>
      <c r="Q1404" s="20" t="s">
        <v>4724</v>
      </c>
    </row>
    <row r="1405" spans="1:17" x14ac:dyDescent="0.2">
      <c r="A1405" s="20" t="s">
        <v>4725</v>
      </c>
      <c r="B1405" s="6" t="str">
        <f>VLOOKUP(TRIM(A1405), products!$A$2:$C$1352, 2, FALSE)</f>
        <v>iBELL MPK120L Premium Stainless Steel Multi Purpose Kettle/Cooker with Inner Pot 1.2 Litre (Silver)</v>
      </c>
      <c r="C1405" s="20" t="s">
        <v>3361</v>
      </c>
      <c r="D1405" s="6" t="str">
        <f>INDEX(category!$A$1:$A$212, MATCH(Table13[[#This Row],[category]], category!$B$1:$B$212, 0))</f>
        <v>Home&amp;Kitchen|Kitchen&amp;HomeAppliances|SmallKitchenAppliances|Kettles&amp;HotWaterDispensers|ElectricKettles</v>
      </c>
      <c r="E1405" s="6" t="str">
        <f t="shared" si="42"/>
        <v>Home &amp; Kitchen</v>
      </c>
      <c r="F1405" s="8">
        <v>3190</v>
      </c>
      <c r="G1405" s="30">
        <v>0.54</v>
      </c>
      <c r="H1405" s="8">
        <f>Table13[[#This Row],[actual_price]] - (Table13[[#This Row],[actual_price]] * Table13[[#This Row],[discount_percentage]])</f>
        <v>1467.3999999999999</v>
      </c>
      <c r="I1405" s="8">
        <f>Table13[[#This Row],[actual_price]]-Table13[[#This Row],[discounted_price]]</f>
        <v>1722.6000000000001</v>
      </c>
      <c r="J1405" s="9">
        <v>4.0999999999999996</v>
      </c>
      <c r="K1405" s="13">
        <v>1776</v>
      </c>
      <c r="L1405" s="14">
        <v>0.33333333333333337</v>
      </c>
      <c r="M1405" s="14" t="str">
        <f t="shared" si="43"/>
        <v>Morning</v>
      </c>
      <c r="N1405" s="20">
        <v>6</v>
      </c>
      <c r="O1405" s="6" t="str">
        <f>VLOOKUP(Table13[[#This Row],[day of the week]],'day of the week'!$A$1:$B$7,2,0)</f>
        <v>Saturday</v>
      </c>
      <c r="P1405" s="20" t="s">
        <v>4726</v>
      </c>
      <c r="Q1405" s="20" t="s">
        <v>4727</v>
      </c>
    </row>
    <row r="1406" spans="1:17" x14ac:dyDescent="0.2">
      <c r="A1406" s="20" t="s">
        <v>4728</v>
      </c>
      <c r="B1406" s="6" t="str">
        <f>VLOOKUP(TRIM(A1406), products!$A$2:$C$1352, 2, FALSE)</f>
        <v>Maharaja Whiteline Odacio Plus 550-Watt Juicer Mixer Grinder with 3 Jars (Black/Silver)</v>
      </c>
      <c r="C1406" s="20" t="s">
        <v>3513</v>
      </c>
      <c r="D1406" s="6" t="str">
        <f>INDEX(category!$A$1:$A$212, MATCH(Table13[[#This Row],[category]], category!$B$1:$B$212, 0))</f>
        <v>Home&amp;Kitchen|Kitchen&amp;HomeAppliances|SmallKitchenAppliances|JuicerMixerGrinders</v>
      </c>
      <c r="E1406" s="6" t="str">
        <f t="shared" si="42"/>
        <v>Home &amp; Kitchen</v>
      </c>
      <c r="F1406" s="8">
        <v>4799</v>
      </c>
      <c r="G1406" s="30">
        <v>0.3</v>
      </c>
      <c r="H1406" s="8">
        <f>Table13[[#This Row],[actual_price]] - (Table13[[#This Row],[actual_price]] * Table13[[#This Row],[discount_percentage]])</f>
        <v>3359.3</v>
      </c>
      <c r="I1406" s="8">
        <f>Table13[[#This Row],[actual_price]]-Table13[[#This Row],[discounted_price]]</f>
        <v>1439.6999999999998</v>
      </c>
      <c r="J1406" s="9">
        <v>3.7</v>
      </c>
      <c r="K1406" s="13">
        <v>4200</v>
      </c>
      <c r="L1406" s="14">
        <v>0.83333333333333326</v>
      </c>
      <c r="M1406" s="14" t="str">
        <f t="shared" si="43"/>
        <v>Evening</v>
      </c>
      <c r="N1406" s="20">
        <v>4</v>
      </c>
      <c r="O1406" s="6" t="str">
        <f>VLOOKUP(Table13[[#This Row],[day of the week]],'day of the week'!$A$1:$B$7,2,0)</f>
        <v>Thursday</v>
      </c>
      <c r="P1406" s="20" t="s">
        <v>4730</v>
      </c>
      <c r="Q1406" s="20" t="s">
        <v>4731</v>
      </c>
    </row>
    <row r="1407" spans="1:17" x14ac:dyDescent="0.2">
      <c r="A1407" s="20" t="s">
        <v>4732</v>
      </c>
      <c r="B1407" s="6" t="str">
        <f>VLOOKUP(TRIM(A1407), products!$A$2:$C$1352, 2, FALSE)</f>
        <v>Shakti Technology S3 High Pressure Car Washer Machine 1800 Watts and Pressure 120 Bar for Cleaning Car, Bike &amp; Home</v>
      </c>
      <c r="C1407" s="20" t="s">
        <v>3677</v>
      </c>
      <c r="D1407" s="6" t="str">
        <f>INDEX(category!$A$1:$A$212, MATCH(Table13[[#This Row],[category]], category!$B$1:$B$212, 0))</f>
        <v>Home&amp;Kitchen|Kitchen&amp;HomeAppliances|Vacuum,Cleaning&amp;Ironing|PressureWashers,Steam&amp;WindowCleaners</v>
      </c>
      <c r="E1407" s="6" t="str">
        <f t="shared" si="42"/>
        <v>Home &amp; Kitchen</v>
      </c>
      <c r="F1407" s="8">
        <v>8999</v>
      </c>
      <c r="G1407" s="30">
        <v>0.46</v>
      </c>
      <c r="H1407" s="8">
        <f>Table13[[#This Row],[actual_price]] - (Table13[[#This Row],[actual_price]] * Table13[[#This Row],[discount_percentage]])</f>
        <v>4859.46</v>
      </c>
      <c r="I1407" s="8">
        <f>Table13[[#This Row],[actual_price]]-Table13[[#This Row],[discounted_price]]</f>
        <v>4139.54</v>
      </c>
      <c r="J1407" s="9">
        <v>4.0999999999999996</v>
      </c>
      <c r="K1407" s="13">
        <v>297</v>
      </c>
      <c r="L1407" s="14">
        <v>0.54166666666666663</v>
      </c>
      <c r="M1407" s="14" t="str">
        <f t="shared" si="43"/>
        <v>Afternoon</v>
      </c>
      <c r="N1407" s="20">
        <v>3</v>
      </c>
      <c r="O1407" s="6" t="str">
        <f>VLOOKUP(Table13[[#This Row],[day of the week]],'day of the week'!$A$1:$B$7,2,0)</f>
        <v>Wednesday</v>
      </c>
      <c r="P1407" s="20" t="s">
        <v>4733</v>
      </c>
      <c r="Q1407" s="20" t="s">
        <v>4734</v>
      </c>
    </row>
    <row r="1408" spans="1:17" x14ac:dyDescent="0.2">
      <c r="A1408" s="20" t="s">
        <v>4735</v>
      </c>
      <c r="B1408" s="6" t="str">
        <f>VLOOKUP(TRIM(A1408), products!$A$2:$C$1352, 2, FALSE)</f>
        <v>Cello Quick Boil Popular Electric Kettle 1 Litre 1200 Watts | Stainless Steel body | Boiler for Water, Silver</v>
      </c>
      <c r="C1408" s="20" t="s">
        <v>3448</v>
      </c>
      <c r="D1408" s="6" t="str">
        <f>INDEX(category!$A$1:$A$212, MATCH(Table13[[#This Row],[category]], category!$B$1:$B$212, 0))</f>
        <v>Home&amp;Kitchen|Kitchen&amp;HomeAppliances|SmallKitchenAppliances|Kettles&amp;HotWaterDispensers|Kettle&amp;ToasterSets</v>
      </c>
      <c r="E1408" s="6" t="str">
        <f t="shared" si="42"/>
        <v>Home &amp; Kitchen</v>
      </c>
      <c r="F1408" s="8">
        <v>1899</v>
      </c>
      <c r="G1408" s="30">
        <v>0.37</v>
      </c>
      <c r="H1408" s="8">
        <f>Table13[[#This Row],[actual_price]] - (Table13[[#This Row],[actual_price]] * Table13[[#This Row],[discount_percentage]])</f>
        <v>1196.3699999999999</v>
      </c>
      <c r="I1408" s="8">
        <f>Table13[[#This Row],[actual_price]]-Table13[[#This Row],[discounted_price]]</f>
        <v>702.63000000000011</v>
      </c>
      <c r="J1408" s="9">
        <v>4.2</v>
      </c>
      <c r="K1408" s="13">
        <v>3858</v>
      </c>
      <c r="L1408" s="14">
        <v>0.16666666666666666</v>
      </c>
      <c r="M1408" s="14" t="str">
        <f t="shared" si="43"/>
        <v>Morning</v>
      </c>
      <c r="N1408" s="20">
        <v>4</v>
      </c>
      <c r="O1408" s="6" t="str">
        <f>VLOOKUP(Table13[[#This Row],[day of the week]],'day of the week'!$A$1:$B$7,2,0)</f>
        <v>Thursday</v>
      </c>
      <c r="P1408" s="20" t="s">
        <v>4736</v>
      </c>
      <c r="Q1408" s="20" t="s">
        <v>4737</v>
      </c>
    </row>
    <row r="1409" spans="1:17" x14ac:dyDescent="0.2">
      <c r="A1409" s="20" t="s">
        <v>4738</v>
      </c>
      <c r="B1409" s="6" t="str">
        <f>VLOOKUP(TRIM(A1409), products!$A$2:$C$1352, 2, FALSE)</f>
        <v>AGARO Glory Cool Mist Ultrasonic Humidifier, 4.5Litres, For Large Area, Room, Home, Office, Adjustable Mist Output, Ceramic Ball Filter, Ultra Quiet, 360Â° Rotatable Nozzle, Auto Shut Off, Grey</v>
      </c>
      <c r="C1409" s="20" t="s">
        <v>4281</v>
      </c>
      <c r="D1409" s="6" t="str">
        <f>INDEX(category!$A$1:$A$212, MATCH(Table13[[#This Row],[category]], category!$B$1:$B$212, 0))</f>
        <v>Home&amp;Kitchen|Heating,Cooling&amp;AirQuality|Humidifiers</v>
      </c>
      <c r="E1409" s="6" t="str">
        <f t="shared" si="42"/>
        <v>Home &amp; Kitchen</v>
      </c>
      <c r="F1409" s="8">
        <v>5799</v>
      </c>
      <c r="G1409" s="30">
        <v>0.43</v>
      </c>
      <c r="H1409" s="8">
        <f>Table13[[#This Row],[actual_price]] - (Table13[[#This Row],[actual_price]] * Table13[[#This Row],[discount_percentage]])</f>
        <v>3305.43</v>
      </c>
      <c r="I1409" s="8">
        <f>Table13[[#This Row],[actual_price]]-Table13[[#This Row],[discounted_price]]</f>
        <v>2493.5700000000002</v>
      </c>
      <c r="J1409" s="9">
        <v>4.3</v>
      </c>
      <c r="K1409" s="13">
        <v>168</v>
      </c>
      <c r="L1409" s="14">
        <v>4.1666666666666664E-2</v>
      </c>
      <c r="M1409" s="14" t="str">
        <f t="shared" si="43"/>
        <v>Morning</v>
      </c>
      <c r="N1409" s="20">
        <v>1</v>
      </c>
      <c r="O1409" s="6" t="str">
        <f>VLOOKUP(Table13[[#This Row],[day of the week]],'day of the week'!$A$1:$B$7,2,0)</f>
        <v>Monday</v>
      </c>
      <c r="P1409" s="20" t="s">
        <v>4740</v>
      </c>
      <c r="Q1409" s="20" t="s">
        <v>4741</v>
      </c>
    </row>
    <row r="1410" spans="1:17" x14ac:dyDescent="0.2">
      <c r="A1410" s="20" t="s">
        <v>4742</v>
      </c>
      <c r="B1410" s="6" t="str">
        <f>VLOOKUP(TRIM(A1410), products!$A$2:$C$1352, 2, FALSE)</f>
        <v>Wolpin 1 Lint Roller with 60 Sheets Remove Clothes Lint Dog Hair Dust (19 x 13 cm) Orange</v>
      </c>
      <c r="C1410" s="20" t="s">
        <v>3376</v>
      </c>
      <c r="D1410" s="6" t="str">
        <f>INDEX(category!$A$1:$A$212, MATCH(Table13[[#This Row],[category]], category!$B$1:$B$212, 0))</f>
        <v>Home&amp;Kitchen|Kitchen&amp;HomeAppliances|Vacuum,Cleaning&amp;Ironing|Irons,Steamers&amp;Accessories|LintShavers</v>
      </c>
      <c r="E1410" s="6" t="str">
        <f t="shared" ref="E1410:E1466" si="44">IF(ISNUMBER(SEARCH("Computers&amp;Accessories",D1410)),"Computers &amp; Accessories",
IF(ISNUMBER(SEARCH("Electronics",D1410)),"Electronics",
IF(ISNUMBER(SEARCH("MusicalInstruments",D1410)),"Musical Instruments",
IF(ISNUMBER(SEARCH("OfficeProducts",D1410)),"Office Products",
IF(ISNUMBER(SEARCH("Home&amp;Kitchen",D1410)),"Home &amp; Kitchen",
IF(ISNUMBER(SEARCH("Car&amp;Motorbike",D1410)),"Car &amp; Motorbike",
IF(ISNUMBER(SEARCH("HomeImprovement",D1410)),"Home Improvement",
IF(ISNUMBER(SEARCH("Health&amp;PersonalCare",D1410)),"Health &amp; Personal Care",
IF(ISNUMBER(SEARCH("Toys&amp;Games",D1410)),"Toys &amp; Games","Unknown")))))))))</f>
        <v>Home &amp; Kitchen</v>
      </c>
      <c r="F1410" s="8">
        <v>799</v>
      </c>
      <c r="G1410" s="30">
        <v>0.78</v>
      </c>
      <c r="H1410" s="8">
        <f>Table13[[#This Row],[actual_price]] - (Table13[[#This Row],[actual_price]] * Table13[[#This Row],[discount_percentage]])</f>
        <v>175.77999999999997</v>
      </c>
      <c r="I1410" s="8">
        <f>Table13[[#This Row],[actual_price]]-Table13[[#This Row],[discounted_price]]</f>
        <v>623.22</v>
      </c>
      <c r="J1410" s="9">
        <v>3.6</v>
      </c>
      <c r="K1410" s="13">
        <v>101</v>
      </c>
      <c r="L1410" s="14">
        <v>0.45833333333333337</v>
      </c>
      <c r="M1410" s="14" t="str">
        <f t="shared" ref="M1410:M1466" si="45">IF(L1410&lt;TIME(12,0,0),"Morning",IF(L1410&lt;TIME(18,0,0),"Afternoon","Evening"))</f>
        <v>Morning</v>
      </c>
      <c r="N1410" s="20">
        <v>7</v>
      </c>
      <c r="O1410" s="6" t="str">
        <f>VLOOKUP(Table13[[#This Row],[day of the week]],'day of the week'!$A$1:$B$7,2,0)</f>
        <v>Sunday</v>
      </c>
      <c r="P1410" s="20" t="s">
        <v>4743</v>
      </c>
      <c r="Q1410" s="20" t="s">
        <v>4744</v>
      </c>
    </row>
    <row r="1411" spans="1:17" x14ac:dyDescent="0.2">
      <c r="A1411" s="20" t="s">
        <v>4745</v>
      </c>
      <c r="B1411" s="6" t="str">
        <f>VLOOKUP(TRIM(A1411), products!$A$2:$C$1352, 2, FALSE)</f>
        <v>Abode Kitchen Essential Measuring Cup &amp; Spoon for Spices | for Cooking and Baking Cake | Multipurpose Tablespoon Cups with Ring Holder | (Black)</v>
      </c>
      <c r="C1411" s="20" t="s">
        <v>4632</v>
      </c>
      <c r="D1411" s="6" t="str">
        <f>INDEX(category!$A$1:$A$212, MATCH(Table13[[#This Row],[category]], category!$B$1:$B$212, 0))</f>
        <v>Home&amp;Kitchen|Kitchen&amp;HomeAppliances|Coffee,Tea&amp;Espresso|CoffeeMakerAccessories|MeasuringSpoons</v>
      </c>
      <c r="E1411" s="6" t="str">
        <f t="shared" si="44"/>
        <v>Home &amp; Kitchen</v>
      </c>
      <c r="F1411" s="8">
        <v>300</v>
      </c>
      <c r="G1411" s="30">
        <v>0.5</v>
      </c>
      <c r="H1411" s="8">
        <f>Table13[[#This Row],[actual_price]] - (Table13[[#This Row],[actual_price]] * Table13[[#This Row],[discount_percentage]])</f>
        <v>150</v>
      </c>
      <c r="I1411" s="8">
        <f>Table13[[#This Row],[actual_price]]-Table13[[#This Row],[discounted_price]]</f>
        <v>150</v>
      </c>
      <c r="J1411" s="9">
        <v>4.0999999999999996</v>
      </c>
      <c r="K1411" s="13">
        <v>4074</v>
      </c>
      <c r="L1411" s="14">
        <v>0.375</v>
      </c>
      <c r="M1411" s="14" t="str">
        <f t="shared" si="45"/>
        <v>Morning</v>
      </c>
      <c r="N1411" s="20">
        <v>5</v>
      </c>
      <c r="O1411" s="6" t="str">
        <f>VLOOKUP(Table13[[#This Row],[day of the week]],'day of the week'!$A$1:$B$7,2,0)</f>
        <v>Friday</v>
      </c>
      <c r="P1411" s="20" t="s">
        <v>4746</v>
      </c>
      <c r="Q1411" s="20" t="s">
        <v>4747</v>
      </c>
    </row>
    <row r="1412" spans="1:17" x14ac:dyDescent="0.2">
      <c r="A1412" s="20" t="s">
        <v>4748</v>
      </c>
      <c r="B1412" s="6" t="str">
        <f>VLOOKUP(TRIM(A1412), products!$A$2:$C$1352, 2, FALSE)</f>
        <v>Sujata Supermix, Mixer Grinder, 900 Watts, 3 Jars (White)</v>
      </c>
      <c r="C1412" s="20" t="s">
        <v>3426</v>
      </c>
      <c r="D1412" s="6" t="str">
        <f>INDEX(category!$A$1:$A$212, MATCH(Table13[[#This Row],[category]], category!$B$1:$B$212, 0))</f>
        <v>Home&amp;Kitchen|Kitchen&amp;HomeAppliances|SmallKitchenAppliances|MixerGrinders</v>
      </c>
      <c r="E1412" s="6" t="str">
        <f t="shared" si="44"/>
        <v>Home &amp; Kitchen</v>
      </c>
      <c r="F1412" s="8">
        <v>7200</v>
      </c>
      <c r="G1412" s="30">
        <v>0.24</v>
      </c>
      <c r="H1412" s="8">
        <f>Table13[[#This Row],[actual_price]] - (Table13[[#This Row],[actual_price]] * Table13[[#This Row],[discount_percentage]])</f>
        <v>5472</v>
      </c>
      <c r="I1412" s="8">
        <f>Table13[[#This Row],[actual_price]]-Table13[[#This Row],[discounted_price]]</f>
        <v>1728</v>
      </c>
      <c r="J1412" s="9">
        <v>4.5</v>
      </c>
      <c r="K1412" s="13">
        <v>1408</v>
      </c>
      <c r="L1412" s="14">
        <v>0.25</v>
      </c>
      <c r="M1412" s="14" t="str">
        <f t="shared" si="45"/>
        <v>Morning</v>
      </c>
      <c r="N1412" s="20">
        <v>3</v>
      </c>
      <c r="O1412" s="6" t="str">
        <f>VLOOKUP(Table13[[#This Row],[day of the week]],'day of the week'!$A$1:$B$7,2,0)</f>
        <v>Wednesday</v>
      </c>
      <c r="P1412" s="20" t="s">
        <v>4750</v>
      </c>
      <c r="Q1412" s="20" t="s">
        <v>4751</v>
      </c>
    </row>
    <row r="1413" spans="1:17" x14ac:dyDescent="0.2">
      <c r="A1413" s="20" t="s">
        <v>4752</v>
      </c>
      <c r="B1413" s="6" t="str">
        <f>VLOOKUP(TRIM(A1413), products!$A$2:$C$1352, 2, FALSE)</f>
        <v>CARDEX Digital Kitchen Weighing Machine Multipurpose Electronic Weight Scale With Back Lite LCD Display for Measuring Food, Cake, Vegetable, Fruit (KITCHEN SCALE)</v>
      </c>
      <c r="C1413" s="20" t="s">
        <v>3380</v>
      </c>
      <c r="D1413" s="6" t="str">
        <f>INDEX(category!$A$1:$A$212, MATCH(Table13[[#This Row],[category]], category!$B$1:$B$212, 0))</f>
        <v>Home&amp;Kitchen|Kitchen&amp;HomeAppliances|SmallKitchenAppliances|DigitalKitchenScales</v>
      </c>
      <c r="E1413" s="6" t="str">
        <f t="shared" si="44"/>
        <v>Home &amp; Kitchen</v>
      </c>
      <c r="F1413" s="8">
        <v>389</v>
      </c>
      <c r="G1413" s="30">
        <v>0.03</v>
      </c>
      <c r="H1413" s="8">
        <f>Table13[[#This Row],[actual_price]] - (Table13[[#This Row],[actual_price]] * Table13[[#This Row],[discount_percentage]])</f>
        <v>377.33</v>
      </c>
      <c r="I1413" s="8">
        <f>Table13[[#This Row],[actual_price]]-Table13[[#This Row],[discounted_price]]</f>
        <v>11.670000000000016</v>
      </c>
      <c r="J1413" s="9">
        <v>4.2</v>
      </c>
      <c r="K1413" s="13">
        <v>3739</v>
      </c>
      <c r="L1413" s="14">
        <v>0.58333333333333326</v>
      </c>
      <c r="M1413" s="14" t="str">
        <f t="shared" si="45"/>
        <v>Afternoon</v>
      </c>
      <c r="N1413" s="20">
        <v>5</v>
      </c>
      <c r="O1413" s="6" t="str">
        <f>VLOOKUP(Table13[[#This Row],[day of the week]],'day of the week'!$A$1:$B$7,2,0)</f>
        <v>Friday</v>
      </c>
      <c r="P1413" s="20" t="s">
        <v>4754</v>
      </c>
      <c r="Q1413" s="20" t="s">
        <v>4755</v>
      </c>
    </row>
    <row r="1414" spans="1:17" x14ac:dyDescent="0.2">
      <c r="A1414" s="20" t="s">
        <v>4756</v>
      </c>
      <c r="B1414" s="6" t="str">
        <f>VLOOKUP(TRIM(A1414), products!$A$2:$C$1352, 2, FALSE)</f>
        <v>V-Guard Zenora RO+UF+MB Water Purifier | Suitable for water with TDS up to 2000 ppm | 8 Stage Purification with World-class RO Membrane and Advanced UF Membrane | Free PAN India Installation &amp; 1-Year Comprehensive Warranty | 7 Litre, Black</v>
      </c>
      <c r="C1414" s="20" t="s">
        <v>3922</v>
      </c>
      <c r="D1414" s="6" t="str">
        <f>INDEX(category!$A$1:$A$212, MATCH(Table13[[#This Row],[category]], category!$B$1:$B$212, 0))</f>
        <v>Home&amp;Kitchen|Kitchen&amp;HomeAppliances|WaterPurifiers&amp;Accessories|WaterFilters&amp;Purifiers</v>
      </c>
      <c r="E1414" s="6" t="str">
        <f t="shared" si="44"/>
        <v>Home &amp; Kitchen</v>
      </c>
      <c r="F1414" s="8">
        <v>13049</v>
      </c>
      <c r="G1414" s="30">
        <v>0.33</v>
      </c>
      <c r="H1414" s="8">
        <f>Table13[[#This Row],[actual_price]] - (Table13[[#This Row],[actual_price]] * Table13[[#This Row],[discount_percentage]])</f>
        <v>8742.83</v>
      </c>
      <c r="I1414" s="8">
        <f>Table13[[#This Row],[actual_price]]-Table13[[#This Row],[discounted_price]]</f>
        <v>4306.17</v>
      </c>
      <c r="J1414" s="9">
        <v>4.3</v>
      </c>
      <c r="K1414" s="13">
        <v>5891</v>
      </c>
      <c r="L1414" s="14">
        <v>0.83333333333333326</v>
      </c>
      <c r="M1414" s="14" t="str">
        <f t="shared" si="45"/>
        <v>Evening</v>
      </c>
      <c r="N1414" s="20">
        <v>3</v>
      </c>
      <c r="O1414" s="6" t="str">
        <f>VLOOKUP(Table13[[#This Row],[day of the week]],'day of the week'!$A$1:$B$7,2,0)</f>
        <v>Wednesday</v>
      </c>
      <c r="P1414" s="20" t="s">
        <v>4758</v>
      </c>
      <c r="Q1414" s="20" t="s">
        <v>4759</v>
      </c>
    </row>
    <row r="1415" spans="1:17" x14ac:dyDescent="0.2">
      <c r="A1415" s="20" t="s">
        <v>4760</v>
      </c>
      <c r="B1415" s="6" t="str">
        <f>VLOOKUP(TRIM(A1415), products!$A$2:$C$1352, 2, FALSE)</f>
        <v>Bajaj Rex DLX 750 W 4 Jars Mixer Grinder, White and Blue</v>
      </c>
      <c r="C1415" s="20" t="s">
        <v>3426</v>
      </c>
      <c r="D1415" s="6" t="str">
        <f>INDEX(category!$A$1:$A$212, MATCH(Table13[[#This Row],[category]], category!$B$1:$B$212, 0))</f>
        <v>Home&amp;Kitchen|Kitchen&amp;HomeAppliances|SmallKitchenAppliances|MixerGrinders</v>
      </c>
      <c r="E1415" s="6" t="str">
        <f t="shared" si="44"/>
        <v>Home &amp; Kitchen</v>
      </c>
      <c r="F1415" s="8">
        <v>5999</v>
      </c>
      <c r="G1415" s="30">
        <v>0.49</v>
      </c>
      <c r="H1415" s="8">
        <f>Table13[[#This Row],[actual_price]] - (Table13[[#This Row],[actual_price]] * Table13[[#This Row],[discount_percentage]])</f>
        <v>3059.4900000000002</v>
      </c>
      <c r="I1415" s="8">
        <f>Table13[[#This Row],[actual_price]]-Table13[[#This Row],[discounted_price]]</f>
        <v>2939.5099999999998</v>
      </c>
      <c r="J1415" s="9">
        <v>4</v>
      </c>
      <c r="K1415" s="13">
        <v>777</v>
      </c>
      <c r="L1415" s="14">
        <v>0.58333333333333326</v>
      </c>
      <c r="M1415" s="14" t="str">
        <f t="shared" si="45"/>
        <v>Afternoon</v>
      </c>
      <c r="N1415" s="20">
        <v>4</v>
      </c>
      <c r="O1415" s="6" t="str">
        <f>VLOOKUP(Table13[[#This Row],[day of the week]],'day of the week'!$A$1:$B$7,2,0)</f>
        <v>Thursday</v>
      </c>
      <c r="P1415" s="20" t="s">
        <v>4761</v>
      </c>
      <c r="Q1415" s="20" t="s">
        <v>4762</v>
      </c>
    </row>
    <row r="1416" spans="1:17" x14ac:dyDescent="0.2">
      <c r="A1416" s="20" t="s">
        <v>4763</v>
      </c>
      <c r="B1416" s="6" t="str">
        <f>VLOOKUP(TRIM(A1416), products!$A$2:$C$1352, 2, FALSE)</f>
        <v>KENT 16051 Hand Blender 300 W | 5 Variable Speed Control | Multiple Beaters &amp; Dough Hooks | Turbo Function</v>
      </c>
      <c r="C1416" s="20" t="s">
        <v>3418</v>
      </c>
      <c r="D1416" s="6" t="str">
        <f>INDEX(category!$A$1:$A$212, MATCH(Table13[[#This Row],[category]], category!$B$1:$B$212, 0))</f>
        <v>Home&amp;Kitchen|Kitchen&amp;HomeAppliances|SmallKitchenAppliances|HandBlenders</v>
      </c>
      <c r="E1416" s="6" t="str">
        <f t="shared" si="44"/>
        <v>Home &amp; Kitchen</v>
      </c>
      <c r="F1416" s="8">
        <v>2400</v>
      </c>
      <c r="G1416" s="30">
        <v>0.27</v>
      </c>
      <c r="H1416" s="8">
        <f>Table13[[#This Row],[actual_price]] - (Table13[[#This Row],[actual_price]] * Table13[[#This Row],[discount_percentage]])</f>
        <v>1752</v>
      </c>
      <c r="I1416" s="8">
        <f>Table13[[#This Row],[actual_price]]-Table13[[#This Row],[discounted_price]]</f>
        <v>648</v>
      </c>
      <c r="J1416" s="9">
        <v>4.2</v>
      </c>
      <c r="K1416" s="13">
        <v>14160</v>
      </c>
      <c r="L1416" s="14">
        <v>0.66666666666666663</v>
      </c>
      <c r="M1416" s="14" t="str">
        <f t="shared" si="45"/>
        <v>Afternoon</v>
      </c>
      <c r="N1416" s="20">
        <v>1</v>
      </c>
      <c r="O1416" s="6" t="str">
        <f>VLOOKUP(Table13[[#This Row],[day of the week]],'day of the week'!$A$1:$B$7,2,0)</f>
        <v>Monday</v>
      </c>
      <c r="P1416" s="20" t="s">
        <v>4764</v>
      </c>
      <c r="Q1416" s="20" t="s">
        <v>4765</v>
      </c>
    </row>
    <row r="1417" spans="1:17" x14ac:dyDescent="0.2">
      <c r="A1417" s="20" t="s">
        <v>4766</v>
      </c>
      <c r="B1417" s="6" t="str">
        <f>VLOOKUP(TRIM(A1417), products!$A$2:$C$1352, 2, FALSE)</f>
        <v>Prestige PIC 15.0+ 1900-Watt Induction Cooktop (Black)</v>
      </c>
      <c r="C1417" s="20" t="s">
        <v>3403</v>
      </c>
      <c r="D1417" s="6" t="str">
        <f>INDEX(category!$A$1:$A$212, MATCH(Table13[[#This Row],[category]], category!$B$1:$B$212, 0))</f>
        <v>Home&amp;Kitchen|Kitchen&amp;HomeAppliances|SmallKitchenAppliances|InductionCooktop</v>
      </c>
      <c r="E1417" s="6" t="str">
        <f t="shared" si="44"/>
        <v>Home &amp; Kitchen</v>
      </c>
      <c r="F1417" s="8">
        <v>5295</v>
      </c>
      <c r="G1417" s="30">
        <v>0.4</v>
      </c>
      <c r="H1417" s="8">
        <f>Table13[[#This Row],[actual_price]] - (Table13[[#This Row],[actual_price]] * Table13[[#This Row],[discount_percentage]])</f>
        <v>3177</v>
      </c>
      <c r="I1417" s="8">
        <f>Table13[[#This Row],[actual_price]]-Table13[[#This Row],[discounted_price]]</f>
        <v>2118</v>
      </c>
      <c r="J1417" s="9">
        <v>4.2</v>
      </c>
      <c r="K1417" s="13">
        <v>6919</v>
      </c>
      <c r="L1417" s="14">
        <v>0.58333333333333326</v>
      </c>
      <c r="M1417" s="14" t="str">
        <f t="shared" si="45"/>
        <v>Afternoon</v>
      </c>
      <c r="N1417" s="20">
        <v>5</v>
      </c>
      <c r="O1417" s="6" t="str">
        <f>VLOOKUP(Table13[[#This Row],[day of the week]],'day of the week'!$A$1:$B$7,2,0)</f>
        <v>Friday</v>
      </c>
      <c r="P1417" s="20" t="s">
        <v>4767</v>
      </c>
      <c r="Q1417" s="20" t="s">
        <v>4768</v>
      </c>
    </row>
    <row r="1418" spans="1:17" x14ac:dyDescent="0.2">
      <c r="A1418" s="20" t="s">
        <v>4769</v>
      </c>
      <c r="B1418" s="6" t="str">
        <f>VLOOKUP(TRIM(A1418), products!$A$2:$C$1352, 2, FALSE)</f>
        <v>Aqua d pure Active Copper 12-L RO+UV Water Filter Purifier for Home, Kitchen Fully Automatic UF+TDS Controller</v>
      </c>
      <c r="C1418" s="20" t="s">
        <v>3922</v>
      </c>
      <c r="D1418" s="6" t="str">
        <f>INDEX(category!$A$1:$A$212, MATCH(Table13[[#This Row],[category]], category!$B$1:$B$212, 0))</f>
        <v>Home&amp;Kitchen|Kitchen&amp;HomeAppliances|WaterPurifiers&amp;Accessories|WaterFilters&amp;Purifiers</v>
      </c>
      <c r="E1418" s="6" t="str">
        <f t="shared" si="44"/>
        <v>Home &amp; Kitchen</v>
      </c>
      <c r="F1418" s="8">
        <v>24999</v>
      </c>
      <c r="G1418" s="30">
        <v>0.8</v>
      </c>
      <c r="H1418" s="8">
        <f>Table13[[#This Row],[actual_price]] - (Table13[[#This Row],[actual_price]] * Table13[[#This Row],[discount_percentage]])</f>
        <v>4999.7999999999993</v>
      </c>
      <c r="I1418" s="8">
        <f>Table13[[#This Row],[actual_price]]-Table13[[#This Row],[discounted_price]]</f>
        <v>19999.2</v>
      </c>
      <c r="J1418" s="9">
        <v>4.5</v>
      </c>
      <c r="K1418" s="13">
        <v>287</v>
      </c>
      <c r="L1418" s="14">
        <v>0.41666666666666669</v>
      </c>
      <c r="M1418" s="14" t="str">
        <f t="shared" si="45"/>
        <v>Morning</v>
      </c>
      <c r="N1418" s="20">
        <v>6</v>
      </c>
      <c r="O1418" s="6" t="str">
        <f>VLOOKUP(Table13[[#This Row],[day of the week]],'day of the week'!$A$1:$B$7,2,0)</f>
        <v>Saturday</v>
      </c>
      <c r="P1418" s="20" t="s">
        <v>4770</v>
      </c>
      <c r="Q1418" s="20" t="s">
        <v>4771</v>
      </c>
    </row>
    <row r="1419" spans="1:17" x14ac:dyDescent="0.2">
      <c r="A1419" s="20" t="s">
        <v>4772</v>
      </c>
      <c r="B1419" s="6" t="str">
        <f>VLOOKUP(TRIM(A1419), products!$A$2:$C$1352, 2, FALSE)</f>
        <v>PrettyKrafts Laundry Square Shape Basket Bag/Foldable/Multipurpose/Carry Handles/Slanting Lid for Home, Cloth Storage,(Single) Jute Grey</v>
      </c>
      <c r="C1419" s="20" t="s">
        <v>3494</v>
      </c>
      <c r="D1419" s="6" t="str">
        <f>INDEX(category!$A$1:$A$212, MATCH(Table13[[#This Row],[category]], category!$B$1:$B$212, 0))</f>
        <v>Home&amp;Kitchen|HomeStorage&amp;Organization|LaundryOrganization|LaundryBaskets</v>
      </c>
      <c r="E1419" s="6" t="str">
        <f t="shared" si="44"/>
        <v>Home &amp; Kitchen</v>
      </c>
      <c r="F1419" s="8">
        <v>799</v>
      </c>
      <c r="G1419" s="30">
        <v>0.51</v>
      </c>
      <c r="H1419" s="8">
        <f>Table13[[#This Row],[actual_price]] - (Table13[[#This Row],[actual_price]] * Table13[[#This Row],[discount_percentage]])</f>
        <v>391.51</v>
      </c>
      <c r="I1419" s="8">
        <f>Table13[[#This Row],[actual_price]]-Table13[[#This Row],[discounted_price]]</f>
        <v>407.49</v>
      </c>
      <c r="J1419" s="9">
        <v>3.8</v>
      </c>
      <c r="K1419" s="13">
        <v>287</v>
      </c>
      <c r="L1419" s="14">
        <v>8.3333333333333329E-2</v>
      </c>
      <c r="M1419" s="14" t="str">
        <f t="shared" si="45"/>
        <v>Morning</v>
      </c>
      <c r="N1419" s="20">
        <v>6</v>
      </c>
      <c r="O1419" s="6" t="str">
        <f>VLOOKUP(Table13[[#This Row],[day of the week]],'day of the week'!$A$1:$B$7,2,0)</f>
        <v>Saturday</v>
      </c>
      <c r="P1419" s="20" t="s">
        <v>4773</v>
      </c>
      <c r="Q1419" s="20" t="s">
        <v>4774</v>
      </c>
    </row>
    <row r="1420" spans="1:17" x14ac:dyDescent="0.2">
      <c r="A1420" s="20" t="s">
        <v>4775</v>
      </c>
      <c r="B1420" s="6" t="str">
        <f>VLOOKUP(TRIM(A1420), products!$A$2:$C$1352, 2, FALSE)</f>
        <v>Libra Roti Maker Electric Automatic | chapati Maker Electric Automatic | roti Maker Machine with 900 Watts for Making Roti/Chapati/Parathas - Stainless Steel</v>
      </c>
      <c r="C1420" s="20" t="s">
        <v>4776</v>
      </c>
      <c r="D1420" s="6" t="str">
        <f>INDEX(category!$A$1:$A$212, MATCH(Table13[[#This Row],[category]], category!$B$1:$B$212, 0))</f>
        <v>Home&amp;Kitchen|Kitchen&amp;HomeAppliances|SmallKitchenAppliances|RotiMakers</v>
      </c>
      <c r="E1420" s="6" t="str">
        <f t="shared" si="44"/>
        <v>Home &amp; Kitchen</v>
      </c>
      <c r="F1420" s="8">
        <v>2999</v>
      </c>
      <c r="G1420" s="30">
        <v>0.33</v>
      </c>
      <c r="H1420" s="8">
        <f>Table13[[#This Row],[actual_price]] - (Table13[[#This Row],[actual_price]] * Table13[[#This Row],[discount_percentage]])</f>
        <v>2009.33</v>
      </c>
      <c r="I1420" s="8">
        <f>Table13[[#This Row],[actual_price]]-Table13[[#This Row],[discounted_price]]</f>
        <v>989.67000000000007</v>
      </c>
      <c r="J1420" s="9">
        <v>4.4000000000000004</v>
      </c>
      <c r="K1420" s="13">
        <v>388</v>
      </c>
      <c r="L1420" s="14">
        <v>0.33333333333333337</v>
      </c>
      <c r="M1420" s="14" t="str">
        <f t="shared" si="45"/>
        <v>Morning</v>
      </c>
      <c r="N1420" s="20">
        <v>6</v>
      </c>
      <c r="O1420" s="6" t="str">
        <f>VLOOKUP(Table13[[#This Row],[day of the week]],'day of the week'!$A$1:$B$7,2,0)</f>
        <v>Saturday</v>
      </c>
      <c r="P1420" s="20" t="s">
        <v>4777</v>
      </c>
      <c r="Q1420" s="20" t="s">
        <v>4778</v>
      </c>
    </row>
    <row r="1421" spans="1:17" x14ac:dyDescent="0.2">
      <c r="A1421" s="20" t="s">
        <v>4779</v>
      </c>
      <c r="B1421" s="6" t="str">
        <f>VLOOKUP(TRIM(A1421), products!$A$2:$C$1352, 2, FALSE)</f>
        <v>Glen 3 in 1 Electric Multi Cooker - Steam, Cook &amp; Egg Boiler with 350 W (SA 3035MC) - 350 Watts</v>
      </c>
      <c r="C1421" s="20" t="s">
        <v>3549</v>
      </c>
      <c r="D1421" s="6" t="str">
        <f>INDEX(category!$A$1:$A$212, MATCH(Table13[[#This Row],[category]], category!$B$1:$B$212, 0))</f>
        <v>Home&amp;Kitchen|Kitchen&amp;HomeAppliances|SmallKitchenAppliances|EggBoilers</v>
      </c>
      <c r="E1421" s="6" t="str">
        <f t="shared" si="44"/>
        <v>Home &amp; Kitchen</v>
      </c>
      <c r="F1421" s="8">
        <v>2495</v>
      </c>
      <c r="G1421" s="30">
        <v>0.35</v>
      </c>
      <c r="H1421" s="8">
        <f>Table13[[#This Row],[actual_price]] - (Table13[[#This Row],[actual_price]] * Table13[[#This Row],[discount_percentage]])</f>
        <v>1621.75</v>
      </c>
      <c r="I1421" s="8">
        <f>Table13[[#This Row],[actual_price]]-Table13[[#This Row],[discounted_price]]</f>
        <v>873.25</v>
      </c>
      <c r="J1421" s="9">
        <v>4.0999999999999996</v>
      </c>
      <c r="K1421" s="13">
        <v>827</v>
      </c>
      <c r="L1421" s="14">
        <v>0.125</v>
      </c>
      <c r="M1421" s="14" t="str">
        <f t="shared" si="45"/>
        <v>Morning</v>
      </c>
      <c r="N1421" s="20">
        <v>1</v>
      </c>
      <c r="O1421" s="6" t="str">
        <f>VLOOKUP(Table13[[#This Row],[day of the week]],'day of the week'!$A$1:$B$7,2,0)</f>
        <v>Monday</v>
      </c>
      <c r="P1421" s="20" t="s">
        <v>4780</v>
      </c>
      <c r="Q1421" s="20" t="s">
        <v>4781</v>
      </c>
    </row>
    <row r="1422" spans="1:17" x14ac:dyDescent="0.2">
      <c r="A1422" s="20" t="s">
        <v>4782</v>
      </c>
      <c r="B1422" s="6" t="str">
        <f>VLOOKUP(TRIM(A1422), products!$A$2:$C$1352, 2, FALSE)</f>
        <v>Dynore Stainless Steel Set of 4 Measuring Cup and 4 Measuring Spoon</v>
      </c>
      <c r="C1422" s="20" t="s">
        <v>4632</v>
      </c>
      <c r="D1422" s="6" t="str">
        <f>INDEX(category!$A$1:$A$212, MATCH(Table13[[#This Row],[category]], category!$B$1:$B$212, 0))</f>
        <v>Home&amp;Kitchen|Kitchen&amp;HomeAppliances|Coffee,Tea&amp;Espresso|CoffeeMakerAccessories|MeasuringSpoons</v>
      </c>
      <c r="E1422" s="6" t="str">
        <f t="shared" si="44"/>
        <v>Home &amp; Kitchen</v>
      </c>
      <c r="F1422" s="8">
        <v>450</v>
      </c>
      <c r="G1422" s="30">
        <v>0.59</v>
      </c>
      <c r="H1422" s="8">
        <f>Table13[[#This Row],[actual_price]] - (Table13[[#This Row],[actual_price]] * Table13[[#This Row],[discount_percentage]])</f>
        <v>184.5</v>
      </c>
      <c r="I1422" s="8">
        <f>Table13[[#This Row],[actual_price]]-Table13[[#This Row],[discounted_price]]</f>
        <v>265.5</v>
      </c>
      <c r="J1422" s="9">
        <v>4.2</v>
      </c>
      <c r="K1422" s="13">
        <v>4971</v>
      </c>
      <c r="L1422" s="14">
        <v>4.1666666666666664E-2</v>
      </c>
      <c r="M1422" s="14" t="str">
        <f t="shared" si="45"/>
        <v>Morning</v>
      </c>
      <c r="N1422" s="20">
        <v>1</v>
      </c>
      <c r="O1422" s="6" t="str">
        <f>VLOOKUP(Table13[[#This Row],[day of the week]],'day of the week'!$A$1:$B$7,2,0)</f>
        <v>Monday</v>
      </c>
      <c r="P1422" s="20" t="s">
        <v>4783</v>
      </c>
      <c r="Q1422" s="20" t="s">
        <v>4784</v>
      </c>
    </row>
    <row r="1423" spans="1:17" x14ac:dyDescent="0.2">
      <c r="A1423" s="20" t="s">
        <v>4785</v>
      </c>
      <c r="B1423" s="6" t="str">
        <f>VLOOKUP(TRIM(A1423), products!$A$2:$C$1352, 2, FALSE)</f>
        <v>Lint Remover For Clothes With 1 Year Warranty Fabric Shaver Lint Shaver for Woolen Clothes Blanket Jackets Stainless Steel Blades,Bedding, Clothes and Furniture Best Remover for Fabrics Portable Lint Shavers (White Orange)</v>
      </c>
      <c r="C1423" s="20" t="s">
        <v>3376</v>
      </c>
      <c r="D1423" s="6" t="str">
        <f>INDEX(category!$A$1:$A$212, MATCH(Table13[[#This Row],[category]], category!$B$1:$B$212, 0))</f>
        <v>Home&amp;Kitchen|Kitchen&amp;HomeAppliances|Vacuum,Cleaning&amp;Ironing|Irons,Steamers&amp;Accessories|LintShavers</v>
      </c>
      <c r="E1423" s="6" t="str">
        <f t="shared" si="44"/>
        <v>Home &amp; Kitchen</v>
      </c>
      <c r="F1423" s="8">
        <v>999</v>
      </c>
      <c r="G1423" s="30">
        <v>0.55000000000000004</v>
      </c>
      <c r="H1423" s="8">
        <f>Table13[[#This Row],[actual_price]] - (Table13[[#This Row],[actual_price]] * Table13[[#This Row],[discount_percentage]])</f>
        <v>449.54999999999995</v>
      </c>
      <c r="I1423" s="8">
        <f>Table13[[#This Row],[actual_price]]-Table13[[#This Row],[discounted_price]]</f>
        <v>549.45000000000005</v>
      </c>
      <c r="J1423" s="9">
        <v>4.3</v>
      </c>
      <c r="K1423" s="13">
        <v>229</v>
      </c>
      <c r="L1423" s="14">
        <v>0.83333333333333326</v>
      </c>
      <c r="M1423" s="14" t="str">
        <f t="shared" si="45"/>
        <v>Evening</v>
      </c>
      <c r="N1423" s="20">
        <v>7</v>
      </c>
      <c r="O1423" s="6" t="str">
        <f>VLOOKUP(Table13[[#This Row],[day of the week]],'day of the week'!$A$1:$B$7,2,0)</f>
        <v>Sunday</v>
      </c>
      <c r="P1423" s="20" t="s">
        <v>4786</v>
      </c>
      <c r="Q1423" s="20" t="s">
        <v>4787</v>
      </c>
    </row>
    <row r="1424" spans="1:17" x14ac:dyDescent="0.2">
      <c r="A1424" s="20" t="s">
        <v>4788</v>
      </c>
      <c r="B1424" s="6" t="str">
        <f>VLOOKUP(TRIM(A1424), products!$A$2:$C$1352, 2, FALSE)</f>
        <v>Monitor AC Stand/Heavy Duty Air Conditioner Outdoor Unit Mounting Bracket</v>
      </c>
      <c r="C1424" s="20" t="s">
        <v>4789</v>
      </c>
      <c r="D1424" s="6" t="str">
        <f>INDEX(category!$A$1:$A$212, MATCH(Table13[[#This Row],[category]], category!$B$1:$B$212, 0))</f>
        <v>Home&amp;Kitchen|Heating,Cooling&amp;AirQuality|Parts&amp;Accessories|FanParts&amp;Accessories</v>
      </c>
      <c r="E1424" s="6" t="str">
        <f t="shared" si="44"/>
        <v>Home &amp; Kitchen</v>
      </c>
      <c r="F1424" s="8">
        <v>1690</v>
      </c>
      <c r="G1424" s="30">
        <v>0.59</v>
      </c>
      <c r="H1424" s="8">
        <f>Table13[[#This Row],[actual_price]] - (Table13[[#This Row],[actual_price]] * Table13[[#This Row],[discount_percentage]])</f>
        <v>692.90000000000009</v>
      </c>
      <c r="I1424" s="8">
        <f>Table13[[#This Row],[actual_price]]-Table13[[#This Row],[discounted_price]]</f>
        <v>997.09999999999991</v>
      </c>
      <c r="J1424" s="9">
        <v>4.0999999999999996</v>
      </c>
      <c r="K1424" s="13">
        <v>3524</v>
      </c>
      <c r="L1424" s="14">
        <v>0.875</v>
      </c>
      <c r="M1424" s="14" t="str">
        <f t="shared" si="45"/>
        <v>Evening</v>
      </c>
      <c r="N1424" s="20">
        <v>4</v>
      </c>
      <c r="O1424" s="6" t="str">
        <f>VLOOKUP(Table13[[#This Row],[day of the week]],'day of the week'!$A$1:$B$7,2,0)</f>
        <v>Thursday</v>
      </c>
      <c r="P1424" s="20" t="s">
        <v>4790</v>
      </c>
      <c r="Q1424" s="20" t="s">
        <v>4791</v>
      </c>
    </row>
    <row r="1425" spans="1:17" x14ac:dyDescent="0.2">
      <c r="A1425" s="20" t="s">
        <v>4792</v>
      </c>
      <c r="B1425" s="6" t="str">
        <f>VLOOKUP(TRIM(A1425), products!$A$2:$C$1352, 2, FALSE)</f>
        <v>iBELL Induction Cooktop, 2000W with Auto Shut Off and Overheat Protection, BIS Certified, Black</v>
      </c>
      <c r="C1425" s="20" t="s">
        <v>3403</v>
      </c>
      <c r="D1425" s="6" t="str">
        <f>INDEX(category!$A$1:$A$212, MATCH(Table13[[#This Row],[category]], category!$B$1:$B$212, 0))</f>
        <v>Home&amp;Kitchen|Kitchen&amp;HomeAppliances|SmallKitchenAppliances|InductionCooktop</v>
      </c>
      <c r="E1425" s="6" t="str">
        <f t="shared" si="44"/>
        <v>Home &amp; Kitchen</v>
      </c>
      <c r="F1425" s="8">
        <v>3890</v>
      </c>
      <c r="G1425" s="30">
        <v>0.59</v>
      </c>
      <c r="H1425" s="8">
        <f>Table13[[#This Row],[actual_price]] - (Table13[[#This Row],[actual_price]] * Table13[[#This Row],[discount_percentage]])</f>
        <v>1594.9</v>
      </c>
      <c r="I1425" s="8">
        <f>Table13[[#This Row],[actual_price]]-Table13[[#This Row],[discounted_price]]</f>
        <v>2295.1</v>
      </c>
      <c r="J1425" s="9">
        <v>4.2</v>
      </c>
      <c r="K1425" s="13">
        <v>156</v>
      </c>
      <c r="L1425" s="14">
        <v>8.3333333333333329E-2</v>
      </c>
      <c r="M1425" s="14" t="str">
        <f t="shared" si="45"/>
        <v>Morning</v>
      </c>
      <c r="N1425" s="20">
        <v>6</v>
      </c>
      <c r="O1425" s="6" t="str">
        <f>VLOOKUP(Table13[[#This Row],[day of the week]],'day of the week'!$A$1:$B$7,2,0)</f>
        <v>Saturday</v>
      </c>
      <c r="P1425" s="20" t="s">
        <v>4794</v>
      </c>
      <c r="Q1425" s="20" t="s">
        <v>4795</v>
      </c>
    </row>
    <row r="1426" spans="1:17" x14ac:dyDescent="0.2">
      <c r="A1426" s="20" t="s">
        <v>4796</v>
      </c>
      <c r="B1426" s="6" t="str">
        <f>VLOOKUP(TRIM(A1426), products!$A$2:$C$1352, 2, FALSE)</f>
        <v>KENT POWP-Sediment Filter 10'' Thread WCAP</v>
      </c>
      <c r="C1426" s="20" t="s">
        <v>3765</v>
      </c>
      <c r="D1426" s="6" t="str">
        <f>INDEX(category!$A$1:$A$212, MATCH(Table13[[#This Row],[category]], category!$B$1:$B$212, 0))</f>
        <v>Home&amp;Kitchen|Kitchen&amp;HomeAppliances|WaterPurifiers&amp;Accessories|WaterPurifierAccessories</v>
      </c>
      <c r="E1426" s="6" t="str">
        <f t="shared" si="44"/>
        <v>Home &amp; Kitchen</v>
      </c>
      <c r="F1426" s="8">
        <v>260</v>
      </c>
      <c r="G1426" s="30">
        <v>0.11</v>
      </c>
      <c r="H1426" s="8">
        <f>Table13[[#This Row],[actual_price]] - (Table13[[#This Row],[actual_price]] * Table13[[#This Row],[discount_percentage]])</f>
        <v>231.4</v>
      </c>
      <c r="I1426" s="8">
        <f>Table13[[#This Row],[actual_price]]-Table13[[#This Row],[discounted_price]]</f>
        <v>28.599999999999994</v>
      </c>
      <c r="J1426" s="9">
        <v>4.0999999999999996</v>
      </c>
      <c r="K1426" s="13">
        <v>490</v>
      </c>
      <c r="L1426" s="14">
        <v>0.125</v>
      </c>
      <c r="M1426" s="14" t="str">
        <f t="shared" si="45"/>
        <v>Morning</v>
      </c>
      <c r="N1426" s="20">
        <v>2</v>
      </c>
      <c r="O1426" s="6" t="str">
        <f>VLOOKUP(Table13[[#This Row],[day of the week]],'day of the week'!$A$1:$B$7,2,0)</f>
        <v>Tuesday</v>
      </c>
      <c r="P1426" s="20" t="s">
        <v>4798</v>
      </c>
      <c r="Q1426" s="20" t="s">
        <v>4799</v>
      </c>
    </row>
    <row r="1427" spans="1:17" x14ac:dyDescent="0.2">
      <c r="A1427" s="20" t="s">
        <v>4800</v>
      </c>
      <c r="B1427" s="6" t="str">
        <f>VLOOKUP(TRIM(A1427), products!$A$2:$C$1352, 2, FALSE)</f>
        <v>LACOPINE Mini Pocket Size Lint Roller (White)</v>
      </c>
      <c r="C1427" s="20" t="s">
        <v>3376</v>
      </c>
      <c r="D1427" s="6" t="str">
        <f>INDEX(category!$A$1:$A$212, MATCH(Table13[[#This Row],[category]], category!$B$1:$B$212, 0))</f>
        <v>Home&amp;Kitchen|Kitchen&amp;HomeAppliances|Vacuum,Cleaning&amp;Ironing|Irons,Steamers&amp;Accessories|LintShavers</v>
      </c>
      <c r="E1427" s="6" t="str">
        <f t="shared" si="44"/>
        <v>Home &amp; Kitchen</v>
      </c>
      <c r="F1427" s="8">
        <v>599</v>
      </c>
      <c r="G1427" s="30">
        <v>0.38</v>
      </c>
      <c r="H1427" s="8">
        <f>Table13[[#This Row],[actual_price]] - (Table13[[#This Row],[actual_price]] * Table13[[#This Row],[discount_percentage]])</f>
        <v>371.38</v>
      </c>
      <c r="I1427" s="8">
        <f>Table13[[#This Row],[actual_price]]-Table13[[#This Row],[discounted_price]]</f>
        <v>227.62</v>
      </c>
      <c r="J1427" s="9">
        <v>3.9</v>
      </c>
      <c r="K1427" s="13">
        <v>82</v>
      </c>
      <c r="L1427" s="14">
        <v>0.58333333333333326</v>
      </c>
      <c r="M1427" s="14" t="str">
        <f t="shared" si="45"/>
        <v>Afternoon</v>
      </c>
      <c r="N1427" s="20">
        <v>6</v>
      </c>
      <c r="O1427" s="6" t="str">
        <f>VLOOKUP(Table13[[#This Row],[day of the week]],'day of the week'!$A$1:$B$7,2,0)</f>
        <v>Saturday</v>
      </c>
      <c r="P1427" s="20" t="s">
        <v>4801</v>
      </c>
      <c r="Q1427" s="20" t="s">
        <v>4802</v>
      </c>
    </row>
    <row r="1428" spans="1:17" x14ac:dyDescent="0.2">
      <c r="A1428" s="20" t="s">
        <v>4803</v>
      </c>
      <c r="B1428" s="6" t="str">
        <f>VLOOKUP(TRIM(A1428), products!$A$2:$C$1352, 2, FALSE)</f>
        <v>iBELL SEK170BM Premium Electric Kettle, 1.7 Litre, Stainless Steel with Coating,1500W Auto Cut-Off, Silver with Black</v>
      </c>
      <c r="C1428" s="20" t="s">
        <v>3361</v>
      </c>
      <c r="D1428" s="6" t="str">
        <f>INDEX(category!$A$1:$A$212, MATCH(Table13[[#This Row],[category]], category!$B$1:$B$212, 0))</f>
        <v>Home&amp;Kitchen|Kitchen&amp;HomeAppliances|SmallKitchenAppliances|Kettles&amp;HotWaterDispensers|ElectricKettles</v>
      </c>
      <c r="E1428" s="6" t="str">
        <f t="shared" si="44"/>
        <v>Home &amp; Kitchen</v>
      </c>
      <c r="F1428" s="8">
        <v>1950</v>
      </c>
      <c r="G1428" s="30">
        <v>0.59</v>
      </c>
      <c r="H1428" s="8">
        <f>Table13[[#This Row],[actual_price]] - (Table13[[#This Row],[actual_price]] * Table13[[#This Row],[discount_percentage]])</f>
        <v>799.5</v>
      </c>
      <c r="I1428" s="8">
        <f>Table13[[#This Row],[actual_price]]-Table13[[#This Row],[discounted_price]]</f>
        <v>1150.5</v>
      </c>
      <c r="J1428" s="9">
        <v>3.9</v>
      </c>
      <c r="K1428" s="13">
        <v>710</v>
      </c>
      <c r="L1428" s="14">
        <v>0.70833333333333326</v>
      </c>
      <c r="M1428" s="14" t="str">
        <f t="shared" si="45"/>
        <v>Afternoon</v>
      </c>
      <c r="N1428" s="20">
        <v>6</v>
      </c>
      <c r="O1428" s="6" t="str">
        <f>VLOOKUP(Table13[[#This Row],[day of the week]],'day of the week'!$A$1:$B$7,2,0)</f>
        <v>Saturday</v>
      </c>
      <c r="P1428" s="20" t="s">
        <v>4804</v>
      </c>
      <c r="Q1428" s="20" t="s">
        <v>4805</v>
      </c>
    </row>
    <row r="1429" spans="1:17" x14ac:dyDescent="0.2">
      <c r="A1429" s="20" t="s">
        <v>4806</v>
      </c>
      <c r="B1429" s="6" t="str">
        <f>VLOOKUP(TRIM(A1429), products!$A$2:$C$1352, 2, FALSE)</f>
        <v>Activa Easy Mix Nutri Mixer Grinder 500 Watt | Long Lasting Shock Proof ABS Body | Heavy Duty Motor With Nano - Grinding Technology</v>
      </c>
      <c r="C1429" s="20" t="s">
        <v>3426</v>
      </c>
      <c r="D1429" s="6" t="str">
        <f>INDEX(category!$A$1:$A$212, MATCH(Table13[[#This Row],[category]], category!$B$1:$B$212, 0))</f>
        <v>Home&amp;Kitchen|Kitchen&amp;HomeAppliances|SmallKitchenAppliances|MixerGrinders</v>
      </c>
      <c r="E1429" s="6" t="str">
        <f t="shared" si="44"/>
        <v>Home &amp; Kitchen</v>
      </c>
      <c r="F1429" s="8">
        <v>2990</v>
      </c>
      <c r="G1429" s="30">
        <v>0.6</v>
      </c>
      <c r="H1429" s="8">
        <f>Table13[[#This Row],[actual_price]] - (Table13[[#This Row],[actual_price]] * Table13[[#This Row],[discount_percentage]])</f>
        <v>1196</v>
      </c>
      <c r="I1429" s="8">
        <f>Table13[[#This Row],[actual_price]]-Table13[[#This Row],[discounted_price]]</f>
        <v>1794</v>
      </c>
      <c r="J1429" s="9">
        <v>3.8</v>
      </c>
      <c r="K1429" s="13">
        <v>133</v>
      </c>
      <c r="L1429" s="14">
        <v>0.83333333333333326</v>
      </c>
      <c r="M1429" s="14" t="str">
        <f t="shared" si="45"/>
        <v>Evening</v>
      </c>
      <c r="N1429" s="20">
        <v>3</v>
      </c>
      <c r="O1429" s="6" t="str">
        <f>VLOOKUP(Table13[[#This Row],[day of the week]],'day of the week'!$A$1:$B$7,2,0)</f>
        <v>Wednesday</v>
      </c>
      <c r="P1429" s="20" t="s">
        <v>4807</v>
      </c>
      <c r="Q1429" s="20" t="s">
        <v>4808</v>
      </c>
    </row>
    <row r="1430" spans="1:17" x14ac:dyDescent="0.2">
      <c r="A1430" s="20" t="s">
        <v>4809</v>
      </c>
      <c r="B1430" s="6" t="str">
        <f>VLOOKUP(TRIM(A1430), products!$A$2:$C$1352, 2, FALSE)</f>
        <v>Sujata Dynamix, Mixer Grinder, 900 Watts, 3 Jars (White)</v>
      </c>
      <c r="C1430" s="20" t="s">
        <v>3426</v>
      </c>
      <c r="D1430" s="6" t="str">
        <f>INDEX(category!$A$1:$A$212, MATCH(Table13[[#This Row],[category]], category!$B$1:$B$212, 0))</f>
        <v>Home&amp;Kitchen|Kitchen&amp;HomeAppliances|SmallKitchenAppliances|MixerGrinders</v>
      </c>
      <c r="E1430" s="6" t="str">
        <f t="shared" si="44"/>
        <v>Home &amp; Kitchen</v>
      </c>
      <c r="F1430" s="8">
        <v>8073</v>
      </c>
      <c r="G1430" s="30">
        <v>0.24</v>
      </c>
      <c r="H1430" s="8">
        <f>Table13[[#This Row],[actual_price]] - (Table13[[#This Row],[actual_price]] * Table13[[#This Row],[discount_percentage]])</f>
        <v>6135.48</v>
      </c>
      <c r="I1430" s="8">
        <f>Table13[[#This Row],[actual_price]]-Table13[[#This Row],[discounted_price]]</f>
        <v>1937.5200000000004</v>
      </c>
      <c r="J1430" s="9">
        <v>4.5999999999999996</v>
      </c>
      <c r="K1430" s="13">
        <v>2751</v>
      </c>
      <c r="L1430" s="14">
        <v>0.66666666666666663</v>
      </c>
      <c r="M1430" s="14" t="str">
        <f t="shared" si="45"/>
        <v>Afternoon</v>
      </c>
      <c r="N1430" s="20">
        <v>5</v>
      </c>
      <c r="O1430" s="6" t="str">
        <f>VLOOKUP(Table13[[#This Row],[day of the week]],'day of the week'!$A$1:$B$7,2,0)</f>
        <v>Friday</v>
      </c>
      <c r="P1430" s="20" t="s">
        <v>4811</v>
      </c>
      <c r="Q1430" s="20" t="s">
        <v>4812</v>
      </c>
    </row>
    <row r="1431" spans="1:17" x14ac:dyDescent="0.2">
      <c r="A1431" s="20" t="s">
        <v>4813</v>
      </c>
      <c r="B1431" s="6" t="str">
        <f>VLOOKUP(TRIM(A1431), products!$A$2:$C$1352, 2, FALSE)</f>
        <v>Wipro Vesta 1380W Cordless Steam Iron Quick heat up with 20gm/ min Steam Burst, Scratch resistant Ceramic soleplate ,Vertical and Horizontal Ironing, Steam burst of upto .8g/ shot</v>
      </c>
      <c r="C1431" s="20" t="s">
        <v>3498</v>
      </c>
      <c r="D1431" s="6" t="str">
        <f>INDEX(category!$A$1:$A$212, MATCH(Table13[[#This Row],[category]], category!$B$1:$B$212, 0))</f>
        <v>Home&amp;Kitchen|Kitchen&amp;HomeAppliances|Vacuum,Cleaning&amp;Ironing|Irons,Steamers&amp;Accessories|Irons|SteamIrons</v>
      </c>
      <c r="E1431" s="6" t="str">
        <f t="shared" si="44"/>
        <v>Home &amp; Kitchen</v>
      </c>
      <c r="F1431" s="8">
        <v>2599</v>
      </c>
      <c r="G1431" s="30">
        <v>0.31</v>
      </c>
      <c r="H1431" s="8">
        <f>Table13[[#This Row],[actual_price]] - (Table13[[#This Row],[actual_price]] * Table13[[#This Row],[discount_percentage]])</f>
        <v>1793.31</v>
      </c>
      <c r="I1431" s="8">
        <f>Table13[[#This Row],[actual_price]]-Table13[[#This Row],[discounted_price]]</f>
        <v>805.69</v>
      </c>
      <c r="J1431" s="9">
        <v>3.6</v>
      </c>
      <c r="K1431" s="13">
        <v>771</v>
      </c>
      <c r="L1431" s="14">
        <v>0.75</v>
      </c>
      <c r="M1431" s="14" t="str">
        <f t="shared" si="45"/>
        <v>Evening</v>
      </c>
      <c r="N1431" s="20">
        <v>4</v>
      </c>
      <c r="O1431" s="6" t="str">
        <f>VLOOKUP(Table13[[#This Row],[day of the week]],'day of the week'!$A$1:$B$7,2,0)</f>
        <v>Thursday</v>
      </c>
      <c r="P1431" s="20" t="s">
        <v>4814</v>
      </c>
      <c r="Q1431" s="20" t="s">
        <v>4815</v>
      </c>
    </row>
    <row r="1432" spans="1:17" x14ac:dyDescent="0.2">
      <c r="A1432" s="20" t="s">
        <v>4816</v>
      </c>
      <c r="B1432" s="6" t="str">
        <f>VLOOKUP(TRIM(A1432), products!$A$2:$C$1352, 2, FALSE)</f>
        <v>Mi Robot Vacuum-Mop P, Best-in-class Laser Navigation in 10-20K INR price band, Intelligent mapping, Robotic Floor Cleaner with 2 in 1 Mopping and Vacuum, App Control (WiFi, Alexa,GA), Strong suction</v>
      </c>
      <c r="C1432" s="20" t="s">
        <v>4394</v>
      </c>
      <c r="D1432" s="6" t="str">
        <f>INDEX(category!$A$1:$A$212, MATCH(Table13[[#This Row],[category]], category!$B$1:$B$212, 0))</f>
        <v>Home&amp;Kitchen|Kitchen&amp;HomeAppliances|Vacuum,Cleaning&amp;Ironing|Vacuums&amp;FloorCare|Vacuums|RoboticVacuums</v>
      </c>
      <c r="E1432" s="6" t="str">
        <f t="shared" si="44"/>
        <v>Home &amp; Kitchen</v>
      </c>
      <c r="F1432" s="8">
        <v>29999</v>
      </c>
      <c r="G1432" s="30">
        <v>0.37</v>
      </c>
      <c r="H1432" s="8">
        <f>Table13[[#This Row],[actual_price]] - (Table13[[#This Row],[actual_price]] * Table13[[#This Row],[discount_percentage]])</f>
        <v>18899.370000000003</v>
      </c>
      <c r="I1432" s="8">
        <f>Table13[[#This Row],[actual_price]]-Table13[[#This Row],[discounted_price]]</f>
        <v>11099.629999999997</v>
      </c>
      <c r="J1432" s="9">
        <v>4.0999999999999996</v>
      </c>
      <c r="K1432" s="13">
        <v>2536</v>
      </c>
      <c r="L1432" s="14">
        <v>0.70833333333333326</v>
      </c>
      <c r="M1432" s="14" t="str">
        <f t="shared" si="45"/>
        <v>Afternoon</v>
      </c>
      <c r="N1432" s="20">
        <v>2</v>
      </c>
      <c r="O1432" s="6" t="str">
        <f>VLOOKUP(Table13[[#This Row],[day of the week]],'day of the week'!$A$1:$B$7,2,0)</f>
        <v>Tuesday</v>
      </c>
      <c r="P1432" s="20" t="s">
        <v>4817</v>
      </c>
      <c r="Q1432" s="20" t="s">
        <v>4818</v>
      </c>
    </row>
    <row r="1433" spans="1:17" x14ac:dyDescent="0.2">
      <c r="A1433" s="20" t="s">
        <v>4819</v>
      </c>
      <c r="B1433" s="6" t="str">
        <f>VLOOKUP(TRIM(A1433), products!$A$2:$C$1352, 2, FALSE)</f>
        <v>Havells Ventil Air DX 200mm Exhaust Fan (White)</v>
      </c>
      <c r="C1433" s="20" t="s">
        <v>3751</v>
      </c>
      <c r="D1433" s="6" t="str">
        <f>INDEX(category!$A$1:$A$212, MATCH(Table13[[#This Row],[category]], category!$B$1:$B$212, 0))</f>
        <v>Home&amp;Kitchen|Heating,Cooling&amp;AirQuality|Fans|ExhaustFans</v>
      </c>
      <c r="E1433" s="6" t="str">
        <f t="shared" si="44"/>
        <v>Home &amp; Kitchen</v>
      </c>
      <c r="F1433" s="8">
        <v>2360</v>
      </c>
      <c r="G1433" s="30">
        <v>0.15</v>
      </c>
      <c r="H1433" s="8">
        <f>Table13[[#This Row],[actual_price]] - (Table13[[#This Row],[actual_price]] * Table13[[#This Row],[discount_percentage]])</f>
        <v>2006</v>
      </c>
      <c r="I1433" s="8">
        <f>Table13[[#This Row],[actual_price]]-Table13[[#This Row],[discounted_price]]</f>
        <v>354</v>
      </c>
      <c r="J1433" s="9">
        <v>4.2</v>
      </c>
      <c r="K1433" s="13">
        <v>7801</v>
      </c>
      <c r="L1433" s="14">
        <v>0.66666666666666663</v>
      </c>
      <c r="M1433" s="14" t="str">
        <f t="shared" si="45"/>
        <v>Afternoon</v>
      </c>
      <c r="N1433" s="20">
        <v>7</v>
      </c>
      <c r="O1433" s="6" t="str">
        <f>VLOOKUP(Table13[[#This Row],[day of the week]],'day of the week'!$A$1:$B$7,2,0)</f>
        <v>Sunday</v>
      </c>
      <c r="P1433" s="20" t="s">
        <v>4821</v>
      </c>
      <c r="Q1433" s="20" t="s">
        <v>4822</v>
      </c>
    </row>
    <row r="1434" spans="1:17" x14ac:dyDescent="0.2">
      <c r="A1434" s="20" t="s">
        <v>4823</v>
      </c>
      <c r="B1434" s="6" t="str">
        <f>VLOOKUP(TRIM(A1434), products!$A$2:$C$1352, 2, FALSE)</f>
        <v>AGARO Royal Stand 1000W Mixer with 5L SS Bowl and 8 Speed Setting, Includes Whisking Cone, Mixing Beater &amp; Dough Hook, and Splash Guard, 2 Years Warranty, (Black), Medium (33554)</v>
      </c>
      <c r="C1434" s="20" t="s">
        <v>4824</v>
      </c>
      <c r="D1434" s="6" t="str">
        <f>INDEX(category!$A$1:$A$212, MATCH(Table13[[#This Row],[category]], category!$B$1:$B$212, 0))</f>
        <v>Home&amp;Kitchen|Kitchen&amp;HomeAppliances|SmallKitchenAppliances|StandMixers</v>
      </c>
      <c r="E1434" s="6" t="str">
        <f t="shared" si="44"/>
        <v>Home &amp; Kitchen</v>
      </c>
      <c r="F1434" s="8">
        <v>11495</v>
      </c>
      <c r="G1434" s="30">
        <v>0.48</v>
      </c>
      <c r="H1434" s="8">
        <f>Table13[[#This Row],[actual_price]] - (Table13[[#This Row],[actual_price]] * Table13[[#This Row],[discount_percentage]])</f>
        <v>5977.4000000000005</v>
      </c>
      <c r="I1434" s="8">
        <f>Table13[[#This Row],[actual_price]]-Table13[[#This Row],[discounted_price]]</f>
        <v>5517.5999999999995</v>
      </c>
      <c r="J1434" s="9">
        <v>4.3</v>
      </c>
      <c r="K1434" s="13">
        <v>534</v>
      </c>
      <c r="L1434" s="14">
        <v>0.375</v>
      </c>
      <c r="M1434" s="14" t="str">
        <f t="shared" si="45"/>
        <v>Morning</v>
      </c>
      <c r="N1434" s="20">
        <v>1</v>
      </c>
      <c r="O1434" s="6" t="str">
        <f>VLOOKUP(Table13[[#This Row],[day of the week]],'day of the week'!$A$1:$B$7,2,0)</f>
        <v>Monday</v>
      </c>
      <c r="P1434" s="20" t="s">
        <v>4826</v>
      </c>
      <c r="Q1434" s="20" t="s">
        <v>4827</v>
      </c>
    </row>
    <row r="1435" spans="1:17" x14ac:dyDescent="0.2">
      <c r="A1435" s="20" t="s">
        <v>4828</v>
      </c>
      <c r="B1435" s="6" t="str">
        <f>VLOOKUP(TRIM(A1435), products!$A$2:$C$1352, 2, FALSE)</f>
        <v>Crompton Highspeed Markle Prime 1200 mm (48 inch) Anti-Dust Ceiling Fan with Energy Efficient 55W Motor (Burgundy)</v>
      </c>
      <c r="C1435" s="20" t="s">
        <v>3642</v>
      </c>
      <c r="D1435" s="6" t="str">
        <f>INDEX(category!$A$1:$A$212, MATCH(Table13[[#This Row],[category]], category!$B$1:$B$212, 0))</f>
        <v>Home&amp;Kitchen|Heating,Cooling&amp;AirQuality|Fans|CeilingFans</v>
      </c>
      <c r="E1435" s="6" t="str">
        <f t="shared" si="44"/>
        <v>Home &amp; Kitchen</v>
      </c>
      <c r="F1435" s="8">
        <v>4780</v>
      </c>
      <c r="G1435" s="30">
        <v>0.46</v>
      </c>
      <c r="H1435" s="8">
        <f>Table13[[#This Row],[actual_price]] - (Table13[[#This Row],[actual_price]] * Table13[[#This Row],[discount_percentage]])</f>
        <v>2581.1999999999998</v>
      </c>
      <c r="I1435" s="8">
        <f>Table13[[#This Row],[actual_price]]-Table13[[#This Row],[discounted_price]]</f>
        <v>2198.8000000000002</v>
      </c>
      <c r="J1435" s="9">
        <v>3.9</v>
      </c>
      <c r="K1435" s="13">
        <v>898</v>
      </c>
      <c r="L1435" s="14">
        <v>0.16666666666666666</v>
      </c>
      <c r="M1435" s="14" t="str">
        <f t="shared" si="45"/>
        <v>Morning</v>
      </c>
      <c r="N1435" s="20">
        <v>4</v>
      </c>
      <c r="O1435" s="6" t="str">
        <f>VLOOKUP(Table13[[#This Row],[day of the week]],'day of the week'!$A$1:$B$7,2,0)</f>
        <v>Thursday</v>
      </c>
      <c r="P1435" s="20" t="s">
        <v>4830</v>
      </c>
      <c r="Q1435" s="20" t="s">
        <v>4831</v>
      </c>
    </row>
    <row r="1436" spans="1:17" x14ac:dyDescent="0.2">
      <c r="A1436" s="20" t="s">
        <v>4832</v>
      </c>
      <c r="B1436" s="6" t="str">
        <f>VLOOKUP(TRIM(A1436), products!$A$2:$C$1352, 2, FALSE)</f>
        <v>Lifelong LLWM105 750-Watt Belgian Waffle Maker for Home| Makes 2 Square Shape Waffles| Non-stick Plates| Easy to UseÂ with Indicator Lights (1 Year Warranty, Black)</v>
      </c>
      <c r="C1436" s="20" t="s">
        <v>4589</v>
      </c>
      <c r="D1436" s="6" t="str">
        <f>INDEX(category!$A$1:$A$212, MATCH(Table13[[#This Row],[category]], category!$B$1:$B$212, 0))</f>
        <v>Home&amp;Kitchen|Kitchen&amp;HomeAppliances|SmallKitchenAppliances|WaffleMakers&amp;Irons</v>
      </c>
      <c r="E1436" s="6" t="str">
        <f t="shared" si="44"/>
        <v>Home &amp; Kitchen</v>
      </c>
      <c r="F1436" s="8">
        <v>2400</v>
      </c>
      <c r="G1436" s="30">
        <v>0.5</v>
      </c>
      <c r="H1436" s="8">
        <f>Table13[[#This Row],[actual_price]] - (Table13[[#This Row],[actual_price]] * Table13[[#This Row],[discount_percentage]])</f>
        <v>1200</v>
      </c>
      <c r="I1436" s="8">
        <f>Table13[[#This Row],[actual_price]]-Table13[[#This Row],[discounted_price]]</f>
        <v>1200</v>
      </c>
      <c r="J1436" s="9">
        <v>3.9</v>
      </c>
      <c r="K1436" s="13">
        <v>1202</v>
      </c>
      <c r="L1436" s="14">
        <v>0.875</v>
      </c>
      <c r="M1436" s="14" t="str">
        <f t="shared" si="45"/>
        <v>Evening</v>
      </c>
      <c r="N1436" s="20">
        <v>7</v>
      </c>
      <c r="O1436" s="6" t="str">
        <f>VLOOKUP(Table13[[#This Row],[day of the week]],'day of the week'!$A$1:$B$7,2,0)</f>
        <v>Sunday</v>
      </c>
      <c r="P1436" s="20" t="s">
        <v>4833</v>
      </c>
      <c r="Q1436" s="20" t="s">
        <v>4834</v>
      </c>
    </row>
    <row r="1437" spans="1:17" x14ac:dyDescent="0.2">
      <c r="A1437" s="20" t="s">
        <v>4835</v>
      </c>
      <c r="B1437" s="6" t="str">
        <f>VLOOKUP(TRIM(A1437), products!$A$2:$C$1352, 2, FALSE)</f>
        <v>Kuber Industries Waterproof Round Laundry Bag/Hamper|Polka Dots Print Print with Handles|Foldable Bin &amp; 45 Liter Capicity|Size 37 x 37 x 49, Pack of 1(Black &amp; White)- CTKTC044992</v>
      </c>
      <c r="C1437" s="20" t="s">
        <v>3494</v>
      </c>
      <c r="D1437" s="6" t="str">
        <f>INDEX(category!$A$1:$A$212, MATCH(Table13[[#This Row],[category]], category!$B$1:$B$212, 0))</f>
        <v>Home&amp;Kitchen|HomeStorage&amp;Organization|LaundryOrganization|LaundryBaskets</v>
      </c>
      <c r="E1437" s="6" t="str">
        <f t="shared" si="44"/>
        <v>Home &amp; Kitchen</v>
      </c>
      <c r="F1437" s="8">
        <v>249</v>
      </c>
      <c r="G1437" s="30">
        <v>0.12</v>
      </c>
      <c r="H1437" s="8">
        <f>Table13[[#This Row],[actual_price]] - (Table13[[#This Row],[actual_price]] * Table13[[#This Row],[discount_percentage]])</f>
        <v>219.12</v>
      </c>
      <c r="I1437" s="8">
        <f>Table13[[#This Row],[actual_price]]-Table13[[#This Row],[discounted_price]]</f>
        <v>29.879999999999995</v>
      </c>
      <c r="J1437" s="9">
        <v>4</v>
      </c>
      <c r="K1437" s="13">
        <v>1108</v>
      </c>
      <c r="L1437" s="14">
        <v>0.29166666666666669</v>
      </c>
      <c r="M1437" s="14" t="str">
        <f t="shared" si="45"/>
        <v>Morning</v>
      </c>
      <c r="N1437" s="20">
        <v>1</v>
      </c>
      <c r="O1437" s="6" t="str">
        <f>VLOOKUP(Table13[[#This Row],[day of the week]],'day of the week'!$A$1:$B$7,2,0)</f>
        <v>Monday</v>
      </c>
      <c r="P1437" s="20" t="s">
        <v>4836</v>
      </c>
      <c r="Q1437" s="20" t="s">
        <v>4837</v>
      </c>
    </row>
    <row r="1438" spans="1:17" x14ac:dyDescent="0.2">
      <c r="A1438" s="20" t="s">
        <v>4838</v>
      </c>
      <c r="B1438" s="6" t="str">
        <f>VLOOKUP(TRIM(A1438), products!$A$2:$C$1352, 2, FALSE)</f>
        <v>Portable, Handy Compact Plug-in Portable Digital Electric Heater Fan Wall-Outlet Handy Air Warmer Blower Adjustable Timer Digital Display Heater for Home/Office/Camper (Black, 400 Watts)</v>
      </c>
      <c r="C1438" s="20" t="s">
        <v>3372</v>
      </c>
      <c r="D1438" s="6" t="str">
        <f>INDEX(category!$A$1:$A$212, MATCH(Table13[[#This Row],[category]], category!$B$1:$B$212, 0))</f>
        <v>Home&amp;Kitchen|Heating,Cooling&amp;AirQuality|RoomHeaters|FanHeaters</v>
      </c>
      <c r="E1438" s="6" t="str">
        <f t="shared" si="44"/>
        <v>Home &amp; Kitchen</v>
      </c>
      <c r="F1438" s="8">
        <v>1199</v>
      </c>
      <c r="G1438" s="30">
        <v>0.33</v>
      </c>
      <c r="H1438" s="8">
        <f>Table13[[#This Row],[actual_price]] - (Table13[[#This Row],[actual_price]] * Table13[[#This Row],[discount_percentage]])</f>
        <v>803.32999999999993</v>
      </c>
      <c r="I1438" s="8">
        <f>Table13[[#This Row],[actual_price]]-Table13[[#This Row],[discounted_price]]</f>
        <v>395.67000000000007</v>
      </c>
      <c r="J1438" s="9">
        <v>4.4000000000000004</v>
      </c>
      <c r="K1438" s="13">
        <v>17</v>
      </c>
      <c r="L1438" s="14">
        <v>0.79166666666666663</v>
      </c>
      <c r="M1438" s="14" t="str">
        <f t="shared" si="45"/>
        <v>Evening</v>
      </c>
      <c r="N1438" s="20">
        <v>5</v>
      </c>
      <c r="O1438" s="6" t="str">
        <f>VLOOKUP(Table13[[#This Row],[day of the week]],'day of the week'!$A$1:$B$7,2,0)</f>
        <v>Friday</v>
      </c>
      <c r="P1438" s="20" t="s">
        <v>3588</v>
      </c>
      <c r="Q1438" s="20" t="s">
        <v>4839</v>
      </c>
    </row>
    <row r="1439" spans="1:17" x14ac:dyDescent="0.2">
      <c r="A1439" s="20" t="s">
        <v>4840</v>
      </c>
      <c r="B1439" s="6" t="str">
        <f>VLOOKUP(TRIM(A1439), products!$A$2:$C$1352, 2, FALSE)</f>
        <v>Karcher WD3 EU Wet and Dry Vacuum Cleaner, 1000 Watts Powerful Suction, 17 L Capacity, Blower Function, Easy Filter Removal for Home and Garden CleaningÂ  (Yellow/Black)</v>
      </c>
      <c r="C1439" s="20" t="s">
        <v>3871</v>
      </c>
      <c r="D1439" s="6" t="str">
        <f>INDEX(category!$A$1:$A$212, MATCH(Table13[[#This Row],[category]], category!$B$1:$B$212, 0))</f>
        <v>Home&amp;Kitchen|Kitchen&amp;HomeAppliances|Vacuum,Cleaning&amp;Ironing|Vacuums&amp;FloorCare|Vacuums|Wet-DryVacuums</v>
      </c>
      <c r="E1439" s="6" t="str">
        <f t="shared" si="44"/>
        <v>Home &amp; Kitchen</v>
      </c>
      <c r="F1439" s="8">
        <v>10999</v>
      </c>
      <c r="G1439" s="30">
        <v>0.44</v>
      </c>
      <c r="H1439" s="8">
        <f>Table13[[#This Row],[actual_price]] - (Table13[[#This Row],[actual_price]] * Table13[[#This Row],[discount_percentage]])</f>
        <v>6159.44</v>
      </c>
      <c r="I1439" s="8">
        <f>Table13[[#This Row],[actual_price]]-Table13[[#This Row],[discounted_price]]</f>
        <v>4839.5600000000004</v>
      </c>
      <c r="J1439" s="9">
        <v>4.2</v>
      </c>
      <c r="K1439" s="13">
        <v>10429</v>
      </c>
      <c r="L1439" s="14">
        <v>0.45833333333333337</v>
      </c>
      <c r="M1439" s="14" t="str">
        <f t="shared" si="45"/>
        <v>Morning</v>
      </c>
      <c r="N1439" s="20">
        <v>1</v>
      </c>
      <c r="O1439" s="6" t="str">
        <f>VLOOKUP(Table13[[#This Row],[day of the week]],'day of the week'!$A$1:$B$7,2,0)</f>
        <v>Monday</v>
      </c>
      <c r="P1439" s="20" t="s">
        <v>4841</v>
      </c>
      <c r="Q1439" s="20" t="s">
        <v>4842</v>
      </c>
    </row>
    <row r="1440" spans="1:17" x14ac:dyDescent="0.2">
      <c r="A1440" s="20" t="s">
        <v>4843</v>
      </c>
      <c r="B1440" s="6" t="str">
        <f>VLOOKUP(TRIM(A1440), products!$A$2:$C$1352, 2, FALSE)</f>
        <v>INALSA Air Fryer Digital 4L Nutri Fry - 1400W with Smart AirCrisp Technology| 8-Preset Menu, Touch Control &amp; Digital Display|Variable Temperature &amp; Timer Control|Free Recipe book|2 Yr Warranty (Black)</v>
      </c>
      <c r="C1440" s="20" t="s">
        <v>3489</v>
      </c>
      <c r="D1440" s="6" t="str">
        <f>INDEX(category!$A$1:$A$212, MATCH(Table13[[#This Row],[category]], category!$B$1:$B$212, 0))</f>
        <v>Home&amp;Kitchen|Kitchen&amp;HomeAppliances|SmallKitchenAppliances|DeepFatFryers|AirFryers</v>
      </c>
      <c r="E1440" s="6" t="str">
        <f t="shared" si="44"/>
        <v>Home &amp; Kitchen</v>
      </c>
      <c r="F1440" s="8">
        <v>10995</v>
      </c>
      <c r="G1440" s="30">
        <v>0.38</v>
      </c>
      <c r="H1440" s="8">
        <f>Table13[[#This Row],[actual_price]] - (Table13[[#This Row],[actual_price]] * Table13[[#This Row],[discount_percentage]])</f>
        <v>6816.9</v>
      </c>
      <c r="I1440" s="8">
        <f>Table13[[#This Row],[actual_price]]-Table13[[#This Row],[discounted_price]]</f>
        <v>4178.1000000000004</v>
      </c>
      <c r="J1440" s="9">
        <v>4.5</v>
      </c>
      <c r="K1440" s="13">
        <v>3192</v>
      </c>
      <c r="L1440" s="14">
        <v>0.41666666666666669</v>
      </c>
      <c r="M1440" s="14" t="str">
        <f t="shared" si="45"/>
        <v>Morning</v>
      </c>
      <c r="N1440" s="20">
        <v>6</v>
      </c>
      <c r="O1440" s="6" t="str">
        <f>VLOOKUP(Table13[[#This Row],[day of the week]],'day of the week'!$A$1:$B$7,2,0)</f>
        <v>Saturday</v>
      </c>
      <c r="P1440" s="20" t="s">
        <v>4845</v>
      </c>
      <c r="Q1440" s="20" t="s">
        <v>4846</v>
      </c>
    </row>
    <row r="1441" spans="1:17" x14ac:dyDescent="0.2">
      <c r="A1441" s="20" t="s">
        <v>4847</v>
      </c>
      <c r="B1441" s="6" t="str">
        <f>VLOOKUP(TRIM(A1441), products!$A$2:$C$1352, 2, FALSE)</f>
        <v>AmazonBasics High Speed 55 Watt Oscillating Pedestal Fan, 400mm Sweep Length, White (Without Remote)</v>
      </c>
      <c r="C1441" s="20" t="s">
        <v>4848</v>
      </c>
      <c r="D1441" s="6" t="str">
        <f>INDEX(category!$A$1:$A$212, MATCH(Table13[[#This Row],[category]], category!$B$1:$B$212, 0))</f>
        <v>Home&amp;Kitchen|Heating,Cooling&amp;AirQuality|Fans|PedestalFans</v>
      </c>
      <c r="E1441" s="6" t="str">
        <f t="shared" si="44"/>
        <v>Home &amp; Kitchen</v>
      </c>
      <c r="F1441" s="8">
        <v>3300</v>
      </c>
      <c r="G1441" s="30">
        <v>0.4</v>
      </c>
      <c r="H1441" s="8">
        <f>Table13[[#This Row],[actual_price]] - (Table13[[#This Row],[actual_price]] * Table13[[#This Row],[discount_percentage]])</f>
        <v>1980</v>
      </c>
      <c r="I1441" s="8">
        <f>Table13[[#This Row],[actual_price]]-Table13[[#This Row],[discounted_price]]</f>
        <v>1320</v>
      </c>
      <c r="J1441" s="9">
        <v>4.0999999999999996</v>
      </c>
      <c r="K1441" s="13">
        <v>5873</v>
      </c>
      <c r="L1441" s="14">
        <v>8.3333333333333329E-2</v>
      </c>
      <c r="M1441" s="14" t="str">
        <f t="shared" si="45"/>
        <v>Morning</v>
      </c>
      <c r="N1441" s="20">
        <v>2</v>
      </c>
      <c r="O1441" s="6" t="str">
        <f>VLOOKUP(Table13[[#This Row],[day of the week]],'day of the week'!$A$1:$B$7,2,0)</f>
        <v>Tuesday</v>
      </c>
      <c r="P1441" s="20" t="s">
        <v>4849</v>
      </c>
      <c r="Q1441" s="20" t="s">
        <v>4850</v>
      </c>
    </row>
    <row r="1442" spans="1:17" x14ac:dyDescent="0.2">
      <c r="A1442" s="20" t="s">
        <v>4851</v>
      </c>
      <c r="B1442" s="6" t="str">
        <f>VLOOKUP(TRIM(A1442), products!$A$2:$C$1352, 2, FALSE)</f>
        <v>Eco Crystal J 5 inch Cartridge (Pack of 2)</v>
      </c>
      <c r="C1442" s="20" t="s">
        <v>3765</v>
      </c>
      <c r="D1442" s="6" t="str">
        <f>INDEX(category!$A$1:$A$212, MATCH(Table13[[#This Row],[category]], category!$B$1:$B$212, 0))</f>
        <v>Home&amp;Kitchen|Kitchen&amp;HomeAppliances|WaterPurifiers&amp;Accessories|WaterPurifierAccessories</v>
      </c>
      <c r="E1442" s="6" t="str">
        <f t="shared" si="44"/>
        <v>Home &amp; Kitchen</v>
      </c>
      <c r="F1442" s="8">
        <v>400</v>
      </c>
      <c r="G1442" s="30">
        <v>0.5</v>
      </c>
      <c r="H1442" s="8">
        <f>Table13[[#This Row],[actual_price]] - (Table13[[#This Row],[actual_price]] * Table13[[#This Row],[discount_percentage]])</f>
        <v>200</v>
      </c>
      <c r="I1442" s="8">
        <f>Table13[[#This Row],[actual_price]]-Table13[[#This Row],[discounted_price]]</f>
        <v>200</v>
      </c>
      <c r="J1442" s="9">
        <v>4.0999999999999996</v>
      </c>
      <c r="K1442" s="13">
        <v>1379</v>
      </c>
      <c r="L1442" s="14">
        <v>0.83333333333333326</v>
      </c>
      <c r="M1442" s="14" t="str">
        <f t="shared" si="45"/>
        <v>Evening</v>
      </c>
      <c r="N1442" s="20">
        <v>5</v>
      </c>
      <c r="O1442" s="6" t="str">
        <f>VLOOKUP(Table13[[#This Row],[day of the week]],'day of the week'!$A$1:$B$7,2,0)</f>
        <v>Friday</v>
      </c>
      <c r="P1442" s="20" t="s">
        <v>4852</v>
      </c>
      <c r="Q1442" s="20" t="s">
        <v>4853</v>
      </c>
    </row>
    <row r="1443" spans="1:17" x14ac:dyDescent="0.2">
      <c r="A1443" s="20" t="s">
        <v>4854</v>
      </c>
      <c r="B1443" s="6" t="str">
        <f>VLOOKUP(TRIM(A1443), products!$A$2:$C$1352, 2, FALSE)</f>
        <v>Borosil Rio 1.5 L Electric Kettle, Stainless Steel Inner Body, Boil Water For Tea, Coffee, Soup, Silver</v>
      </c>
      <c r="C1443" s="20" t="s">
        <v>3361</v>
      </c>
      <c r="D1443" s="6" t="str">
        <f>INDEX(category!$A$1:$A$212, MATCH(Table13[[#This Row],[category]], category!$B$1:$B$212, 0))</f>
        <v>Home&amp;Kitchen|Kitchen&amp;HomeAppliances|SmallKitchenAppliances|Kettles&amp;HotWaterDispensers|ElectricKettles</v>
      </c>
      <c r="E1443" s="6" t="str">
        <f t="shared" si="44"/>
        <v>Home &amp; Kitchen</v>
      </c>
      <c r="F1443" s="8">
        <v>1440</v>
      </c>
      <c r="G1443" s="30">
        <v>0.18</v>
      </c>
      <c r="H1443" s="8">
        <f>Table13[[#This Row],[actual_price]] - (Table13[[#This Row],[actual_price]] * Table13[[#This Row],[discount_percentage]])</f>
        <v>1180.8</v>
      </c>
      <c r="I1443" s="8">
        <f>Table13[[#This Row],[actual_price]]-Table13[[#This Row],[discounted_price]]</f>
        <v>259.20000000000005</v>
      </c>
      <c r="J1443" s="9">
        <v>4.2</v>
      </c>
      <c r="K1443" s="13">
        <v>1527</v>
      </c>
      <c r="L1443" s="14">
        <v>0.70833333333333326</v>
      </c>
      <c r="M1443" s="14" t="str">
        <f t="shared" si="45"/>
        <v>Afternoon</v>
      </c>
      <c r="N1443" s="20">
        <v>6</v>
      </c>
      <c r="O1443" s="6" t="str">
        <f>VLOOKUP(Table13[[#This Row],[day of the week]],'day of the week'!$A$1:$B$7,2,0)</f>
        <v>Saturday</v>
      </c>
      <c r="P1443" s="20" t="s">
        <v>4856</v>
      </c>
      <c r="Q1443" s="20" t="s">
        <v>4857</v>
      </c>
    </row>
    <row r="1444" spans="1:17" x14ac:dyDescent="0.2">
      <c r="A1444" s="20" t="s">
        <v>4858</v>
      </c>
      <c r="B1444" s="6" t="str">
        <f>VLOOKUP(TRIM(A1444), products!$A$2:$C$1352, 2, FALSE)</f>
        <v>Havells Ambrose 1200mm Ceiling Fan (Pearl White Wood)</v>
      </c>
      <c r="C1444" s="20" t="s">
        <v>3642</v>
      </c>
      <c r="D1444" s="6" t="str">
        <f>INDEX(category!$A$1:$A$212, MATCH(Table13[[#This Row],[category]], category!$B$1:$B$212, 0))</f>
        <v>Home&amp;Kitchen|Heating,Cooling&amp;AirQuality|Fans|CeilingFans</v>
      </c>
      <c r="E1444" s="6" t="str">
        <f t="shared" si="44"/>
        <v>Home &amp; Kitchen</v>
      </c>
      <c r="F1444" s="8">
        <v>3045</v>
      </c>
      <c r="G1444" s="30">
        <v>0.28000000000000003</v>
      </c>
      <c r="H1444" s="8">
        <f>Table13[[#This Row],[actual_price]] - (Table13[[#This Row],[actual_price]] * Table13[[#This Row],[discount_percentage]])</f>
        <v>2192.3999999999996</v>
      </c>
      <c r="I1444" s="8">
        <f>Table13[[#This Row],[actual_price]]-Table13[[#This Row],[discounted_price]]</f>
        <v>852.60000000000036</v>
      </c>
      <c r="J1444" s="9">
        <v>4.2</v>
      </c>
      <c r="K1444" s="13">
        <v>2686</v>
      </c>
      <c r="L1444" s="14">
        <v>0.29166666666666669</v>
      </c>
      <c r="M1444" s="14" t="str">
        <f t="shared" si="45"/>
        <v>Morning</v>
      </c>
      <c r="N1444" s="20">
        <v>6</v>
      </c>
      <c r="O1444" s="6" t="str">
        <f>VLOOKUP(Table13[[#This Row],[day of the week]],'day of the week'!$A$1:$B$7,2,0)</f>
        <v>Saturday</v>
      </c>
      <c r="P1444" s="20" t="s">
        <v>4860</v>
      </c>
      <c r="Q1444" s="20" t="s">
        <v>4861</v>
      </c>
    </row>
    <row r="1445" spans="1:17" x14ac:dyDescent="0.2">
      <c r="A1445" s="20" t="s">
        <v>4862</v>
      </c>
      <c r="B1445" s="6" t="str">
        <f>VLOOKUP(TRIM(A1445), products!$A$2:$C$1352, 2, FALSE)</f>
        <v>PHILIPS Drip Coffee Maker HD7432/20, 0.6 L, Ideal for 2-7 cups, Black, Medium</v>
      </c>
      <c r="C1445" s="20" t="s">
        <v>3758</v>
      </c>
      <c r="D1445" s="6" t="str">
        <f>INDEX(category!$A$1:$A$212, MATCH(Table13[[#This Row],[category]], category!$B$1:$B$212, 0))</f>
        <v>Home&amp;Kitchen|Kitchen&amp;HomeAppliances|Coffee,Tea&amp;Espresso|DripCoffeeMachines</v>
      </c>
      <c r="E1445" s="6" t="str">
        <f t="shared" si="44"/>
        <v>Home &amp; Kitchen</v>
      </c>
      <c r="F1445" s="8">
        <v>3595</v>
      </c>
      <c r="G1445" s="30">
        <v>0.17</v>
      </c>
      <c r="H1445" s="8">
        <f>Table13[[#This Row],[actual_price]] - (Table13[[#This Row],[actual_price]] * Table13[[#This Row],[discount_percentage]])</f>
        <v>2983.85</v>
      </c>
      <c r="I1445" s="8">
        <f>Table13[[#This Row],[actual_price]]-Table13[[#This Row],[discounted_price]]</f>
        <v>611.15000000000009</v>
      </c>
      <c r="J1445" s="9">
        <v>4</v>
      </c>
      <c r="K1445" s="13">
        <v>178</v>
      </c>
      <c r="L1445" s="14">
        <v>8.3333333333333329E-2</v>
      </c>
      <c r="M1445" s="14" t="str">
        <f t="shared" si="45"/>
        <v>Morning</v>
      </c>
      <c r="N1445" s="20">
        <v>6</v>
      </c>
      <c r="O1445" s="6" t="str">
        <f>VLOOKUP(Table13[[#This Row],[day of the week]],'day of the week'!$A$1:$B$7,2,0)</f>
        <v>Saturday</v>
      </c>
      <c r="P1445" s="20" t="s">
        <v>4863</v>
      </c>
      <c r="Q1445" s="20" t="s">
        <v>4864</v>
      </c>
    </row>
    <row r="1446" spans="1:17" x14ac:dyDescent="0.2">
      <c r="A1446" s="20" t="s">
        <v>4865</v>
      </c>
      <c r="B1446" s="6" t="str">
        <f>VLOOKUP(TRIM(A1446), products!$A$2:$C$1352, 2, FALSE)</f>
        <v>Eureka Forbes Euroclean Paper Vacuum Cleaner Dust Bags for Excel, Ace, 300, Jet Models - Set of 10</v>
      </c>
      <c r="C1446" s="20" t="s">
        <v>4866</v>
      </c>
      <c r="D1446" s="6" t="str">
        <f>INDEX(category!$A$1:$A$212, MATCH(Table13[[#This Row],[category]], category!$B$1:$B$212, 0))</f>
        <v>Home&amp;Kitchen|Kitchen&amp;HomeAppliances|Vacuum,Cleaning&amp;Ironing|Vacuums&amp;FloorCare|VacuumAccessories|VacuumBags|HandheldBags</v>
      </c>
      <c r="E1446" s="6" t="str">
        <f t="shared" si="44"/>
        <v>Home &amp; Kitchen</v>
      </c>
      <c r="F1446" s="8">
        <v>500</v>
      </c>
      <c r="G1446" s="30">
        <v>0.49</v>
      </c>
      <c r="H1446" s="8">
        <f>Table13[[#This Row],[actual_price]] - (Table13[[#This Row],[actual_price]] * Table13[[#This Row],[discount_percentage]])</f>
        <v>255</v>
      </c>
      <c r="I1446" s="8">
        <f>Table13[[#This Row],[actual_price]]-Table13[[#This Row],[discounted_price]]</f>
        <v>245</v>
      </c>
      <c r="J1446" s="9">
        <v>4.3</v>
      </c>
      <c r="K1446" s="13">
        <v>2664</v>
      </c>
      <c r="L1446" s="14">
        <v>0.125</v>
      </c>
      <c r="M1446" s="14" t="str">
        <f t="shared" si="45"/>
        <v>Morning</v>
      </c>
      <c r="N1446" s="20">
        <v>6</v>
      </c>
      <c r="O1446" s="6" t="str">
        <f>VLOOKUP(Table13[[#This Row],[day of the week]],'day of the week'!$A$1:$B$7,2,0)</f>
        <v>Saturday</v>
      </c>
      <c r="P1446" s="20" t="s">
        <v>4867</v>
      </c>
      <c r="Q1446" s="20" t="s">
        <v>4868</v>
      </c>
    </row>
    <row r="1447" spans="1:17" x14ac:dyDescent="0.2">
      <c r="A1447" s="20" t="s">
        <v>4869</v>
      </c>
      <c r="B1447" s="6" t="str">
        <f>VLOOKUP(TRIM(A1447), products!$A$2:$C$1352, 2, FALSE)</f>
        <v>Larrito wooden Cool Mist Humidifiers Essential Oil Diffuser Aroma Air Humidifier with Colorful Change for Car, Office, Babies, humidifiers for home, air humidifier for room (WOODEN HUMIDIFIRE-A)</v>
      </c>
      <c r="C1447" s="20" t="s">
        <v>4281</v>
      </c>
      <c r="D1447" s="6" t="str">
        <f>INDEX(category!$A$1:$A$212, MATCH(Table13[[#This Row],[category]], category!$B$1:$B$212, 0))</f>
        <v>Home&amp;Kitchen|Heating,Cooling&amp;AirQuality|Humidifiers</v>
      </c>
      <c r="E1447" s="6" t="str">
        <f t="shared" si="44"/>
        <v>Home &amp; Kitchen</v>
      </c>
      <c r="F1447" s="8">
        <v>799</v>
      </c>
      <c r="G1447" s="30">
        <v>0.38</v>
      </c>
      <c r="H1447" s="8">
        <f>Table13[[#This Row],[actual_price]] - (Table13[[#This Row],[actual_price]] * Table13[[#This Row],[discount_percentage]])</f>
        <v>495.38</v>
      </c>
      <c r="I1447" s="8">
        <f>Table13[[#This Row],[actual_price]]-Table13[[#This Row],[discounted_price]]</f>
        <v>303.62</v>
      </c>
      <c r="J1447" s="9">
        <v>3.6</v>
      </c>
      <c r="K1447" s="13">
        <v>212</v>
      </c>
      <c r="L1447" s="14">
        <v>0.58333333333333326</v>
      </c>
      <c r="M1447" s="14" t="str">
        <f t="shared" si="45"/>
        <v>Afternoon</v>
      </c>
      <c r="N1447" s="20">
        <v>7</v>
      </c>
      <c r="O1447" s="6" t="str">
        <f>VLOOKUP(Table13[[#This Row],[day of the week]],'day of the week'!$A$1:$B$7,2,0)</f>
        <v>Sunday</v>
      </c>
      <c r="P1447" s="20" t="s">
        <v>4870</v>
      </c>
      <c r="Q1447" s="20" t="s">
        <v>4871</v>
      </c>
    </row>
    <row r="1448" spans="1:17" x14ac:dyDescent="0.2">
      <c r="A1448" s="20" t="s">
        <v>4872</v>
      </c>
      <c r="B1448" s="6" t="str">
        <f>VLOOKUP(TRIM(A1448), products!$A$2:$C$1352, 2, FALSE)</f>
        <v>Hilton Quartz Heater 400/800-Watt ISI 2 Rods Multi Mode Heater Long Lasting Quick Heating Extremely Warm (Grey)</v>
      </c>
      <c r="C1448" s="20" t="s">
        <v>3367</v>
      </c>
      <c r="D1448" s="6" t="str">
        <f>INDEX(category!$A$1:$A$212, MATCH(Table13[[#This Row],[category]], category!$B$1:$B$212, 0))</f>
        <v>Home&amp;Kitchen|Heating,Cooling&amp;AirQuality|RoomHeaters|ElectricHeaters</v>
      </c>
      <c r="E1448" s="6" t="str">
        <f t="shared" si="44"/>
        <v>Home &amp; Kitchen</v>
      </c>
      <c r="F1448" s="8">
        <v>1899</v>
      </c>
      <c r="G1448" s="30">
        <v>0.39</v>
      </c>
      <c r="H1448" s="8">
        <f>Table13[[#This Row],[actual_price]] - (Table13[[#This Row],[actual_price]] * Table13[[#This Row],[discount_percentage]])</f>
        <v>1158.3899999999999</v>
      </c>
      <c r="I1448" s="8">
        <f>Table13[[#This Row],[actual_price]]-Table13[[#This Row],[discounted_price]]</f>
        <v>740.61000000000013</v>
      </c>
      <c r="J1448" s="9">
        <v>3.5</v>
      </c>
      <c r="K1448" s="13">
        <v>24</v>
      </c>
      <c r="L1448" s="14">
        <v>0.54166666666666663</v>
      </c>
      <c r="M1448" s="14" t="str">
        <f t="shared" si="45"/>
        <v>Afternoon</v>
      </c>
      <c r="N1448" s="20">
        <v>2</v>
      </c>
      <c r="O1448" s="6" t="str">
        <f>VLOOKUP(Table13[[#This Row],[day of the week]],'day of the week'!$A$1:$B$7,2,0)</f>
        <v>Tuesday</v>
      </c>
      <c r="P1448" s="20" t="s">
        <v>4873</v>
      </c>
      <c r="Q1448" s="20" t="s">
        <v>4874</v>
      </c>
    </row>
    <row r="1449" spans="1:17" x14ac:dyDescent="0.2">
      <c r="A1449" s="20" t="s">
        <v>4875</v>
      </c>
      <c r="B1449" s="6" t="str">
        <f>VLOOKUP(TRIM(A1449), products!$A$2:$C$1352, 2, FALSE)</f>
        <v>Syska SDI-07 1000 W Stellar with Golden American Heritage Soleplate Dry Iron (Blue)</v>
      </c>
      <c r="C1449" s="20" t="s">
        <v>3422</v>
      </c>
      <c r="D1449" s="6" t="str">
        <f>INDEX(category!$A$1:$A$212, MATCH(Table13[[#This Row],[category]], category!$B$1:$B$212, 0))</f>
        <v>Home&amp;Kitchen|Kitchen&amp;HomeAppliances|Vacuum,Cleaning&amp;Ironing|Irons,Steamers&amp;Accessories|Irons|DryIrons</v>
      </c>
      <c r="E1449" s="6" t="str">
        <f t="shared" si="44"/>
        <v>Home &amp; Kitchen</v>
      </c>
      <c r="F1449" s="8">
        <v>799</v>
      </c>
      <c r="G1449" s="30">
        <v>0.43</v>
      </c>
      <c r="H1449" s="8">
        <f>Table13[[#This Row],[actual_price]] - (Table13[[#This Row],[actual_price]] * Table13[[#This Row],[discount_percentage]])</f>
        <v>455.43</v>
      </c>
      <c r="I1449" s="8">
        <f>Table13[[#This Row],[actual_price]]-Table13[[#This Row],[discounted_price]]</f>
        <v>343.57</v>
      </c>
      <c r="J1449" s="9">
        <v>4.3</v>
      </c>
      <c r="K1449" s="13">
        <v>1868</v>
      </c>
      <c r="L1449" s="14">
        <v>0.375</v>
      </c>
      <c r="M1449" s="14" t="str">
        <f t="shared" si="45"/>
        <v>Morning</v>
      </c>
      <c r="N1449" s="20">
        <v>6</v>
      </c>
      <c r="O1449" s="6" t="str">
        <f>VLOOKUP(Table13[[#This Row],[day of the week]],'day of the week'!$A$1:$B$7,2,0)</f>
        <v>Saturday</v>
      </c>
      <c r="P1449" s="20" t="s">
        <v>4876</v>
      </c>
      <c r="Q1449" s="20" t="s">
        <v>4877</v>
      </c>
    </row>
    <row r="1450" spans="1:17" x14ac:dyDescent="0.2">
      <c r="A1450" s="20" t="s">
        <v>4878</v>
      </c>
      <c r="B1450" s="6" t="str">
        <f>VLOOKUP(TRIM(A1450), products!$A$2:$C$1352, 2, FALSE)</f>
        <v>IKEA Milk Frother for Your Milk, Coffee,(Cold and hot Drinks), Black</v>
      </c>
      <c r="C1450" s="20" t="s">
        <v>4267</v>
      </c>
      <c r="D1450" s="6" t="str">
        <f>INDEX(category!$A$1:$A$212, MATCH(Table13[[#This Row],[category]], category!$B$1:$B$212, 0))</f>
        <v>Home&amp;Kitchen|Kitchen&amp;HomeAppliances|Coffee,Tea&amp;Espresso|MilkFrothers</v>
      </c>
      <c r="E1450" s="6" t="str">
        <f t="shared" si="44"/>
        <v>Home &amp; Kitchen</v>
      </c>
      <c r="F1450" s="8">
        <v>399</v>
      </c>
      <c r="G1450" s="30">
        <v>0.43</v>
      </c>
      <c r="H1450" s="8">
        <f>Table13[[#This Row],[actual_price]] - (Table13[[#This Row],[actual_price]] * Table13[[#This Row],[discount_percentage]])</f>
        <v>227.43</v>
      </c>
      <c r="I1450" s="8">
        <f>Table13[[#This Row],[actual_price]]-Table13[[#This Row],[discounted_price]]</f>
        <v>171.57</v>
      </c>
      <c r="J1450" s="9">
        <v>3.6</v>
      </c>
      <c r="K1450" s="13">
        <v>451</v>
      </c>
      <c r="L1450" s="14">
        <v>0.95833333333333326</v>
      </c>
      <c r="M1450" s="14" t="str">
        <f t="shared" si="45"/>
        <v>Evening</v>
      </c>
      <c r="N1450" s="20">
        <v>6</v>
      </c>
      <c r="O1450" s="6" t="str">
        <f>VLOOKUP(Table13[[#This Row],[day of the week]],'day of the week'!$A$1:$B$7,2,0)</f>
        <v>Saturday</v>
      </c>
      <c r="P1450" s="20" t="s">
        <v>4879</v>
      </c>
      <c r="Q1450" s="20" t="s">
        <v>4880</v>
      </c>
    </row>
    <row r="1451" spans="1:17" x14ac:dyDescent="0.2">
      <c r="A1451" s="20" t="s">
        <v>4881</v>
      </c>
      <c r="B1451" s="6" t="str">
        <f>VLOOKUP(TRIM(A1451), products!$A$2:$C$1352, 2, FALSE)</f>
        <v>IONIX Tap filter Multilayer | Activated Carbon Faucet Water Filters Universal Interface Home Kitchen Faucet Tap Water Clean Purifier Filter Cartridge Five Layer Water Filter-Pack of 1</v>
      </c>
      <c r="C1451" s="20" t="s">
        <v>3765</v>
      </c>
      <c r="D1451" s="6" t="str">
        <f>INDEX(category!$A$1:$A$212, MATCH(Table13[[#This Row],[category]], category!$B$1:$B$212, 0))</f>
        <v>Home&amp;Kitchen|Kitchen&amp;HomeAppliances|WaterPurifiers&amp;Accessories|WaterPurifierAccessories</v>
      </c>
      <c r="E1451" s="6" t="str">
        <f t="shared" si="44"/>
        <v>Home &amp; Kitchen</v>
      </c>
      <c r="F1451" s="8">
        <v>699</v>
      </c>
      <c r="G1451" s="30">
        <v>0.72</v>
      </c>
      <c r="H1451" s="8">
        <f>Table13[[#This Row],[actual_price]] - (Table13[[#This Row],[actual_price]] * Table13[[#This Row],[discount_percentage]])</f>
        <v>195.72000000000003</v>
      </c>
      <c r="I1451" s="8">
        <f>Table13[[#This Row],[actual_price]]-Table13[[#This Row],[discounted_price]]</f>
        <v>503.28</v>
      </c>
      <c r="J1451" s="9">
        <v>2.9</v>
      </c>
      <c r="K1451" s="13">
        <v>159</v>
      </c>
      <c r="L1451" s="14">
        <v>0.41666666666666669</v>
      </c>
      <c r="M1451" s="14" t="str">
        <f t="shared" si="45"/>
        <v>Morning</v>
      </c>
      <c r="N1451" s="20">
        <v>1</v>
      </c>
      <c r="O1451" s="6" t="str">
        <f>VLOOKUP(Table13[[#This Row],[day of the week]],'day of the week'!$A$1:$B$7,2,0)</f>
        <v>Monday</v>
      </c>
      <c r="P1451" s="20" t="s">
        <v>4882</v>
      </c>
      <c r="Q1451" s="20" t="s">
        <v>4883</v>
      </c>
    </row>
    <row r="1452" spans="1:17" x14ac:dyDescent="0.2">
      <c r="A1452" s="20" t="s">
        <v>4884</v>
      </c>
      <c r="B1452" s="6" t="str">
        <f>VLOOKUP(TRIM(A1452), products!$A$2:$C$1352, 2, FALSE)</f>
        <v>Kitchengenix's Mini Waffle Maker 4 Inch- 350 Watts: Stainless Steel Non-Stick Electric Iron Machine for Individual Belgian Waffles, Pan Cakes, Paninis or Other Snacks (Red)</v>
      </c>
      <c r="C1452" s="20" t="s">
        <v>4589</v>
      </c>
      <c r="D1452" s="6" t="str">
        <f>INDEX(category!$A$1:$A$212, MATCH(Table13[[#This Row],[category]], category!$B$1:$B$212, 0))</f>
        <v>Home&amp;Kitchen|Kitchen&amp;HomeAppliances|SmallKitchenAppliances|WaffleMakers&amp;Irons</v>
      </c>
      <c r="E1452" s="6" t="str">
        <f t="shared" si="44"/>
        <v>Home &amp; Kitchen</v>
      </c>
      <c r="F1452" s="8">
        <v>1999</v>
      </c>
      <c r="G1452" s="30">
        <v>0.55000000000000004</v>
      </c>
      <c r="H1452" s="8">
        <f>Table13[[#This Row],[actual_price]] - (Table13[[#This Row],[actual_price]] * Table13[[#This Row],[discount_percentage]])</f>
        <v>899.55</v>
      </c>
      <c r="I1452" s="8">
        <f>Table13[[#This Row],[actual_price]]-Table13[[#This Row],[discounted_price]]</f>
        <v>1099.45</v>
      </c>
      <c r="J1452" s="9">
        <v>4.2</v>
      </c>
      <c r="K1452" s="13">
        <v>39</v>
      </c>
      <c r="L1452" s="14">
        <v>0.45833333333333337</v>
      </c>
      <c r="M1452" s="14" t="str">
        <f t="shared" si="45"/>
        <v>Morning</v>
      </c>
      <c r="N1452" s="20">
        <v>5</v>
      </c>
      <c r="O1452" s="6" t="str">
        <f>VLOOKUP(Table13[[#This Row],[day of the week]],'day of the week'!$A$1:$B$7,2,0)</f>
        <v>Friday</v>
      </c>
      <c r="P1452" s="20" t="s">
        <v>4885</v>
      </c>
      <c r="Q1452" s="20" t="s">
        <v>4886</v>
      </c>
    </row>
    <row r="1453" spans="1:17" x14ac:dyDescent="0.2">
      <c r="A1453" s="20" t="s">
        <v>4887</v>
      </c>
      <c r="B1453" s="6" t="str">
        <f>VLOOKUP(TRIM(A1453), products!$A$2:$C$1352, 2, FALSE)</f>
        <v>Bajaj HM-01 Powerful 250W Hand Mixer, Black</v>
      </c>
      <c r="C1453" s="20" t="s">
        <v>4015</v>
      </c>
      <c r="D1453" s="6" t="str">
        <f>INDEX(category!$A$1:$A$212, MATCH(Table13[[#This Row],[category]], category!$B$1:$B$212, 0))</f>
        <v>Home&amp;Kitchen|Kitchen&amp;HomeAppliances|SmallKitchenAppliances|HandMixers</v>
      </c>
      <c r="E1453" s="6" t="str">
        <f t="shared" si="44"/>
        <v>Home &amp; Kitchen</v>
      </c>
      <c r="F1453" s="8">
        <v>2199</v>
      </c>
      <c r="G1453" s="30">
        <v>0.32</v>
      </c>
      <c r="H1453" s="8">
        <f>Table13[[#This Row],[actual_price]] - (Table13[[#This Row],[actual_price]] * Table13[[#This Row],[discount_percentage]])</f>
        <v>1495.32</v>
      </c>
      <c r="I1453" s="8">
        <f>Table13[[#This Row],[actual_price]]-Table13[[#This Row],[discounted_price]]</f>
        <v>703.68000000000006</v>
      </c>
      <c r="J1453" s="9">
        <v>4.4000000000000004</v>
      </c>
      <c r="K1453" s="13">
        <v>6531</v>
      </c>
      <c r="L1453" s="14">
        <v>0.95833333333333326</v>
      </c>
      <c r="M1453" s="14" t="str">
        <f t="shared" si="45"/>
        <v>Evening</v>
      </c>
      <c r="N1453" s="20">
        <v>4</v>
      </c>
      <c r="O1453" s="6" t="str">
        <f>VLOOKUP(Table13[[#This Row],[day of the week]],'day of the week'!$A$1:$B$7,2,0)</f>
        <v>Thursday</v>
      </c>
      <c r="P1453" s="20" t="s">
        <v>4888</v>
      </c>
      <c r="Q1453" s="20" t="s">
        <v>4889</v>
      </c>
    </row>
    <row r="1454" spans="1:17" x14ac:dyDescent="0.2">
      <c r="A1454" s="20" t="s">
        <v>4890</v>
      </c>
      <c r="B1454" s="6" t="str">
        <f>VLOOKUP(TRIM(A1454), products!$A$2:$C$1352, 2, FALSE)</f>
        <v>KNOWZA Electric Handheld Milk Wand Mixer Frother for Latte Coffee Hot Milk, Milk Frother for Coffee, Egg Beater, Hand Blender, Coffee Beater (BLACK COFFEE BEATER)</v>
      </c>
      <c r="C1454" s="20" t="s">
        <v>3418</v>
      </c>
      <c r="D1454" s="6" t="str">
        <f>INDEX(category!$A$1:$A$212, MATCH(Table13[[#This Row],[category]], category!$B$1:$B$212, 0))</f>
        <v>Home&amp;Kitchen|Kitchen&amp;HomeAppliances|SmallKitchenAppliances|HandBlenders</v>
      </c>
      <c r="E1454" s="6" t="str">
        <f t="shared" si="44"/>
        <v>Home &amp; Kitchen</v>
      </c>
      <c r="F1454" s="8">
        <v>999</v>
      </c>
      <c r="G1454" s="30">
        <v>0.56999999999999995</v>
      </c>
      <c r="H1454" s="8">
        <f>Table13[[#This Row],[actual_price]] - (Table13[[#This Row],[actual_price]] * Table13[[#This Row],[discount_percentage]])</f>
        <v>429.57000000000005</v>
      </c>
      <c r="I1454" s="8">
        <f>Table13[[#This Row],[actual_price]]-Table13[[#This Row],[discounted_price]]</f>
        <v>569.42999999999995</v>
      </c>
      <c r="J1454" s="9">
        <v>4.0999999999999996</v>
      </c>
      <c r="K1454" s="13">
        <v>222</v>
      </c>
      <c r="L1454" s="14">
        <v>0.58333333333333326</v>
      </c>
      <c r="M1454" s="14" t="str">
        <f t="shared" si="45"/>
        <v>Afternoon</v>
      </c>
      <c r="N1454" s="20">
        <v>6</v>
      </c>
      <c r="O1454" s="6" t="str">
        <f>VLOOKUP(Table13[[#This Row],[day of the week]],'day of the week'!$A$1:$B$7,2,0)</f>
        <v>Saturday</v>
      </c>
      <c r="P1454" s="20" t="s">
        <v>4891</v>
      </c>
      <c r="Q1454" s="20" t="s">
        <v>4892</v>
      </c>
    </row>
    <row r="1455" spans="1:17" x14ac:dyDescent="0.2">
      <c r="A1455" s="20" t="s">
        <v>4893</v>
      </c>
      <c r="B1455" s="6" t="str">
        <f>VLOOKUP(TRIM(A1455), products!$A$2:$C$1352, 2, FALSE)</f>
        <v>Usha Hc 812 T Thermo Fan Room Heater</v>
      </c>
      <c r="C1455" s="20" t="s">
        <v>3372</v>
      </c>
      <c r="D1455" s="6" t="str">
        <f>INDEX(category!$A$1:$A$212, MATCH(Table13[[#This Row],[category]], category!$B$1:$B$212, 0))</f>
        <v>Home&amp;Kitchen|Heating,Cooling&amp;AirQuality|RoomHeaters|FanHeaters</v>
      </c>
      <c r="E1455" s="6" t="str">
        <f t="shared" si="44"/>
        <v>Home &amp; Kitchen</v>
      </c>
      <c r="F1455" s="8">
        <v>3290</v>
      </c>
      <c r="G1455" s="30">
        <v>0.28999999999999998</v>
      </c>
      <c r="H1455" s="8">
        <f>Table13[[#This Row],[actual_price]] - (Table13[[#This Row],[actual_price]] * Table13[[#This Row],[discount_percentage]])</f>
        <v>2335.9</v>
      </c>
      <c r="I1455" s="8">
        <f>Table13[[#This Row],[actual_price]]-Table13[[#This Row],[discounted_price]]</f>
        <v>954.09999999999991</v>
      </c>
      <c r="J1455" s="9">
        <v>3.8</v>
      </c>
      <c r="K1455" s="13">
        <v>195</v>
      </c>
      <c r="L1455" s="14">
        <v>0.29166666666666669</v>
      </c>
      <c r="M1455" s="14" t="str">
        <f t="shared" si="45"/>
        <v>Morning</v>
      </c>
      <c r="N1455" s="20">
        <v>1</v>
      </c>
      <c r="O1455" s="6" t="str">
        <f>VLOOKUP(Table13[[#This Row],[day of the week]],'day of the week'!$A$1:$B$7,2,0)</f>
        <v>Monday</v>
      </c>
      <c r="P1455" s="20" t="s">
        <v>4895</v>
      </c>
      <c r="Q1455" s="20" t="s">
        <v>4896</v>
      </c>
    </row>
    <row r="1456" spans="1:17" x14ac:dyDescent="0.2">
      <c r="A1456" s="20" t="s">
        <v>4897</v>
      </c>
      <c r="B1456" s="6" t="str">
        <f>VLOOKUP(TRIM(A1456), products!$A$2:$C$1352, 2, FALSE)</f>
        <v>akiara - Makes life easy Mini Sewing Machine for Home Tailoring use | Mini Silai Machine with Sewing Kit Set Sewing Box with Thread Scissors, Needle All in One Sewing Accessories (White &amp; Purple)</v>
      </c>
      <c r="C1456" s="20" t="s">
        <v>3981</v>
      </c>
      <c r="D1456" s="6" t="str">
        <f>INDEX(category!$A$1:$A$212, MATCH(Table13[[#This Row],[category]], category!$B$1:$B$212, 0))</f>
        <v>Home&amp;Kitchen|Kitchen&amp;HomeAppliances|SewingMachines&amp;Accessories|Sewing&amp;EmbroideryMachines</v>
      </c>
      <c r="E1456" s="6" t="str">
        <f t="shared" si="44"/>
        <v>Home &amp; Kitchen</v>
      </c>
      <c r="F1456" s="8">
        <v>3098</v>
      </c>
      <c r="G1456" s="30">
        <v>0.5</v>
      </c>
      <c r="H1456" s="8">
        <f>Table13[[#This Row],[actual_price]] - (Table13[[#This Row],[actual_price]] * Table13[[#This Row],[discount_percentage]])</f>
        <v>1549</v>
      </c>
      <c r="I1456" s="8">
        <f>Table13[[#This Row],[actual_price]]-Table13[[#This Row],[discounted_price]]</f>
        <v>1549</v>
      </c>
      <c r="J1456" s="9">
        <v>3.5</v>
      </c>
      <c r="K1456" s="13">
        <v>2283</v>
      </c>
      <c r="L1456" s="14">
        <v>0.70833333333333326</v>
      </c>
      <c r="M1456" s="14" t="str">
        <f t="shared" si="45"/>
        <v>Afternoon</v>
      </c>
      <c r="N1456" s="20">
        <v>7</v>
      </c>
      <c r="O1456" s="6" t="str">
        <f>VLOOKUP(Table13[[#This Row],[day of the week]],'day of the week'!$A$1:$B$7,2,0)</f>
        <v>Sunday</v>
      </c>
      <c r="P1456" s="20" t="s">
        <v>4899</v>
      </c>
      <c r="Q1456" s="20" t="s">
        <v>4900</v>
      </c>
    </row>
    <row r="1457" spans="1:17" x14ac:dyDescent="0.2">
      <c r="A1457" s="20" t="s">
        <v>4901</v>
      </c>
      <c r="B1457" s="6" t="str">
        <f>VLOOKUP(TRIM(A1457), products!$A$2:$C$1352, 2, FALSE)</f>
        <v>USHA 1212 PTC with Adjustable Thermostat Fan Heater (Black/Brown, 1500-Watts).</v>
      </c>
      <c r="C1457" s="20" t="s">
        <v>3367</v>
      </c>
      <c r="D1457" s="6" t="str">
        <f>INDEX(category!$A$1:$A$212, MATCH(Table13[[#This Row],[category]], category!$B$1:$B$212, 0))</f>
        <v>Home&amp;Kitchen|Heating,Cooling&amp;AirQuality|RoomHeaters|ElectricHeaters</v>
      </c>
      <c r="E1457" s="6" t="str">
        <f t="shared" si="44"/>
        <v>Home &amp; Kitchen</v>
      </c>
      <c r="F1457" s="8">
        <v>4990</v>
      </c>
      <c r="G1457" s="30">
        <v>0.3</v>
      </c>
      <c r="H1457" s="8">
        <f>Table13[[#This Row],[actual_price]] - (Table13[[#This Row],[actual_price]] * Table13[[#This Row],[discount_percentage]])</f>
        <v>3493</v>
      </c>
      <c r="I1457" s="8">
        <f>Table13[[#This Row],[actual_price]]-Table13[[#This Row],[discounted_price]]</f>
        <v>1497</v>
      </c>
      <c r="J1457" s="9">
        <v>4.0999999999999996</v>
      </c>
      <c r="K1457" s="13">
        <v>1127</v>
      </c>
      <c r="L1457" s="14">
        <v>0.54166666666666663</v>
      </c>
      <c r="M1457" s="14" t="str">
        <f t="shared" si="45"/>
        <v>Afternoon</v>
      </c>
      <c r="N1457" s="20">
        <v>5</v>
      </c>
      <c r="O1457" s="6" t="str">
        <f>VLOOKUP(Table13[[#This Row],[day of the week]],'day of the week'!$A$1:$B$7,2,0)</f>
        <v>Friday</v>
      </c>
      <c r="P1457" s="20" t="s">
        <v>4902</v>
      </c>
      <c r="Q1457" s="20" t="s">
        <v>4903</v>
      </c>
    </row>
    <row r="1458" spans="1:17" x14ac:dyDescent="0.2">
      <c r="A1458" s="20" t="s">
        <v>4904</v>
      </c>
      <c r="B1458" s="6" t="str">
        <f>VLOOKUP(TRIM(A1458), products!$A$2:$C$1352, 2, FALSE)</f>
        <v>4 in 1 Handheld Electric Vegetable Cutter Set,Wireless Food Processor Electric Food Chopper for Garlic Chili Pepper Onion Ginger Celery Meat with Brush</v>
      </c>
      <c r="C1458" s="20" t="s">
        <v>3605</v>
      </c>
      <c r="D1458" s="6" t="str">
        <f>INDEX(category!$A$1:$A$212, MATCH(Table13[[#This Row],[category]], category!$B$1:$B$212, 0))</f>
        <v>Home&amp;Kitchen|Kitchen&amp;HomeAppliances|SmallKitchenAppliances|MiniFoodProcessors&amp;Choppers</v>
      </c>
      <c r="E1458" s="6" t="str">
        <f t="shared" si="44"/>
        <v>Home &amp; Kitchen</v>
      </c>
      <c r="F1458" s="8">
        <v>1200</v>
      </c>
      <c r="G1458" s="30">
        <v>0.59</v>
      </c>
      <c r="H1458" s="8">
        <f>Table13[[#This Row],[actual_price]] - (Table13[[#This Row],[actual_price]] * Table13[[#This Row],[discount_percentage]])</f>
        <v>492</v>
      </c>
      <c r="I1458" s="8">
        <f>Table13[[#This Row],[actual_price]]-Table13[[#This Row],[discounted_price]]</f>
        <v>708</v>
      </c>
      <c r="J1458" s="9">
        <v>3.2</v>
      </c>
      <c r="K1458" s="13">
        <v>113</v>
      </c>
      <c r="L1458" s="14">
        <v>0.54166666666666663</v>
      </c>
      <c r="M1458" s="14" t="str">
        <f t="shared" si="45"/>
        <v>Afternoon</v>
      </c>
      <c r="N1458" s="20">
        <v>1</v>
      </c>
      <c r="O1458" s="6" t="str">
        <f>VLOOKUP(Table13[[#This Row],[day of the week]],'day of the week'!$A$1:$B$7,2,0)</f>
        <v>Monday</v>
      </c>
      <c r="P1458" s="20" t="s">
        <v>4905</v>
      </c>
      <c r="Q1458" s="20" t="s">
        <v>4906</v>
      </c>
    </row>
    <row r="1459" spans="1:17" x14ac:dyDescent="0.2">
      <c r="A1459" s="20" t="s">
        <v>4907</v>
      </c>
      <c r="B1459" s="6" t="str">
        <f>VLOOKUP(TRIM(A1459), products!$A$2:$C$1352, 2, FALSE)</f>
        <v>Philips HD9306/06 1.5-Litre Electric Kettle (Multicolor)</v>
      </c>
      <c r="C1459" s="20" t="s">
        <v>3361</v>
      </c>
      <c r="D1459" s="6" t="str">
        <f>INDEX(category!$A$1:$A$212, MATCH(Table13[[#This Row],[category]], category!$B$1:$B$212, 0))</f>
        <v>Home&amp;Kitchen|Kitchen&amp;HomeAppliances|SmallKitchenAppliances|Kettles&amp;HotWaterDispensers|ElectricKettles</v>
      </c>
      <c r="E1459" s="6" t="str">
        <f t="shared" si="44"/>
        <v>Home &amp; Kitchen</v>
      </c>
      <c r="F1459" s="8">
        <v>2695</v>
      </c>
      <c r="G1459" s="30">
        <v>0</v>
      </c>
      <c r="H1459" s="8">
        <f>Table13[[#This Row],[actual_price]] - (Table13[[#This Row],[actual_price]] * Table13[[#This Row],[discount_percentage]])</f>
        <v>2695</v>
      </c>
      <c r="I1459" s="8">
        <f>Table13[[#This Row],[actual_price]]-Table13[[#This Row],[discounted_price]]</f>
        <v>0</v>
      </c>
      <c r="J1459" s="9">
        <v>4.4000000000000004</v>
      </c>
      <c r="K1459" s="13">
        <v>2518</v>
      </c>
      <c r="L1459" s="14">
        <v>0.66666666666666663</v>
      </c>
      <c r="M1459" s="14" t="str">
        <f t="shared" si="45"/>
        <v>Afternoon</v>
      </c>
      <c r="N1459" s="20">
        <v>6</v>
      </c>
      <c r="O1459" s="6" t="str">
        <f>VLOOKUP(Table13[[#This Row],[day of the week]],'day of the week'!$A$1:$B$7,2,0)</f>
        <v>Saturday</v>
      </c>
      <c r="P1459" s="20" t="s">
        <v>4908</v>
      </c>
      <c r="Q1459" s="20" t="s">
        <v>4909</v>
      </c>
    </row>
    <row r="1460" spans="1:17" x14ac:dyDescent="0.2">
      <c r="A1460" s="20" t="s">
        <v>4910</v>
      </c>
      <c r="B1460" s="6" t="str">
        <f>VLOOKUP(TRIM(A1460), products!$A$2:$C$1352, 2, FALSE)</f>
        <v>Libra Room Heater for Home, Room Heaters Home for Winter, Electric Heater with 2000 Watts Power as per IS Specification for Small to Medium Rooms - FH12 (Grey)</v>
      </c>
      <c r="C1460" s="20" t="s">
        <v>3367</v>
      </c>
      <c r="D1460" s="6" t="str">
        <f>INDEX(category!$A$1:$A$212, MATCH(Table13[[#This Row],[category]], category!$B$1:$B$212, 0))</f>
        <v>Home&amp;Kitchen|Heating,Cooling&amp;AirQuality|RoomHeaters|ElectricHeaters</v>
      </c>
      <c r="E1460" s="6" t="str">
        <f t="shared" si="44"/>
        <v>Home &amp; Kitchen</v>
      </c>
      <c r="F1460" s="8">
        <v>2299</v>
      </c>
      <c r="G1460" s="30">
        <v>0.59</v>
      </c>
      <c r="H1460" s="8">
        <f>Table13[[#This Row],[actual_price]] - (Table13[[#This Row],[actual_price]] * Table13[[#This Row],[discount_percentage]])</f>
        <v>942.59000000000015</v>
      </c>
      <c r="I1460" s="8">
        <f>Table13[[#This Row],[actual_price]]-Table13[[#This Row],[discounted_price]]</f>
        <v>1356.4099999999999</v>
      </c>
      <c r="J1460" s="9">
        <v>3.6</v>
      </c>
      <c r="K1460" s="13">
        <v>550</v>
      </c>
      <c r="L1460" s="14">
        <v>0.625</v>
      </c>
      <c r="M1460" s="14" t="str">
        <f t="shared" si="45"/>
        <v>Afternoon</v>
      </c>
      <c r="N1460" s="20">
        <v>6</v>
      </c>
      <c r="O1460" s="6" t="str">
        <f>VLOOKUP(Table13[[#This Row],[day of the week]],'day of the week'!$A$1:$B$7,2,0)</f>
        <v>Saturday</v>
      </c>
      <c r="P1460" s="20" t="s">
        <v>4911</v>
      </c>
      <c r="Q1460" s="20" t="s">
        <v>4912</v>
      </c>
    </row>
    <row r="1461" spans="1:17" x14ac:dyDescent="0.2">
      <c r="A1461" s="20" t="s">
        <v>4913</v>
      </c>
      <c r="B1461" s="6" t="str">
        <f>VLOOKUP(TRIM(A1461), products!$A$2:$C$1352, 2, FALSE)</f>
        <v>NGI Store 2 Pieces Pet Hair Removers for Your Laundry Catcher Lint Remover for Washing Machine Lint Remover Reusable Portable Silica Gel Clothes Washer Dryer Floating Ball</v>
      </c>
      <c r="C1461" s="20" t="s">
        <v>3376</v>
      </c>
      <c r="D1461" s="6" t="str">
        <f>INDEX(category!$A$1:$A$212, MATCH(Table13[[#This Row],[category]], category!$B$1:$B$212, 0))</f>
        <v>Home&amp;Kitchen|Kitchen&amp;HomeAppliances|Vacuum,Cleaning&amp;Ironing|Irons,Steamers&amp;Accessories|LintShavers</v>
      </c>
      <c r="E1461" s="6" t="str">
        <f t="shared" si="44"/>
        <v>Home &amp; Kitchen</v>
      </c>
      <c r="F1461" s="8">
        <v>999</v>
      </c>
      <c r="G1461" s="30">
        <v>0.8</v>
      </c>
      <c r="H1461" s="8">
        <f>Table13[[#This Row],[actual_price]] - (Table13[[#This Row],[actual_price]] * Table13[[#This Row],[discount_percentage]])</f>
        <v>199.79999999999995</v>
      </c>
      <c r="I1461" s="8">
        <f>Table13[[#This Row],[actual_price]]-Table13[[#This Row],[discounted_price]]</f>
        <v>799.2</v>
      </c>
      <c r="J1461" s="9">
        <v>3.1</v>
      </c>
      <c r="K1461" s="13">
        <v>2</v>
      </c>
      <c r="L1461" s="14">
        <v>0.79166666666666663</v>
      </c>
      <c r="M1461" s="14" t="str">
        <f t="shared" si="45"/>
        <v>Evening</v>
      </c>
      <c r="N1461" s="20">
        <v>6</v>
      </c>
      <c r="O1461" s="6" t="str">
        <f>VLOOKUP(Table13[[#This Row],[day of the week]],'day of the week'!$A$1:$B$7,2,0)</f>
        <v>Saturday</v>
      </c>
      <c r="P1461" s="20" t="s">
        <v>4914</v>
      </c>
      <c r="Q1461" s="20" t="s">
        <v>4915</v>
      </c>
    </row>
    <row r="1462" spans="1:17" x14ac:dyDescent="0.2">
      <c r="A1462" s="20" t="s">
        <v>4916</v>
      </c>
      <c r="B1462" s="6" t="str">
        <f>VLOOKUP(TRIM(A1462), products!$A$2:$C$1352, 2, FALSE)</f>
        <v>Noir Aqua - 5pcs PP Spun Filter + 1 Spanner | for All Types of RO Water purifiers (5 Piece, White, 10 Inch, 5 Micron) - RO Spun Filter Cartridge Sponge Replacement Water Filter Candle</v>
      </c>
      <c r="C1462" s="20" t="s">
        <v>3765</v>
      </c>
      <c r="D1462" s="6" t="str">
        <f>INDEX(category!$A$1:$A$212, MATCH(Table13[[#This Row],[category]], category!$B$1:$B$212, 0))</f>
        <v>Home&amp;Kitchen|Kitchen&amp;HomeAppliances|WaterPurifiers&amp;Accessories|WaterPurifierAccessories</v>
      </c>
      <c r="E1462" s="6" t="str">
        <f t="shared" si="44"/>
        <v>Home &amp; Kitchen</v>
      </c>
      <c r="F1462" s="8">
        <v>919</v>
      </c>
      <c r="G1462" s="30">
        <v>0.59</v>
      </c>
      <c r="H1462" s="8">
        <f>Table13[[#This Row],[actual_price]] - (Table13[[#This Row],[actual_price]] * Table13[[#This Row],[discount_percentage]])</f>
        <v>376.79000000000008</v>
      </c>
      <c r="I1462" s="8">
        <f>Table13[[#This Row],[actual_price]]-Table13[[#This Row],[discounted_price]]</f>
        <v>542.20999999999992</v>
      </c>
      <c r="J1462" s="9">
        <v>4</v>
      </c>
      <c r="K1462" s="13">
        <v>1090</v>
      </c>
      <c r="L1462" s="14">
        <v>0.25</v>
      </c>
      <c r="M1462" s="14" t="str">
        <f t="shared" si="45"/>
        <v>Morning</v>
      </c>
      <c r="N1462" s="20">
        <v>5</v>
      </c>
      <c r="O1462" s="6" t="str">
        <f>VLOOKUP(Table13[[#This Row],[day of the week]],'day of the week'!$A$1:$B$7,2,0)</f>
        <v>Friday</v>
      </c>
      <c r="P1462" s="20" t="s">
        <v>4918</v>
      </c>
      <c r="Q1462" s="20" t="s">
        <v>4919</v>
      </c>
    </row>
    <row r="1463" spans="1:17" x14ac:dyDescent="0.2">
      <c r="A1463" s="20" t="s">
        <v>4920</v>
      </c>
      <c r="B1463" s="6" t="str">
        <f>VLOOKUP(TRIM(A1463), products!$A$2:$C$1352, 2, FALSE)</f>
        <v>Prestige Delight PRWO Electric Rice Cooker (1 L, White)</v>
      </c>
      <c r="C1463" s="20" t="s">
        <v>3787</v>
      </c>
      <c r="D1463" s="6" t="str">
        <f>INDEX(category!$A$1:$A$212, MATCH(Table13[[#This Row],[category]], category!$B$1:$B$212, 0))</f>
        <v>Home&amp;Kitchen|Kitchen&amp;HomeAppliances|SmallKitchenAppliances|Rice&amp;PastaCookers</v>
      </c>
      <c r="E1463" s="6" t="str">
        <f t="shared" si="44"/>
        <v>Home &amp; Kitchen</v>
      </c>
      <c r="F1463" s="8">
        <v>3045</v>
      </c>
      <c r="G1463" s="30">
        <v>0.25</v>
      </c>
      <c r="H1463" s="8">
        <f>Table13[[#This Row],[actual_price]] - (Table13[[#This Row],[actual_price]] * Table13[[#This Row],[discount_percentage]])</f>
        <v>2283.75</v>
      </c>
      <c r="I1463" s="8">
        <f>Table13[[#This Row],[actual_price]]-Table13[[#This Row],[discounted_price]]</f>
        <v>761.25</v>
      </c>
      <c r="J1463" s="9">
        <v>4.0999999999999996</v>
      </c>
      <c r="K1463" s="13">
        <v>4118</v>
      </c>
      <c r="L1463" s="14">
        <v>0.83333333333333326</v>
      </c>
      <c r="M1463" s="14" t="str">
        <f t="shared" si="45"/>
        <v>Evening</v>
      </c>
      <c r="N1463" s="20">
        <v>5</v>
      </c>
      <c r="O1463" s="6" t="str">
        <f>VLOOKUP(Table13[[#This Row],[day of the week]],'day of the week'!$A$1:$B$7,2,0)</f>
        <v>Friday</v>
      </c>
      <c r="P1463" s="20" t="s">
        <v>4921</v>
      </c>
      <c r="Q1463" s="20" t="s">
        <v>4922</v>
      </c>
    </row>
    <row r="1464" spans="1:17" x14ac:dyDescent="0.2">
      <c r="A1464" s="20" t="s">
        <v>4923</v>
      </c>
      <c r="B1464" s="6" t="str">
        <f>VLOOKUP(TRIM(A1464), products!$A$2:$C$1352, 2, FALSE)</f>
        <v>Bajaj Majesty RX10 2000 Watts Heat Convector Room Heater (White, ISI Approved)</v>
      </c>
      <c r="C1464" s="20" t="s">
        <v>3713</v>
      </c>
      <c r="D1464" s="6" t="str">
        <f>INDEX(category!$A$1:$A$212, MATCH(Table13[[#This Row],[category]], category!$B$1:$B$212, 0))</f>
        <v>Home&amp;Kitchen|Heating,Cooling&amp;AirQuality|RoomHeaters|HeatConvectors</v>
      </c>
      <c r="E1464" s="6" t="str">
        <f t="shared" si="44"/>
        <v>Home &amp; Kitchen</v>
      </c>
      <c r="F1464" s="8">
        <v>3080</v>
      </c>
      <c r="G1464" s="30">
        <v>0.28000000000000003</v>
      </c>
      <c r="H1464" s="8">
        <f>Table13[[#This Row],[actual_price]] - (Table13[[#This Row],[actual_price]] * Table13[[#This Row],[discount_percentage]])</f>
        <v>2217.6</v>
      </c>
      <c r="I1464" s="8">
        <f>Table13[[#This Row],[actual_price]]-Table13[[#This Row],[discounted_price]]</f>
        <v>862.40000000000009</v>
      </c>
      <c r="J1464" s="9">
        <v>3.6</v>
      </c>
      <c r="K1464" s="13">
        <v>468</v>
      </c>
      <c r="L1464" s="14">
        <v>0.375</v>
      </c>
      <c r="M1464" s="14" t="str">
        <f t="shared" si="45"/>
        <v>Morning</v>
      </c>
      <c r="N1464" s="20">
        <v>6</v>
      </c>
      <c r="O1464" s="6" t="str">
        <f>VLOOKUP(Table13[[#This Row],[day of the week]],'day of the week'!$A$1:$B$7,2,0)</f>
        <v>Saturday</v>
      </c>
      <c r="P1464" s="20" t="s">
        <v>4925</v>
      </c>
      <c r="Q1464" s="20" t="s">
        <v>4926</v>
      </c>
    </row>
    <row r="1465" spans="1:17" x14ac:dyDescent="0.2">
      <c r="A1465" s="20" t="s">
        <v>4927</v>
      </c>
      <c r="B1465" s="6" t="str">
        <f>VLOOKUP(TRIM(A1465), products!$A$2:$C$1352, 2, FALSE)</f>
        <v>Havells Ventil Air DSP 230mm Exhaust Fan (Pista Green)</v>
      </c>
      <c r="C1465" s="20" t="s">
        <v>3751</v>
      </c>
      <c r="D1465" s="6" t="str">
        <f>INDEX(category!$A$1:$A$212, MATCH(Table13[[#This Row],[category]], category!$B$1:$B$212, 0))</f>
        <v>Home&amp;Kitchen|Heating,Cooling&amp;AirQuality|Fans|ExhaustFans</v>
      </c>
      <c r="E1465" s="6" t="str">
        <f t="shared" si="44"/>
        <v>Home &amp; Kitchen</v>
      </c>
      <c r="F1465" s="8">
        <v>1890</v>
      </c>
      <c r="G1465" s="30">
        <v>0.26</v>
      </c>
      <c r="H1465" s="8">
        <f>Table13[[#This Row],[actual_price]] - (Table13[[#This Row],[actual_price]] * Table13[[#This Row],[discount_percentage]])</f>
        <v>1398.6</v>
      </c>
      <c r="I1465" s="8">
        <f>Table13[[#This Row],[actual_price]]-Table13[[#This Row],[discounted_price]]</f>
        <v>491.40000000000009</v>
      </c>
      <c r="J1465" s="9">
        <v>4</v>
      </c>
      <c r="K1465" s="13">
        <v>8031</v>
      </c>
      <c r="L1465" s="14">
        <v>0.45833333333333337</v>
      </c>
      <c r="M1465" s="14" t="str">
        <f t="shared" si="45"/>
        <v>Morning</v>
      </c>
      <c r="N1465" s="20">
        <v>1</v>
      </c>
      <c r="O1465" s="6" t="str">
        <f>VLOOKUP(Table13[[#This Row],[day of the week]],'day of the week'!$A$1:$B$7,2,0)</f>
        <v>Monday</v>
      </c>
      <c r="P1465" s="20" t="s">
        <v>4929</v>
      </c>
      <c r="Q1465" s="20" t="s">
        <v>4930</v>
      </c>
    </row>
    <row r="1466" spans="1:17" x14ac:dyDescent="0.2">
      <c r="A1466" s="20" t="s">
        <v>4931</v>
      </c>
      <c r="B1466" s="6" t="str">
        <f>VLOOKUP(TRIM(A1466), products!$A$2:$C$1352, 2, FALSE)</f>
        <v>Borosil Jumbo 1000-Watt Grill Sandwich Maker (Black)</v>
      </c>
      <c r="C1466" s="20" t="s">
        <v>3559</v>
      </c>
      <c r="D1466" s="6" t="str">
        <f>INDEX(category!$A$1:$A$212, MATCH(Table13[[#This Row],[category]], category!$B$1:$B$212, 0))</f>
        <v>Home&amp;Kitchen|Kitchen&amp;HomeAppliances|SmallKitchenAppliances|SandwichMakers</v>
      </c>
      <c r="E1466" s="6" t="str">
        <f t="shared" si="44"/>
        <v>Home &amp; Kitchen</v>
      </c>
      <c r="F1466" s="8">
        <v>3690</v>
      </c>
      <c r="G1466" s="30">
        <v>0.22</v>
      </c>
      <c r="H1466" s="8">
        <f>Table13[[#This Row],[actual_price]] - (Table13[[#This Row],[actual_price]] * Table13[[#This Row],[discount_percentage]])</f>
        <v>2878.2</v>
      </c>
      <c r="I1466" s="8">
        <f>Table13[[#This Row],[actual_price]]-Table13[[#This Row],[discounted_price]]</f>
        <v>811.80000000000018</v>
      </c>
      <c r="J1466" s="9">
        <v>4.3</v>
      </c>
      <c r="K1466" s="13">
        <v>6987</v>
      </c>
      <c r="L1466" s="14">
        <v>0.95833333333333326</v>
      </c>
      <c r="M1466" s="14" t="str">
        <f t="shared" si="45"/>
        <v>Evening</v>
      </c>
      <c r="N1466" s="20">
        <v>7</v>
      </c>
      <c r="O1466" s="6" t="str">
        <f>VLOOKUP(Table13[[#This Row],[day of the week]],'day of the week'!$A$1:$B$7,2,0)</f>
        <v>Sunday</v>
      </c>
      <c r="P1466" s="20" t="s">
        <v>4933</v>
      </c>
      <c r="Q1466" s="20" t="s">
        <v>4934</v>
      </c>
    </row>
  </sheetData>
  <phoneticPr fontId="23" type="noConversion"/>
  <conditionalFormatting sqref="B1 B1467:B1048576">
    <cfRule type="duplicateValues" dxfId="3" priority="4"/>
    <cfRule type="duplicateValues" dxfId="2" priority="5"/>
  </conditionalFormatting>
  <conditionalFormatting sqref="B1:Q1466">
    <cfRule type="containsBlanks" dxfId="1" priority="1">
      <formula>LEN(TRIM(B1))=0</formula>
    </cfRule>
  </conditionalFormatting>
  <hyperlinks>
    <hyperlink ref="P1281" r:id="rId1" xr:uid="{68629FB0-CA29-5343-BB26-7D07A21965B1}"/>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91A0C-58D7-4438-8948-8585E94DDAE4}">
  <dimension ref="A1:B16"/>
  <sheetViews>
    <sheetView workbookViewId="0">
      <selection sqref="A1:B16"/>
    </sheetView>
  </sheetViews>
  <sheetFormatPr baseColWidth="10" defaultColWidth="8.83203125" defaultRowHeight="15" x14ac:dyDescent="0.2"/>
  <cols>
    <col min="1" max="1" width="23.1640625" customWidth="1"/>
    <col min="2" max="2" width="44.6640625" bestFit="1" customWidth="1"/>
  </cols>
  <sheetData>
    <row r="1" spans="1:2" ht="17" x14ac:dyDescent="0.2">
      <c r="A1" s="5" t="s">
        <v>4935</v>
      </c>
      <c r="B1" s="4" t="s">
        <v>4936</v>
      </c>
    </row>
    <row r="2" spans="1:2" ht="17" x14ac:dyDescent="0.2">
      <c r="A2" s="5" t="s">
        <v>4937</v>
      </c>
      <c r="B2" s="4" t="s">
        <v>4938</v>
      </c>
    </row>
    <row r="3" spans="1:2" ht="17" x14ac:dyDescent="0.2">
      <c r="A3" s="5" t="s">
        <v>4939</v>
      </c>
      <c r="B3" s="4" t="s">
        <v>4940</v>
      </c>
    </row>
    <row r="4" spans="1:2" ht="17" x14ac:dyDescent="0.2">
      <c r="A4" s="5" t="s">
        <v>4941</v>
      </c>
      <c r="B4" s="4" t="s">
        <v>4942</v>
      </c>
    </row>
    <row r="5" spans="1:2" ht="17" x14ac:dyDescent="0.2">
      <c r="A5" s="5" t="s">
        <v>4943</v>
      </c>
      <c r="B5" s="4" t="s">
        <v>4944</v>
      </c>
    </row>
    <row r="6" spans="1:2" ht="17" x14ac:dyDescent="0.2">
      <c r="A6" s="5" t="s">
        <v>4945</v>
      </c>
      <c r="B6" s="4" t="s">
        <v>4946</v>
      </c>
    </row>
    <row r="7" spans="1:2" ht="17" x14ac:dyDescent="0.2">
      <c r="A7" s="5" t="s">
        <v>4947</v>
      </c>
      <c r="B7" s="4" t="s">
        <v>4948</v>
      </c>
    </row>
    <row r="8" spans="1:2" ht="17" x14ac:dyDescent="0.2">
      <c r="A8" s="5" t="s">
        <v>4949</v>
      </c>
      <c r="B8" s="4" t="s">
        <v>4950</v>
      </c>
    </row>
    <row r="9" spans="1:2" ht="17" x14ac:dyDescent="0.2">
      <c r="A9" s="5" t="s">
        <v>4951</v>
      </c>
      <c r="B9" s="4" t="s">
        <v>4952</v>
      </c>
    </row>
    <row r="10" spans="1:2" ht="17" x14ac:dyDescent="0.2">
      <c r="A10" s="5" t="s">
        <v>4953</v>
      </c>
      <c r="B10" s="4" t="s">
        <v>4954</v>
      </c>
    </row>
    <row r="11" spans="1:2" ht="17" x14ac:dyDescent="0.2">
      <c r="A11" s="5" t="s">
        <v>4955</v>
      </c>
      <c r="B11" s="4" t="s">
        <v>4956</v>
      </c>
    </row>
    <row r="12" spans="1:2" ht="17" x14ac:dyDescent="0.2">
      <c r="A12" s="5" t="s">
        <v>4957</v>
      </c>
      <c r="B12" s="4" t="s">
        <v>4958</v>
      </c>
    </row>
    <row r="13" spans="1:2" ht="17" x14ac:dyDescent="0.2">
      <c r="A13" s="5" t="s">
        <v>4959</v>
      </c>
      <c r="B13" s="4" t="s">
        <v>4960</v>
      </c>
    </row>
    <row r="14" spans="1:2" ht="17" x14ac:dyDescent="0.2">
      <c r="A14" s="5" t="s">
        <v>4961</v>
      </c>
      <c r="B14" s="4" t="s">
        <v>4962</v>
      </c>
    </row>
    <row r="15" spans="1:2" ht="17" x14ac:dyDescent="0.2">
      <c r="A15" s="5" t="s">
        <v>4963</v>
      </c>
      <c r="B15" s="4" t="s">
        <v>4964</v>
      </c>
    </row>
    <row r="16" spans="1:2" ht="17" x14ac:dyDescent="0.2">
      <c r="A16" s="5" t="s">
        <v>4965</v>
      </c>
      <c r="B16" s="4" t="s">
        <v>4966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381CA-EF55-6841-BA87-9C703FE78156}">
  <dimension ref="A1:B38"/>
  <sheetViews>
    <sheetView topLeftCell="B9" zoomScale="120" zoomScaleNormal="120" workbookViewId="0">
      <selection activeCell="B27" sqref="B27"/>
    </sheetView>
  </sheetViews>
  <sheetFormatPr baseColWidth="10" defaultRowHeight="16" x14ac:dyDescent="0.2"/>
  <cols>
    <col min="1" max="1" width="40" style="11" customWidth="1"/>
    <col min="2" max="2" width="180.1640625" style="11" customWidth="1"/>
    <col min="3" max="16384" width="10.83203125" style="11"/>
  </cols>
  <sheetData>
    <row r="1" spans="1:2" s="10" customFormat="1" x14ac:dyDescent="0.2">
      <c r="A1" s="15" t="s">
        <v>13808</v>
      </c>
      <c r="B1" s="15" t="s">
        <v>13809</v>
      </c>
    </row>
    <row r="2" spans="1:2" s="10" customFormat="1" x14ac:dyDescent="0.2">
      <c r="A2" s="15"/>
      <c r="B2" s="25" t="s">
        <v>13829</v>
      </c>
    </row>
    <row r="3" spans="1:2" ht="29" customHeight="1" x14ac:dyDescent="0.2">
      <c r="A3" s="12" t="s">
        <v>13811</v>
      </c>
      <c r="B3" s="44" t="s">
        <v>13868</v>
      </c>
    </row>
    <row r="4" spans="1:2" x14ac:dyDescent="0.2">
      <c r="A4" s="54" t="s">
        <v>13882</v>
      </c>
      <c r="B4" s="44" t="s">
        <v>13874</v>
      </c>
    </row>
    <row r="5" spans="1:2" x14ac:dyDescent="0.2">
      <c r="A5" s="12" t="s">
        <v>13813</v>
      </c>
      <c r="B5" s="23" t="s">
        <v>13830</v>
      </c>
    </row>
    <row r="6" spans="1:2" x14ac:dyDescent="0.2">
      <c r="A6" s="54" t="s">
        <v>13883</v>
      </c>
      <c r="B6" s="12" t="s">
        <v>13812</v>
      </c>
    </row>
    <row r="7" spans="1:2" ht="323" x14ac:dyDescent="0.2">
      <c r="A7" s="54" t="s">
        <v>13884</v>
      </c>
      <c r="B7" s="26" t="s">
        <v>13842</v>
      </c>
    </row>
    <row r="8" spans="1:2" x14ac:dyDescent="0.2">
      <c r="A8" s="16" t="s">
        <v>13814</v>
      </c>
      <c r="B8" s="44" t="s">
        <v>13875</v>
      </c>
    </row>
    <row r="9" spans="1:2" s="12" customFormat="1" ht="108" customHeight="1" x14ac:dyDescent="0.2">
      <c r="A9" s="12" t="s">
        <v>5</v>
      </c>
      <c r="B9" s="45" t="s">
        <v>13831</v>
      </c>
    </row>
    <row r="10" spans="1:2" ht="102" x14ac:dyDescent="0.2">
      <c r="A10" s="12" t="s">
        <v>6</v>
      </c>
      <c r="B10" s="45" t="s">
        <v>13877</v>
      </c>
    </row>
    <row r="11" spans="1:2" ht="34" x14ac:dyDescent="0.2">
      <c r="A11" s="12" t="s">
        <v>13818</v>
      </c>
      <c r="B11" s="17" t="s">
        <v>13819</v>
      </c>
    </row>
    <row r="12" spans="1:2" x14ac:dyDescent="0.2">
      <c r="A12" s="18" t="s">
        <v>3</v>
      </c>
      <c r="B12" s="44" t="s">
        <v>13878</v>
      </c>
    </row>
    <row r="13" spans="1:2" x14ac:dyDescent="0.2">
      <c r="A13" s="18" t="s">
        <v>13820</v>
      </c>
      <c r="B13" s="44" t="s">
        <v>13821</v>
      </c>
    </row>
    <row r="14" spans="1:2" x14ac:dyDescent="0.2">
      <c r="A14" s="18" t="s">
        <v>2</v>
      </c>
    </row>
    <row r="15" spans="1:2" x14ac:dyDescent="0.2">
      <c r="A15" s="12"/>
      <c r="B15" s="18" t="s">
        <v>13822</v>
      </c>
    </row>
    <row r="16" spans="1:2" x14ac:dyDescent="0.2">
      <c r="A16" s="23" t="s">
        <v>13824</v>
      </c>
      <c r="B16" s="44" t="s">
        <v>13876</v>
      </c>
    </row>
    <row r="17" spans="1:2" x14ac:dyDescent="0.2">
      <c r="A17" s="23"/>
      <c r="B17" s="44" t="s">
        <v>13825</v>
      </c>
    </row>
    <row r="18" spans="1:2" ht="40" customHeight="1" x14ac:dyDescent="0.2">
      <c r="A18" s="23" t="s">
        <v>13827</v>
      </c>
      <c r="B18" s="44" t="s">
        <v>13828</v>
      </c>
    </row>
    <row r="19" spans="1:2" x14ac:dyDescent="0.2">
      <c r="A19" s="44" t="s">
        <v>13852</v>
      </c>
      <c r="B19" s="23" t="s">
        <v>13853</v>
      </c>
    </row>
    <row r="20" spans="1:2" x14ac:dyDescent="0.2">
      <c r="A20" s="12"/>
      <c r="B20" s="12"/>
    </row>
    <row r="21" spans="1:2" x14ac:dyDescent="0.2">
      <c r="A21" s="12"/>
      <c r="B21" s="12"/>
    </row>
    <row r="22" spans="1:2" x14ac:dyDescent="0.2">
      <c r="A22" s="12"/>
      <c r="B22" s="12"/>
    </row>
    <row r="23" spans="1:2" x14ac:dyDescent="0.2">
      <c r="A23" s="12"/>
      <c r="B23" s="12"/>
    </row>
    <row r="24" spans="1:2" x14ac:dyDescent="0.2">
      <c r="A24" s="12"/>
      <c r="B24" s="12"/>
    </row>
    <row r="25" spans="1:2" x14ac:dyDescent="0.2">
      <c r="A25" s="12"/>
      <c r="B25" s="12"/>
    </row>
    <row r="26" spans="1:2" x14ac:dyDescent="0.2">
      <c r="A26" s="12"/>
      <c r="B26" s="12"/>
    </row>
    <row r="27" spans="1:2" x14ac:dyDescent="0.2">
      <c r="A27" s="12"/>
      <c r="B27" s="12"/>
    </row>
    <row r="28" spans="1:2" x14ac:dyDescent="0.2">
      <c r="A28" s="12"/>
      <c r="B28" s="12"/>
    </row>
    <row r="29" spans="1:2" x14ac:dyDescent="0.2">
      <c r="A29" s="12"/>
      <c r="B29" s="12"/>
    </row>
    <row r="30" spans="1:2" x14ac:dyDescent="0.2">
      <c r="A30" s="12"/>
      <c r="B30" s="12"/>
    </row>
    <row r="31" spans="1:2" x14ac:dyDescent="0.2">
      <c r="A31" s="12"/>
      <c r="B31" s="12"/>
    </row>
    <row r="32" spans="1:2" x14ac:dyDescent="0.2">
      <c r="A32" s="12"/>
      <c r="B32" s="12"/>
    </row>
    <row r="33" spans="1:2" x14ac:dyDescent="0.2">
      <c r="A33" s="12"/>
      <c r="B33" s="12"/>
    </row>
    <row r="34" spans="1:2" x14ac:dyDescent="0.2">
      <c r="A34" s="12"/>
      <c r="B34" s="12"/>
    </row>
    <row r="35" spans="1:2" x14ac:dyDescent="0.2">
      <c r="A35" s="12"/>
      <c r="B35" s="12"/>
    </row>
    <row r="36" spans="1:2" x14ac:dyDescent="0.2">
      <c r="A36" s="12"/>
      <c r="B36" s="12"/>
    </row>
    <row r="37" spans="1:2" x14ac:dyDescent="0.2">
      <c r="A37" s="12"/>
      <c r="B37" s="12"/>
    </row>
    <row r="38" spans="1:2" x14ac:dyDescent="0.2">
      <c r="A38" s="12"/>
      <c r="B38"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K1466"/>
  <sheetViews>
    <sheetView topLeftCell="A1619" workbookViewId="0">
      <selection activeCell="B1" sqref="B1"/>
    </sheetView>
  </sheetViews>
  <sheetFormatPr baseColWidth="10" defaultColWidth="8.83203125" defaultRowHeight="15" x14ac:dyDescent="0.2"/>
  <cols>
    <col min="1" max="1" width="14.1640625" bestFit="1" customWidth="1"/>
    <col min="2" max="2" width="11.6640625" customWidth="1"/>
    <col min="3" max="3" width="13.5" bestFit="1" customWidth="1"/>
    <col min="4" max="4" width="19.83203125" customWidth="1"/>
    <col min="5" max="5" width="17" customWidth="1"/>
    <col min="7" max="7" width="13.33203125" customWidth="1"/>
    <col min="8" max="8" width="16.33203125" style="3" customWidth="1"/>
    <col min="9" max="9" width="15.5" customWidth="1"/>
    <col min="10" max="10" width="10" customWidth="1"/>
    <col min="11" max="11" width="46.33203125" customWidth="1"/>
  </cols>
  <sheetData>
    <row r="1" spans="1:11" x14ac:dyDescent="0.2">
      <c r="A1" t="s">
        <v>0</v>
      </c>
      <c r="B1" t="s">
        <v>1</v>
      </c>
      <c r="C1" t="s">
        <v>2</v>
      </c>
      <c r="D1" t="s">
        <v>3</v>
      </c>
      <c r="E1" t="s">
        <v>4</v>
      </c>
      <c r="F1" t="s">
        <v>5</v>
      </c>
      <c r="G1" t="s">
        <v>6</v>
      </c>
      <c r="H1" s="3" t="s">
        <v>7</v>
      </c>
      <c r="I1" t="s">
        <v>8</v>
      </c>
      <c r="J1" t="s">
        <v>9</v>
      </c>
      <c r="K1" t="s">
        <v>10</v>
      </c>
    </row>
    <row r="2" spans="1:11" x14ac:dyDescent="0.2">
      <c r="A2" t="s">
        <v>11</v>
      </c>
      <c r="B2" t="s">
        <v>12</v>
      </c>
      <c r="C2" t="s">
        <v>13</v>
      </c>
      <c r="D2" s="1">
        <v>0.64</v>
      </c>
      <c r="E2" s="1"/>
      <c r="F2">
        <v>4.2</v>
      </c>
      <c r="G2" s="2">
        <v>24269</v>
      </c>
      <c r="H2" s="3">
        <v>0.54166666666666663</v>
      </c>
      <c r="I2">
        <v>6</v>
      </c>
      <c r="J2" t="s">
        <v>14</v>
      </c>
      <c r="K2" t="s">
        <v>15</v>
      </c>
    </row>
    <row r="3" spans="1:11" x14ac:dyDescent="0.2">
      <c r="A3" t="s">
        <v>16</v>
      </c>
      <c r="B3" t="s">
        <v>12</v>
      </c>
      <c r="C3" t="s">
        <v>17</v>
      </c>
      <c r="D3" s="1">
        <v>0.43</v>
      </c>
      <c r="E3" s="1"/>
      <c r="F3">
        <v>4</v>
      </c>
      <c r="G3" s="2">
        <v>43994</v>
      </c>
      <c r="H3" s="3">
        <v>0.29166666666666669</v>
      </c>
      <c r="I3">
        <v>5</v>
      </c>
      <c r="J3" t="s">
        <v>18</v>
      </c>
      <c r="K3" t="s">
        <v>19</v>
      </c>
    </row>
    <row r="4" spans="1:11" x14ac:dyDescent="0.2">
      <c r="A4" t="s">
        <v>20</v>
      </c>
      <c r="B4" t="s">
        <v>12</v>
      </c>
      <c r="C4" t="s">
        <v>21</v>
      </c>
      <c r="D4" s="1">
        <v>0.9</v>
      </c>
      <c r="E4" s="1"/>
      <c r="F4">
        <v>3.9</v>
      </c>
      <c r="G4" s="2">
        <v>7928</v>
      </c>
      <c r="H4" s="3">
        <v>0.41666666666666669</v>
      </c>
      <c r="I4">
        <v>7</v>
      </c>
      <c r="J4" t="s">
        <v>22</v>
      </c>
      <c r="K4" t="s">
        <v>23</v>
      </c>
    </row>
    <row r="5" spans="1:11" x14ac:dyDescent="0.2">
      <c r="A5" t="s">
        <v>24</v>
      </c>
      <c r="B5" t="s">
        <v>12</v>
      </c>
      <c r="C5" t="s">
        <v>25</v>
      </c>
      <c r="D5" s="1">
        <v>0.53</v>
      </c>
      <c r="E5" s="1"/>
      <c r="F5">
        <v>4.2</v>
      </c>
      <c r="G5" s="2">
        <v>94363</v>
      </c>
      <c r="H5" s="3">
        <v>0.54166666666666663</v>
      </c>
      <c r="I5">
        <v>3</v>
      </c>
      <c r="J5" t="s">
        <v>26</v>
      </c>
      <c r="K5" t="s">
        <v>27</v>
      </c>
    </row>
    <row r="6" spans="1:11" x14ac:dyDescent="0.2">
      <c r="A6" t="s">
        <v>28</v>
      </c>
      <c r="B6" t="s">
        <v>12</v>
      </c>
      <c r="C6" t="s">
        <v>29</v>
      </c>
      <c r="D6" s="1">
        <v>0.61</v>
      </c>
      <c r="E6" s="1"/>
      <c r="F6">
        <v>4.2</v>
      </c>
      <c r="G6" s="2">
        <v>16905</v>
      </c>
      <c r="H6" s="3">
        <v>0.91666666666666663</v>
      </c>
      <c r="I6">
        <v>6</v>
      </c>
      <c r="J6" t="s">
        <v>30</v>
      </c>
      <c r="K6" t="s">
        <v>31</v>
      </c>
    </row>
    <row r="7" spans="1:11" x14ac:dyDescent="0.2">
      <c r="A7" t="s">
        <v>32</v>
      </c>
      <c r="B7" t="s">
        <v>12</v>
      </c>
      <c r="C7" t="s">
        <v>33</v>
      </c>
      <c r="D7" s="1">
        <v>0.85</v>
      </c>
      <c r="E7" s="1"/>
      <c r="F7">
        <v>3.9</v>
      </c>
      <c r="G7" s="2">
        <v>24871</v>
      </c>
      <c r="H7" s="3">
        <v>0.125</v>
      </c>
      <c r="I7">
        <v>7</v>
      </c>
      <c r="J7" t="s">
        <v>34</v>
      </c>
      <c r="K7" t="s">
        <v>35</v>
      </c>
    </row>
    <row r="8" spans="1:11" x14ac:dyDescent="0.2">
      <c r="A8" t="s">
        <v>36</v>
      </c>
      <c r="B8" t="s">
        <v>12</v>
      </c>
      <c r="C8" t="s">
        <v>37</v>
      </c>
      <c r="D8" s="1">
        <v>0.65</v>
      </c>
      <c r="E8" s="1"/>
      <c r="F8">
        <v>4.0999999999999996</v>
      </c>
      <c r="G8" s="2">
        <v>15188</v>
      </c>
      <c r="H8" s="3">
        <v>0.91666666666666663</v>
      </c>
      <c r="I8">
        <v>6</v>
      </c>
      <c r="J8" t="s">
        <v>38</v>
      </c>
      <c r="K8" t="s">
        <v>39</v>
      </c>
    </row>
    <row r="9" spans="1:11" x14ac:dyDescent="0.2">
      <c r="A9" t="s">
        <v>40</v>
      </c>
      <c r="B9" t="s">
        <v>12</v>
      </c>
      <c r="C9" t="s">
        <v>41</v>
      </c>
      <c r="D9" s="1">
        <v>0.23</v>
      </c>
      <c r="E9" s="1"/>
      <c r="F9">
        <v>4.3</v>
      </c>
      <c r="G9" s="2">
        <v>30411</v>
      </c>
      <c r="H9" s="3">
        <v>0.75</v>
      </c>
      <c r="I9">
        <v>3</v>
      </c>
      <c r="J9" t="s">
        <v>42</v>
      </c>
      <c r="K9" t="s">
        <v>43</v>
      </c>
    </row>
    <row r="10" spans="1:11" x14ac:dyDescent="0.2">
      <c r="A10" t="s">
        <v>44</v>
      </c>
      <c r="B10" t="s">
        <v>45</v>
      </c>
      <c r="C10" t="s">
        <v>46</v>
      </c>
      <c r="D10" s="1">
        <v>0.5</v>
      </c>
      <c r="E10" s="1"/>
      <c r="F10">
        <v>4.2</v>
      </c>
      <c r="G10" t="s">
        <v>47</v>
      </c>
      <c r="H10" s="3">
        <v>0.20833333333333331</v>
      </c>
      <c r="I10">
        <v>2</v>
      </c>
      <c r="J10" t="s">
        <v>48</v>
      </c>
      <c r="K10" t="s">
        <v>49</v>
      </c>
    </row>
    <row r="11" spans="1:11" x14ac:dyDescent="0.2">
      <c r="A11" t="s">
        <v>50</v>
      </c>
      <c r="B11" t="s">
        <v>12</v>
      </c>
      <c r="C11" t="s">
        <v>41</v>
      </c>
      <c r="D11" s="1">
        <v>0.33</v>
      </c>
      <c r="E11" s="1"/>
      <c r="F11">
        <v>4</v>
      </c>
      <c r="G11" s="2">
        <v>43994</v>
      </c>
      <c r="H11" s="3">
        <v>0.75</v>
      </c>
      <c r="I11">
        <v>3</v>
      </c>
      <c r="J11" t="s">
        <v>51</v>
      </c>
      <c r="K11" t="s">
        <v>52</v>
      </c>
    </row>
    <row r="12" spans="1:11" x14ac:dyDescent="0.2">
      <c r="A12" t="s">
        <v>53</v>
      </c>
      <c r="B12" t="s">
        <v>12</v>
      </c>
      <c r="C12" t="s">
        <v>54</v>
      </c>
      <c r="D12" s="1">
        <v>0.55000000000000004</v>
      </c>
      <c r="E12" s="1"/>
      <c r="F12">
        <v>4.3</v>
      </c>
      <c r="G12" s="2">
        <v>13391</v>
      </c>
      <c r="H12" s="3">
        <v>0.25</v>
      </c>
      <c r="I12">
        <v>4</v>
      </c>
      <c r="J12" t="s">
        <v>55</v>
      </c>
      <c r="K12" t="s">
        <v>56</v>
      </c>
    </row>
    <row r="13" spans="1:11" x14ac:dyDescent="0.2">
      <c r="A13" t="s">
        <v>57</v>
      </c>
      <c r="B13" t="s">
        <v>12</v>
      </c>
      <c r="C13" t="s">
        <v>58</v>
      </c>
      <c r="D13" s="1">
        <v>0.63</v>
      </c>
      <c r="E13" s="1"/>
      <c r="F13">
        <v>4.2</v>
      </c>
      <c r="G13" s="2">
        <v>94363</v>
      </c>
      <c r="H13" s="3">
        <v>0.70833333333333326</v>
      </c>
      <c r="I13">
        <v>4</v>
      </c>
      <c r="J13" t="s">
        <v>59</v>
      </c>
      <c r="K13" t="s">
        <v>60</v>
      </c>
    </row>
    <row r="14" spans="1:11" x14ac:dyDescent="0.2">
      <c r="A14" t="s">
        <v>61</v>
      </c>
      <c r="B14" t="s">
        <v>62</v>
      </c>
      <c r="C14" t="s">
        <v>63</v>
      </c>
      <c r="D14" s="1">
        <v>0.69</v>
      </c>
      <c r="E14" s="1"/>
      <c r="F14">
        <v>4.4000000000000004</v>
      </c>
      <c r="G14" t="s">
        <v>64</v>
      </c>
      <c r="H14" s="3">
        <v>0.75</v>
      </c>
      <c r="I14">
        <v>3</v>
      </c>
      <c r="J14" t="s">
        <v>65</v>
      </c>
      <c r="K14" t="s">
        <v>66</v>
      </c>
    </row>
    <row r="15" spans="1:11" x14ac:dyDescent="0.2">
      <c r="A15" t="s">
        <v>67</v>
      </c>
      <c r="B15" t="s">
        <v>12</v>
      </c>
      <c r="C15" t="s">
        <v>68</v>
      </c>
      <c r="D15" s="1">
        <v>0.61</v>
      </c>
      <c r="E15" s="1"/>
      <c r="F15">
        <v>4.2</v>
      </c>
      <c r="G15" s="2">
        <v>2262</v>
      </c>
      <c r="H15" s="3">
        <v>8.3333333333333329E-2</v>
      </c>
      <c r="I15">
        <v>5</v>
      </c>
      <c r="J15" t="s">
        <v>69</v>
      </c>
      <c r="K15" t="s">
        <v>70</v>
      </c>
    </row>
    <row r="16" spans="1:11" x14ac:dyDescent="0.2">
      <c r="A16" t="s">
        <v>71</v>
      </c>
      <c r="B16" t="s">
        <v>12</v>
      </c>
      <c r="C16" t="s">
        <v>29</v>
      </c>
      <c r="D16" s="1">
        <v>0.6</v>
      </c>
      <c r="E16" s="1"/>
      <c r="F16">
        <v>4.0999999999999996</v>
      </c>
      <c r="G16" s="2">
        <v>4768</v>
      </c>
      <c r="H16" s="3">
        <v>0.95833333333333326</v>
      </c>
      <c r="I16">
        <v>3</v>
      </c>
      <c r="J16" t="s">
        <v>72</v>
      </c>
      <c r="K16" t="s">
        <v>73</v>
      </c>
    </row>
    <row r="17" spans="1:11" x14ac:dyDescent="0.2">
      <c r="A17" t="s">
        <v>74</v>
      </c>
      <c r="B17" t="s">
        <v>12</v>
      </c>
      <c r="C17" t="s">
        <v>29</v>
      </c>
      <c r="D17" s="1">
        <v>0.13</v>
      </c>
      <c r="E17" s="1"/>
      <c r="F17">
        <v>4.4000000000000004</v>
      </c>
      <c r="G17" s="2">
        <v>18757</v>
      </c>
      <c r="H17" s="3">
        <v>0.75</v>
      </c>
      <c r="I17">
        <v>5</v>
      </c>
      <c r="J17" t="s">
        <v>75</v>
      </c>
      <c r="K17" t="s">
        <v>76</v>
      </c>
    </row>
    <row r="18" spans="1:11" x14ac:dyDescent="0.2">
      <c r="A18" t="s">
        <v>77</v>
      </c>
      <c r="B18" t="s">
        <v>78</v>
      </c>
      <c r="C18" t="s">
        <v>79</v>
      </c>
      <c r="D18" s="1">
        <v>0.44</v>
      </c>
      <c r="E18" s="1"/>
      <c r="F18">
        <v>4.2</v>
      </c>
      <c r="G18" s="2">
        <v>32840</v>
      </c>
      <c r="H18" s="3">
        <v>4.1666666666666664E-2</v>
      </c>
      <c r="I18">
        <v>6</v>
      </c>
      <c r="J18" t="s">
        <v>80</v>
      </c>
      <c r="K18" t="s">
        <v>81</v>
      </c>
    </row>
    <row r="19" spans="1:11" x14ac:dyDescent="0.2">
      <c r="A19" t="s">
        <v>82</v>
      </c>
      <c r="B19" t="s">
        <v>12</v>
      </c>
      <c r="C19" t="s">
        <v>29</v>
      </c>
      <c r="D19" s="1">
        <v>0.38</v>
      </c>
      <c r="E19" s="1"/>
      <c r="F19">
        <v>4</v>
      </c>
      <c r="G19" s="2">
        <v>43994</v>
      </c>
      <c r="H19" s="3">
        <v>8.3333333333333329E-2</v>
      </c>
      <c r="I19">
        <v>6</v>
      </c>
      <c r="J19" t="s">
        <v>83</v>
      </c>
      <c r="K19" t="s">
        <v>84</v>
      </c>
    </row>
    <row r="20" spans="1:11" x14ac:dyDescent="0.2">
      <c r="A20" t="s">
        <v>85</v>
      </c>
      <c r="B20" t="s">
        <v>12</v>
      </c>
      <c r="C20" t="s">
        <v>37</v>
      </c>
      <c r="D20" s="1">
        <v>0.6</v>
      </c>
      <c r="E20" s="1"/>
      <c r="F20">
        <v>4.0999999999999996</v>
      </c>
      <c r="G20" s="2">
        <v>13045</v>
      </c>
      <c r="H20" s="3">
        <v>0.66666666666666663</v>
      </c>
      <c r="I20">
        <v>3</v>
      </c>
      <c r="J20" t="s">
        <v>86</v>
      </c>
      <c r="K20" t="s">
        <v>87</v>
      </c>
    </row>
    <row r="21" spans="1:11" x14ac:dyDescent="0.2">
      <c r="A21" t="s">
        <v>88</v>
      </c>
      <c r="B21" t="s">
        <v>78</v>
      </c>
      <c r="C21" t="s">
        <v>89</v>
      </c>
      <c r="D21" s="1">
        <v>0.39</v>
      </c>
      <c r="E21" s="1"/>
      <c r="F21">
        <v>4.3</v>
      </c>
      <c r="G21" s="2">
        <v>11976</v>
      </c>
      <c r="H21" s="3">
        <v>0.83333333333333326</v>
      </c>
      <c r="I21">
        <v>6</v>
      </c>
      <c r="J21" t="s">
        <v>90</v>
      </c>
      <c r="K21" t="s">
        <v>91</v>
      </c>
    </row>
    <row r="22" spans="1:11" x14ac:dyDescent="0.2">
      <c r="A22" t="s">
        <v>92</v>
      </c>
      <c r="B22" t="s">
        <v>12</v>
      </c>
      <c r="C22" t="s">
        <v>93</v>
      </c>
      <c r="D22" s="1">
        <v>0.46</v>
      </c>
      <c r="E22" s="1"/>
      <c r="F22">
        <v>4.5</v>
      </c>
      <c r="G22">
        <v>815</v>
      </c>
      <c r="H22" s="3">
        <v>0.29166666666666669</v>
      </c>
      <c r="I22">
        <v>5</v>
      </c>
      <c r="J22" t="s">
        <v>94</v>
      </c>
      <c r="K22" t="s">
        <v>95</v>
      </c>
    </row>
    <row r="23" spans="1:11" x14ac:dyDescent="0.2">
      <c r="A23" t="s">
        <v>96</v>
      </c>
      <c r="B23" t="s">
        <v>62</v>
      </c>
      <c r="C23" t="s">
        <v>37</v>
      </c>
      <c r="D23" s="1">
        <v>0.44</v>
      </c>
      <c r="E23" s="1"/>
      <c r="F23">
        <v>3.7</v>
      </c>
      <c r="G23" s="2">
        <v>10962</v>
      </c>
      <c r="H23" s="3">
        <v>0.33333333333333337</v>
      </c>
      <c r="I23">
        <v>7</v>
      </c>
      <c r="J23" t="s">
        <v>97</v>
      </c>
      <c r="K23" t="s">
        <v>98</v>
      </c>
    </row>
    <row r="24" spans="1:11" x14ac:dyDescent="0.2">
      <c r="A24" t="s">
        <v>99</v>
      </c>
      <c r="B24" t="s">
        <v>78</v>
      </c>
      <c r="C24" t="s">
        <v>100</v>
      </c>
      <c r="D24" s="1">
        <v>0.41</v>
      </c>
      <c r="E24" s="1"/>
      <c r="F24">
        <v>4.3</v>
      </c>
      <c r="G24" s="2">
        <v>16299</v>
      </c>
      <c r="H24" s="3">
        <v>0.95833333333333326</v>
      </c>
      <c r="I24">
        <v>2</v>
      </c>
      <c r="J24" t="s">
        <v>101</v>
      </c>
      <c r="K24" t="s">
        <v>102</v>
      </c>
    </row>
    <row r="25" spans="1:11" x14ac:dyDescent="0.2">
      <c r="A25" t="s">
        <v>103</v>
      </c>
      <c r="B25" t="s">
        <v>12</v>
      </c>
      <c r="C25" t="s">
        <v>104</v>
      </c>
      <c r="D25" s="1">
        <v>0.7</v>
      </c>
      <c r="E25" s="1"/>
      <c r="F25">
        <v>4</v>
      </c>
      <c r="G25" s="2">
        <v>9378</v>
      </c>
      <c r="H25" s="3">
        <v>8.3333333333333329E-2</v>
      </c>
      <c r="I25">
        <v>5</v>
      </c>
      <c r="J25" t="s">
        <v>105</v>
      </c>
      <c r="K25" t="s">
        <v>106</v>
      </c>
    </row>
    <row r="26" spans="1:11" x14ac:dyDescent="0.2">
      <c r="A26" t="s">
        <v>107</v>
      </c>
      <c r="B26" t="s">
        <v>78</v>
      </c>
      <c r="C26" t="s">
        <v>108</v>
      </c>
      <c r="D26" s="1">
        <v>0.42</v>
      </c>
      <c r="E26" s="1"/>
      <c r="F26">
        <v>4.3</v>
      </c>
      <c r="G26" s="2">
        <v>4703</v>
      </c>
      <c r="H26" s="3">
        <v>0.25</v>
      </c>
      <c r="I26">
        <v>6</v>
      </c>
      <c r="J26" t="s">
        <v>109</v>
      </c>
      <c r="K26" t="s">
        <v>110</v>
      </c>
    </row>
    <row r="27" spans="1:11" x14ac:dyDescent="0.2">
      <c r="A27" t="s">
        <v>111</v>
      </c>
      <c r="B27" t="s">
        <v>62</v>
      </c>
      <c r="C27" t="s">
        <v>25</v>
      </c>
      <c r="D27" s="1">
        <v>0.72</v>
      </c>
      <c r="E27" s="1"/>
      <c r="F27">
        <v>4.2</v>
      </c>
      <c r="G27" s="2">
        <v>12153</v>
      </c>
      <c r="H27" s="3">
        <v>0.33333333333333337</v>
      </c>
      <c r="I27">
        <v>7</v>
      </c>
      <c r="J27" t="s">
        <v>112</v>
      </c>
      <c r="K27" t="s">
        <v>113</v>
      </c>
    </row>
    <row r="28" spans="1:11" x14ac:dyDescent="0.2">
      <c r="A28" t="s">
        <v>114</v>
      </c>
      <c r="B28" t="s">
        <v>78</v>
      </c>
      <c r="C28" t="s">
        <v>115</v>
      </c>
      <c r="D28" s="1">
        <v>0.25</v>
      </c>
      <c r="E28" s="1"/>
      <c r="F28">
        <v>4.2</v>
      </c>
      <c r="G28" s="2">
        <v>34899</v>
      </c>
      <c r="H28" s="3">
        <v>0.25</v>
      </c>
      <c r="I28">
        <v>7</v>
      </c>
      <c r="J28" t="s">
        <v>116</v>
      </c>
      <c r="K28" t="s">
        <v>117</v>
      </c>
    </row>
    <row r="29" spans="1:11" x14ac:dyDescent="0.2">
      <c r="A29" t="s">
        <v>118</v>
      </c>
      <c r="B29" t="s">
        <v>12</v>
      </c>
      <c r="C29" t="s">
        <v>29</v>
      </c>
      <c r="D29" s="1">
        <v>0.25</v>
      </c>
      <c r="E29" s="1"/>
      <c r="F29">
        <v>4</v>
      </c>
      <c r="G29" s="2">
        <v>2766</v>
      </c>
      <c r="H29" s="3">
        <v>0.5</v>
      </c>
      <c r="I29">
        <v>3</v>
      </c>
      <c r="J29" t="s">
        <v>119</v>
      </c>
      <c r="K29" t="s">
        <v>120</v>
      </c>
    </row>
    <row r="30" spans="1:11" x14ac:dyDescent="0.2">
      <c r="A30" t="s">
        <v>121</v>
      </c>
      <c r="B30" t="s">
        <v>12</v>
      </c>
      <c r="C30" t="s">
        <v>122</v>
      </c>
      <c r="D30" s="1">
        <v>0.51</v>
      </c>
      <c r="E30" s="1"/>
      <c r="F30">
        <v>4.4000000000000004</v>
      </c>
      <c r="G30">
        <v>184</v>
      </c>
      <c r="H30" s="3">
        <v>0.54166666666666663</v>
      </c>
      <c r="I30">
        <v>6</v>
      </c>
      <c r="J30" t="s">
        <v>123</v>
      </c>
      <c r="K30" t="s">
        <v>124</v>
      </c>
    </row>
    <row r="31" spans="1:11" x14ac:dyDescent="0.2">
      <c r="A31" t="s">
        <v>125</v>
      </c>
      <c r="B31" t="s">
        <v>12</v>
      </c>
      <c r="C31" t="s">
        <v>46</v>
      </c>
      <c r="D31" s="1">
        <v>0.7</v>
      </c>
      <c r="E31" s="1"/>
      <c r="F31">
        <v>4.3</v>
      </c>
      <c r="G31" s="2">
        <v>20850</v>
      </c>
      <c r="H31" s="3">
        <v>0.33333333333333337</v>
      </c>
      <c r="I31">
        <v>5</v>
      </c>
      <c r="J31" t="s">
        <v>126</v>
      </c>
      <c r="K31" t="s">
        <v>127</v>
      </c>
    </row>
    <row r="32" spans="1:11" x14ac:dyDescent="0.2">
      <c r="A32" t="s">
        <v>128</v>
      </c>
      <c r="B32" t="s">
        <v>12</v>
      </c>
      <c r="C32" t="s">
        <v>129</v>
      </c>
      <c r="D32" s="1">
        <v>0.73</v>
      </c>
      <c r="E32" s="1"/>
      <c r="F32">
        <v>4.5</v>
      </c>
      <c r="G32" s="2">
        <v>74976</v>
      </c>
      <c r="H32" s="3">
        <v>0.33333333333333337</v>
      </c>
      <c r="I32">
        <v>5</v>
      </c>
      <c r="J32" t="s">
        <v>130</v>
      </c>
      <c r="K32" t="s">
        <v>131</v>
      </c>
    </row>
    <row r="33" spans="1:11" x14ac:dyDescent="0.2">
      <c r="A33" t="s">
        <v>132</v>
      </c>
      <c r="B33" t="s">
        <v>12</v>
      </c>
      <c r="C33" t="s">
        <v>37</v>
      </c>
      <c r="D33" s="1">
        <v>0.64</v>
      </c>
      <c r="E33" s="1"/>
      <c r="F33">
        <v>4</v>
      </c>
      <c r="G33" s="2">
        <v>1934</v>
      </c>
      <c r="H33" s="3">
        <v>0.70833333333333326</v>
      </c>
      <c r="I33">
        <v>5</v>
      </c>
      <c r="J33" t="s">
        <v>133</v>
      </c>
      <c r="K33" t="s">
        <v>134</v>
      </c>
    </row>
    <row r="34" spans="1:11" x14ac:dyDescent="0.2">
      <c r="A34" t="s">
        <v>135</v>
      </c>
      <c r="B34" t="s">
        <v>12</v>
      </c>
      <c r="C34" t="s">
        <v>13</v>
      </c>
      <c r="D34" s="1">
        <v>0.65</v>
      </c>
      <c r="E34" s="1"/>
      <c r="F34">
        <v>4.3</v>
      </c>
      <c r="G34">
        <v>974</v>
      </c>
      <c r="H34" s="3">
        <v>4.1666666666666664E-2</v>
      </c>
      <c r="I34">
        <v>7</v>
      </c>
      <c r="J34" t="s">
        <v>136</v>
      </c>
      <c r="K34" t="s">
        <v>137</v>
      </c>
    </row>
    <row r="35" spans="1:11" x14ac:dyDescent="0.2">
      <c r="A35" t="s">
        <v>138</v>
      </c>
      <c r="B35" t="s">
        <v>12</v>
      </c>
      <c r="C35" t="s">
        <v>139</v>
      </c>
      <c r="D35" s="1">
        <v>0</v>
      </c>
      <c r="E35" s="1"/>
      <c r="F35">
        <v>4.3</v>
      </c>
      <c r="G35">
        <v>355</v>
      </c>
      <c r="H35" s="3">
        <v>0.45833333333333337</v>
      </c>
      <c r="I35">
        <v>4</v>
      </c>
      <c r="J35" t="s">
        <v>140</v>
      </c>
      <c r="K35" t="s">
        <v>141</v>
      </c>
    </row>
    <row r="36" spans="1:11" x14ac:dyDescent="0.2">
      <c r="A36" t="s">
        <v>142</v>
      </c>
      <c r="B36" t="s">
        <v>12</v>
      </c>
      <c r="C36" t="s">
        <v>46</v>
      </c>
      <c r="D36" s="1">
        <v>0.8</v>
      </c>
      <c r="E36" s="1"/>
      <c r="F36">
        <v>3.9</v>
      </c>
      <c r="G36" s="2">
        <v>1075</v>
      </c>
      <c r="H36" s="3">
        <v>0.20833333333333331</v>
      </c>
      <c r="I36">
        <v>5</v>
      </c>
      <c r="J36" t="s">
        <v>143</v>
      </c>
      <c r="K36" t="s">
        <v>144</v>
      </c>
    </row>
    <row r="37" spans="1:11" x14ac:dyDescent="0.2">
      <c r="A37" t="s">
        <v>145</v>
      </c>
      <c r="B37" t="s">
        <v>12</v>
      </c>
      <c r="C37" t="s">
        <v>146</v>
      </c>
      <c r="D37" s="1">
        <v>0.85</v>
      </c>
      <c r="E37" s="1"/>
      <c r="F37">
        <v>3.9</v>
      </c>
      <c r="G37" s="2">
        <v>24871</v>
      </c>
      <c r="H37" s="3">
        <v>0.33333333333333337</v>
      </c>
      <c r="I37">
        <v>6</v>
      </c>
      <c r="J37" t="s">
        <v>147</v>
      </c>
      <c r="K37" t="s">
        <v>148</v>
      </c>
    </row>
    <row r="38" spans="1:11" x14ac:dyDescent="0.2">
      <c r="A38" t="s">
        <v>149</v>
      </c>
      <c r="B38" t="s">
        <v>12</v>
      </c>
      <c r="C38" t="s">
        <v>150</v>
      </c>
      <c r="D38" s="1">
        <v>0.53</v>
      </c>
      <c r="E38" s="1"/>
      <c r="F38">
        <v>4.4000000000000004</v>
      </c>
      <c r="G38" s="2">
        <v>13552</v>
      </c>
      <c r="H38" s="3">
        <v>0.125</v>
      </c>
      <c r="I38">
        <v>5</v>
      </c>
      <c r="J38" t="s">
        <v>151</v>
      </c>
      <c r="K38" t="s">
        <v>152</v>
      </c>
    </row>
    <row r="39" spans="1:11" x14ac:dyDescent="0.2">
      <c r="A39" t="s">
        <v>153</v>
      </c>
      <c r="B39" t="s">
        <v>12</v>
      </c>
      <c r="C39" t="s">
        <v>46</v>
      </c>
      <c r="D39" s="1">
        <v>0.8</v>
      </c>
      <c r="E39" s="1"/>
      <c r="F39">
        <v>4</v>
      </c>
      <c r="G39">
        <v>576</v>
      </c>
      <c r="H39" s="3">
        <v>0.29166666666666669</v>
      </c>
      <c r="I39">
        <v>7</v>
      </c>
      <c r="J39" t="s">
        <v>154</v>
      </c>
      <c r="K39" t="s">
        <v>155</v>
      </c>
    </row>
    <row r="40" spans="1:11" x14ac:dyDescent="0.2">
      <c r="A40" t="s">
        <v>156</v>
      </c>
      <c r="B40" t="s">
        <v>78</v>
      </c>
      <c r="C40" t="s">
        <v>157</v>
      </c>
      <c r="D40" s="1">
        <v>0.28000000000000003</v>
      </c>
      <c r="E40" s="1"/>
      <c r="F40">
        <v>4.2</v>
      </c>
      <c r="G40" s="2">
        <v>7298</v>
      </c>
      <c r="H40" s="3">
        <v>0.54166666666666663</v>
      </c>
      <c r="I40">
        <v>4</v>
      </c>
      <c r="J40" t="s">
        <v>158</v>
      </c>
      <c r="K40" t="s">
        <v>159</v>
      </c>
    </row>
    <row r="41" spans="1:11" x14ac:dyDescent="0.2">
      <c r="A41" t="s">
        <v>160</v>
      </c>
      <c r="B41" t="s">
        <v>12</v>
      </c>
      <c r="C41" t="s">
        <v>122</v>
      </c>
      <c r="D41" s="1">
        <v>0.51</v>
      </c>
      <c r="E41" s="1"/>
      <c r="F41">
        <v>4.2</v>
      </c>
      <c r="G41">
        <v>462</v>
      </c>
      <c r="H41" s="3">
        <v>4.1666666666666664E-2</v>
      </c>
      <c r="I41">
        <v>5</v>
      </c>
      <c r="J41" t="s">
        <v>161</v>
      </c>
      <c r="K41" t="s">
        <v>162</v>
      </c>
    </row>
    <row r="42" spans="1:11" x14ac:dyDescent="0.2">
      <c r="A42" t="s">
        <v>163</v>
      </c>
      <c r="B42" t="s">
        <v>12</v>
      </c>
      <c r="C42" t="s">
        <v>164</v>
      </c>
      <c r="D42" s="1">
        <v>0.7</v>
      </c>
      <c r="E42" s="1"/>
      <c r="F42">
        <v>4.5</v>
      </c>
      <c r="G42" t="s">
        <v>165</v>
      </c>
      <c r="H42" s="3">
        <v>0.625</v>
      </c>
      <c r="I42">
        <v>6</v>
      </c>
      <c r="J42" t="s">
        <v>166</v>
      </c>
      <c r="K42" t="s">
        <v>167</v>
      </c>
    </row>
    <row r="43" spans="1:11" x14ac:dyDescent="0.2">
      <c r="A43" t="s">
        <v>168</v>
      </c>
      <c r="B43" t="s">
        <v>78</v>
      </c>
      <c r="C43" t="s">
        <v>169</v>
      </c>
      <c r="D43" s="1">
        <v>0.43</v>
      </c>
      <c r="E43" s="1"/>
      <c r="F43">
        <v>4.3</v>
      </c>
      <c r="G43" s="2">
        <v>27151</v>
      </c>
      <c r="H43" s="3">
        <v>0.75</v>
      </c>
      <c r="I43">
        <v>6</v>
      </c>
      <c r="J43" t="s">
        <v>170</v>
      </c>
      <c r="K43" t="s">
        <v>171</v>
      </c>
    </row>
    <row r="44" spans="1:11" x14ac:dyDescent="0.2">
      <c r="A44" t="s">
        <v>172</v>
      </c>
      <c r="B44" t="s">
        <v>12</v>
      </c>
      <c r="C44" t="s">
        <v>13</v>
      </c>
      <c r="D44" s="1">
        <v>0.64</v>
      </c>
      <c r="E44" s="1"/>
      <c r="F44">
        <v>4.2</v>
      </c>
      <c r="G44" s="2">
        <v>24269</v>
      </c>
      <c r="H44" s="3">
        <v>0.29166666666666669</v>
      </c>
      <c r="I44">
        <v>6</v>
      </c>
      <c r="J44" t="s">
        <v>173</v>
      </c>
      <c r="K44" t="s">
        <v>174</v>
      </c>
    </row>
    <row r="45" spans="1:11" x14ac:dyDescent="0.2">
      <c r="A45" t="s">
        <v>175</v>
      </c>
      <c r="B45" t="s">
        <v>45</v>
      </c>
      <c r="C45" t="s">
        <v>176</v>
      </c>
      <c r="D45" s="1">
        <v>0.38</v>
      </c>
      <c r="E45" s="1"/>
      <c r="F45">
        <v>4.3</v>
      </c>
      <c r="G45" s="2">
        <v>12093</v>
      </c>
      <c r="H45" s="3">
        <v>0.66666666666666663</v>
      </c>
      <c r="I45">
        <v>6</v>
      </c>
      <c r="J45" t="s">
        <v>177</v>
      </c>
      <c r="K45" t="s">
        <v>178</v>
      </c>
    </row>
    <row r="46" spans="1:11" x14ac:dyDescent="0.2">
      <c r="A46" t="s">
        <v>179</v>
      </c>
      <c r="B46" t="s">
        <v>12</v>
      </c>
      <c r="C46" t="s">
        <v>104</v>
      </c>
      <c r="D46" s="1">
        <v>0.7</v>
      </c>
      <c r="E46" s="1"/>
      <c r="F46">
        <v>4</v>
      </c>
      <c r="G46" s="2">
        <v>9378</v>
      </c>
      <c r="H46" s="3">
        <v>0.33333333333333337</v>
      </c>
      <c r="I46">
        <v>3</v>
      </c>
      <c r="J46" t="s">
        <v>180</v>
      </c>
      <c r="K46" t="s">
        <v>181</v>
      </c>
    </row>
    <row r="47" spans="1:11" x14ac:dyDescent="0.2">
      <c r="A47" t="s">
        <v>182</v>
      </c>
      <c r="B47" t="s">
        <v>12</v>
      </c>
      <c r="C47" t="s">
        <v>46</v>
      </c>
      <c r="D47" s="1">
        <v>0.67</v>
      </c>
      <c r="E47" s="1"/>
      <c r="F47">
        <v>3.3</v>
      </c>
      <c r="G47" s="2">
        <v>9792</v>
      </c>
      <c r="H47" s="3">
        <v>0.16666666666666666</v>
      </c>
      <c r="I47">
        <v>7</v>
      </c>
      <c r="J47" t="s">
        <v>183</v>
      </c>
      <c r="K47" t="s">
        <v>184</v>
      </c>
    </row>
    <row r="48" spans="1:11" x14ac:dyDescent="0.2">
      <c r="A48" t="s">
        <v>185</v>
      </c>
      <c r="B48" t="s">
        <v>45</v>
      </c>
      <c r="C48" t="s">
        <v>186</v>
      </c>
      <c r="D48" s="1">
        <v>0.57999999999999996</v>
      </c>
      <c r="E48" s="1"/>
      <c r="F48">
        <v>4.0999999999999996</v>
      </c>
      <c r="G48" s="2">
        <v>8131</v>
      </c>
      <c r="H48" s="3">
        <v>0.5</v>
      </c>
      <c r="I48">
        <v>5</v>
      </c>
      <c r="J48" t="s">
        <v>187</v>
      </c>
      <c r="K48" t="s">
        <v>188</v>
      </c>
    </row>
    <row r="49" spans="1:11" x14ac:dyDescent="0.2">
      <c r="A49" t="s">
        <v>189</v>
      </c>
      <c r="B49" t="s">
        <v>62</v>
      </c>
      <c r="C49" t="s">
        <v>190</v>
      </c>
      <c r="D49" s="1">
        <v>0.35</v>
      </c>
      <c r="E49" s="1"/>
      <c r="F49">
        <v>4.4000000000000004</v>
      </c>
      <c r="G49" t="s">
        <v>64</v>
      </c>
      <c r="H49" s="3">
        <v>0.95833333333333326</v>
      </c>
      <c r="I49">
        <v>6</v>
      </c>
      <c r="J49" t="s">
        <v>191</v>
      </c>
      <c r="K49" t="s">
        <v>192</v>
      </c>
    </row>
    <row r="50" spans="1:11" x14ac:dyDescent="0.2">
      <c r="A50" t="s">
        <v>193</v>
      </c>
      <c r="B50" t="s">
        <v>194</v>
      </c>
      <c r="C50" t="s">
        <v>46</v>
      </c>
      <c r="D50" s="1">
        <v>0.6</v>
      </c>
      <c r="E50" s="1"/>
      <c r="F50">
        <v>3.6</v>
      </c>
      <c r="G50">
        <v>493</v>
      </c>
      <c r="H50" s="3">
        <v>0.25</v>
      </c>
      <c r="I50">
        <v>4</v>
      </c>
      <c r="J50" t="s">
        <v>195</v>
      </c>
      <c r="K50" t="s">
        <v>196</v>
      </c>
    </row>
    <row r="51" spans="1:11" x14ac:dyDescent="0.2">
      <c r="A51" t="s">
        <v>197</v>
      </c>
      <c r="B51" t="s">
        <v>12</v>
      </c>
      <c r="C51" t="s">
        <v>198</v>
      </c>
      <c r="D51" s="1">
        <v>0.5</v>
      </c>
      <c r="E51" s="1"/>
      <c r="F51">
        <v>4.2</v>
      </c>
      <c r="G51" s="2">
        <v>92595</v>
      </c>
      <c r="H51" s="3">
        <v>0.66666666666666663</v>
      </c>
      <c r="I51">
        <v>2</v>
      </c>
      <c r="J51" t="s">
        <v>199</v>
      </c>
      <c r="K51" t="s">
        <v>200</v>
      </c>
    </row>
    <row r="52" spans="1:11" x14ac:dyDescent="0.2">
      <c r="A52" t="s">
        <v>201</v>
      </c>
      <c r="B52" t="s">
        <v>45</v>
      </c>
      <c r="C52" t="s">
        <v>202</v>
      </c>
      <c r="D52" s="1">
        <v>0.45</v>
      </c>
      <c r="E52" s="1"/>
      <c r="F52">
        <v>4.4000000000000004</v>
      </c>
      <c r="G52" s="2">
        <v>24780</v>
      </c>
      <c r="H52" s="3">
        <v>0.79166666666666663</v>
      </c>
      <c r="I52">
        <v>6</v>
      </c>
      <c r="J52" t="s">
        <v>203</v>
      </c>
      <c r="K52" t="s">
        <v>204</v>
      </c>
    </row>
    <row r="53" spans="1:11" x14ac:dyDescent="0.2">
      <c r="A53" t="s">
        <v>205</v>
      </c>
      <c r="B53" t="s">
        <v>12</v>
      </c>
      <c r="C53" t="s">
        <v>206</v>
      </c>
      <c r="D53" s="1">
        <v>0.64</v>
      </c>
      <c r="E53" s="1"/>
      <c r="F53">
        <v>4.2</v>
      </c>
      <c r="G53" s="2">
        <v>92595</v>
      </c>
      <c r="H53" s="3">
        <v>0.5</v>
      </c>
      <c r="I53">
        <v>5</v>
      </c>
      <c r="J53" t="s">
        <v>207</v>
      </c>
      <c r="K53" t="s">
        <v>208</v>
      </c>
    </row>
    <row r="54" spans="1:11" x14ac:dyDescent="0.2">
      <c r="A54" t="s">
        <v>209</v>
      </c>
      <c r="B54" t="s">
        <v>12</v>
      </c>
      <c r="C54" t="s">
        <v>210</v>
      </c>
      <c r="D54" s="1">
        <v>0.62</v>
      </c>
      <c r="E54" s="1"/>
      <c r="F54">
        <v>4.3</v>
      </c>
      <c r="G54" s="2">
        <v>8188</v>
      </c>
      <c r="H54" s="3">
        <v>0.25</v>
      </c>
      <c r="I54">
        <v>7</v>
      </c>
      <c r="J54" t="s">
        <v>211</v>
      </c>
      <c r="K54" t="s">
        <v>212</v>
      </c>
    </row>
    <row r="55" spans="1:11" x14ac:dyDescent="0.2">
      <c r="A55" t="s">
        <v>213</v>
      </c>
      <c r="B55" t="s">
        <v>214</v>
      </c>
      <c r="C55" t="s">
        <v>215</v>
      </c>
      <c r="D55" s="1">
        <v>0.46</v>
      </c>
      <c r="E55" s="1"/>
      <c r="F55">
        <v>4.2</v>
      </c>
      <c r="G55" s="2">
        <v>4003</v>
      </c>
      <c r="H55" s="3">
        <v>0.16666666666666666</v>
      </c>
      <c r="I55">
        <v>6</v>
      </c>
      <c r="J55" t="s">
        <v>216</v>
      </c>
      <c r="K55" t="s">
        <v>217</v>
      </c>
    </row>
    <row r="56" spans="1:11" x14ac:dyDescent="0.2">
      <c r="A56" t="s">
        <v>218</v>
      </c>
      <c r="B56" t="s">
        <v>12</v>
      </c>
      <c r="C56" t="s">
        <v>17</v>
      </c>
      <c r="D56" s="1">
        <v>0.43</v>
      </c>
      <c r="E56" s="1"/>
      <c r="F56">
        <v>4.0999999999999996</v>
      </c>
      <c r="G56">
        <v>314</v>
      </c>
      <c r="H56" s="3">
        <v>0.54166666666666663</v>
      </c>
      <c r="I56">
        <v>3</v>
      </c>
      <c r="J56" t="s">
        <v>219</v>
      </c>
      <c r="K56" t="s">
        <v>220</v>
      </c>
    </row>
    <row r="57" spans="1:11" x14ac:dyDescent="0.2">
      <c r="A57" t="s">
        <v>221</v>
      </c>
      <c r="B57" t="s">
        <v>194</v>
      </c>
      <c r="C57" t="s">
        <v>37</v>
      </c>
      <c r="D57" s="1">
        <v>0.54</v>
      </c>
      <c r="E57" s="1"/>
      <c r="F57">
        <v>3.7</v>
      </c>
      <c r="G57" s="2">
        <v>2960</v>
      </c>
      <c r="H57" s="3">
        <v>0.70833333333333326</v>
      </c>
      <c r="I57">
        <v>7</v>
      </c>
      <c r="J57" t="s">
        <v>222</v>
      </c>
      <c r="K57" t="s">
        <v>223</v>
      </c>
    </row>
    <row r="58" spans="1:11" x14ac:dyDescent="0.2">
      <c r="A58" t="s">
        <v>224</v>
      </c>
      <c r="B58" t="s">
        <v>45</v>
      </c>
      <c r="C58" t="s">
        <v>225</v>
      </c>
      <c r="D58" s="1">
        <v>0.54</v>
      </c>
      <c r="E58" s="1"/>
      <c r="F58">
        <v>4.2</v>
      </c>
      <c r="G58" t="s">
        <v>47</v>
      </c>
      <c r="H58" s="3">
        <v>0.875</v>
      </c>
      <c r="I58">
        <v>7</v>
      </c>
      <c r="J58" t="s">
        <v>226</v>
      </c>
      <c r="K58" t="s">
        <v>227</v>
      </c>
    </row>
    <row r="59" spans="1:11" x14ac:dyDescent="0.2">
      <c r="A59" t="s">
        <v>228</v>
      </c>
      <c r="B59" t="s">
        <v>78</v>
      </c>
      <c r="C59" t="s">
        <v>229</v>
      </c>
      <c r="D59" s="1">
        <v>0.27</v>
      </c>
      <c r="E59" s="1"/>
      <c r="F59">
        <v>4.2</v>
      </c>
      <c r="G59" s="2">
        <v>34899</v>
      </c>
      <c r="H59" s="3">
        <v>0.66666666666666663</v>
      </c>
      <c r="I59">
        <v>7</v>
      </c>
      <c r="J59" t="s">
        <v>230</v>
      </c>
      <c r="K59" t="s">
        <v>231</v>
      </c>
    </row>
    <row r="60" spans="1:11" x14ac:dyDescent="0.2">
      <c r="A60" t="s">
        <v>232</v>
      </c>
      <c r="B60" t="s">
        <v>12</v>
      </c>
      <c r="C60" t="s">
        <v>233</v>
      </c>
      <c r="D60" s="1">
        <v>0.77</v>
      </c>
      <c r="E60" s="1"/>
      <c r="F60">
        <v>4.2</v>
      </c>
      <c r="G60">
        <v>656</v>
      </c>
      <c r="H60" s="3">
        <v>0.91666666666666663</v>
      </c>
      <c r="I60">
        <v>3</v>
      </c>
      <c r="J60" t="s">
        <v>234</v>
      </c>
      <c r="K60" t="s">
        <v>235</v>
      </c>
    </row>
    <row r="61" spans="1:11" x14ac:dyDescent="0.2">
      <c r="A61" t="s">
        <v>236</v>
      </c>
      <c r="B61" t="s">
        <v>12</v>
      </c>
      <c r="C61" t="s">
        <v>17</v>
      </c>
      <c r="D61" s="1">
        <v>0.56000000000000005</v>
      </c>
      <c r="E61" s="1"/>
      <c r="F61">
        <v>4.3</v>
      </c>
      <c r="G61" s="2">
        <v>7064</v>
      </c>
      <c r="H61" s="3">
        <v>0.91666666666666663</v>
      </c>
      <c r="I61">
        <v>3</v>
      </c>
      <c r="J61" t="s">
        <v>237</v>
      </c>
      <c r="K61" t="s">
        <v>238</v>
      </c>
    </row>
    <row r="62" spans="1:11" x14ac:dyDescent="0.2">
      <c r="A62" t="s">
        <v>239</v>
      </c>
      <c r="B62" t="s">
        <v>194</v>
      </c>
      <c r="C62" t="s">
        <v>58</v>
      </c>
      <c r="D62" s="1">
        <v>0.78</v>
      </c>
      <c r="E62" s="1"/>
      <c r="F62">
        <v>3.7</v>
      </c>
      <c r="G62" s="2">
        <v>2201</v>
      </c>
      <c r="H62" s="3">
        <v>0.125</v>
      </c>
      <c r="I62">
        <v>5</v>
      </c>
      <c r="J62" t="s">
        <v>240</v>
      </c>
      <c r="K62" t="s">
        <v>241</v>
      </c>
    </row>
    <row r="63" spans="1:11" x14ac:dyDescent="0.2">
      <c r="A63" t="s">
        <v>242</v>
      </c>
      <c r="B63" t="s">
        <v>78</v>
      </c>
      <c r="C63" t="s">
        <v>243</v>
      </c>
      <c r="D63" s="1">
        <v>0.31</v>
      </c>
      <c r="E63" s="1"/>
      <c r="F63">
        <v>4.3</v>
      </c>
      <c r="G63" s="2">
        <v>7109</v>
      </c>
      <c r="H63" s="3">
        <v>0.70833333333333326</v>
      </c>
      <c r="I63">
        <v>6</v>
      </c>
      <c r="J63" t="s">
        <v>244</v>
      </c>
      <c r="K63" t="s">
        <v>245</v>
      </c>
    </row>
    <row r="64" spans="1:11" x14ac:dyDescent="0.2">
      <c r="A64" t="s">
        <v>246</v>
      </c>
      <c r="B64" t="s">
        <v>12</v>
      </c>
      <c r="C64" t="s">
        <v>46</v>
      </c>
      <c r="D64" s="1">
        <v>0.86</v>
      </c>
      <c r="E64" s="1"/>
      <c r="F64">
        <v>4</v>
      </c>
      <c r="G64" s="2">
        <v>1313</v>
      </c>
      <c r="H64" s="3">
        <v>0.29166666666666669</v>
      </c>
      <c r="I64">
        <v>7</v>
      </c>
      <c r="J64" t="s">
        <v>247</v>
      </c>
      <c r="K64" t="s">
        <v>248</v>
      </c>
    </row>
    <row r="65" spans="1:11" x14ac:dyDescent="0.2">
      <c r="A65" t="s">
        <v>249</v>
      </c>
      <c r="B65" t="s">
        <v>12</v>
      </c>
      <c r="C65" t="s">
        <v>250</v>
      </c>
      <c r="D65" s="1">
        <v>0.61</v>
      </c>
      <c r="E65" s="1"/>
      <c r="F65">
        <v>4.2</v>
      </c>
      <c r="G65" s="2">
        <v>29746</v>
      </c>
      <c r="H65" s="3">
        <v>0.5</v>
      </c>
      <c r="I65">
        <v>5</v>
      </c>
      <c r="J65" t="s">
        <v>251</v>
      </c>
      <c r="K65" t="s">
        <v>252</v>
      </c>
    </row>
    <row r="66" spans="1:11" x14ac:dyDescent="0.2">
      <c r="A66" t="s">
        <v>253</v>
      </c>
      <c r="B66" t="s">
        <v>78</v>
      </c>
      <c r="C66" t="s">
        <v>79</v>
      </c>
      <c r="D66" s="1">
        <v>0.44</v>
      </c>
      <c r="E66" s="1"/>
      <c r="F66">
        <v>4.2</v>
      </c>
      <c r="G66" s="2">
        <v>45238</v>
      </c>
      <c r="H66" s="3">
        <v>0.5</v>
      </c>
      <c r="I66">
        <v>6</v>
      </c>
      <c r="J66" t="s">
        <v>254</v>
      </c>
      <c r="K66" t="s">
        <v>255</v>
      </c>
    </row>
    <row r="67" spans="1:11" x14ac:dyDescent="0.2">
      <c r="A67" t="s">
        <v>256</v>
      </c>
      <c r="B67" t="s">
        <v>62</v>
      </c>
      <c r="C67" t="s">
        <v>257</v>
      </c>
      <c r="D67" s="1">
        <v>0.78</v>
      </c>
      <c r="E67" s="1"/>
      <c r="F67">
        <v>4.4000000000000004</v>
      </c>
      <c r="G67" t="s">
        <v>64</v>
      </c>
      <c r="H67" s="3">
        <v>0.79166666666666663</v>
      </c>
      <c r="I67">
        <v>3</v>
      </c>
      <c r="J67" t="s">
        <v>258</v>
      </c>
      <c r="K67" t="s">
        <v>259</v>
      </c>
    </row>
    <row r="68" spans="1:11" x14ac:dyDescent="0.2">
      <c r="A68" t="s">
        <v>260</v>
      </c>
      <c r="B68" t="s">
        <v>12</v>
      </c>
      <c r="C68" t="s">
        <v>25</v>
      </c>
      <c r="D68" s="1">
        <v>0.62</v>
      </c>
      <c r="E68" s="1"/>
      <c r="F68">
        <v>4.0999999999999996</v>
      </c>
      <c r="G68">
        <v>450</v>
      </c>
      <c r="H68" s="3">
        <v>8.3333333333333329E-2</v>
      </c>
      <c r="I68">
        <v>6</v>
      </c>
      <c r="J68" t="s">
        <v>261</v>
      </c>
      <c r="K68" t="s">
        <v>262</v>
      </c>
    </row>
    <row r="69" spans="1:11" x14ac:dyDescent="0.2">
      <c r="A69" t="s">
        <v>263</v>
      </c>
      <c r="B69" t="s">
        <v>214</v>
      </c>
      <c r="C69" t="s">
        <v>264</v>
      </c>
      <c r="D69" s="1">
        <v>0.47</v>
      </c>
      <c r="E69" s="1"/>
      <c r="F69">
        <v>4.3</v>
      </c>
      <c r="G69">
        <v>457</v>
      </c>
      <c r="H69" s="3">
        <v>0.58333333333333326</v>
      </c>
      <c r="I69">
        <v>5</v>
      </c>
      <c r="J69" t="s">
        <v>265</v>
      </c>
      <c r="K69" t="s">
        <v>266</v>
      </c>
    </row>
    <row r="70" spans="1:11" x14ac:dyDescent="0.2">
      <c r="A70" t="s">
        <v>267</v>
      </c>
      <c r="B70" t="s">
        <v>268</v>
      </c>
      <c r="C70" t="s">
        <v>269</v>
      </c>
      <c r="D70" s="1">
        <v>0.47</v>
      </c>
      <c r="E70" s="1"/>
      <c r="F70">
        <v>4.2</v>
      </c>
      <c r="G70" s="2">
        <v>2727</v>
      </c>
      <c r="H70" s="3">
        <v>0.54166666666666663</v>
      </c>
      <c r="I70">
        <v>2</v>
      </c>
      <c r="J70" t="s">
        <v>270</v>
      </c>
      <c r="K70" t="s">
        <v>271</v>
      </c>
    </row>
    <row r="71" spans="1:11" x14ac:dyDescent="0.2">
      <c r="A71" t="s">
        <v>272</v>
      </c>
      <c r="B71" t="s">
        <v>12</v>
      </c>
      <c r="C71" t="s">
        <v>63</v>
      </c>
      <c r="D71" s="1">
        <v>0.69</v>
      </c>
      <c r="E71" s="1"/>
      <c r="F71">
        <v>4.3</v>
      </c>
      <c r="G71" s="2">
        <v>20053</v>
      </c>
      <c r="H71" s="3">
        <v>0.58333333333333326</v>
      </c>
      <c r="I71">
        <v>4</v>
      </c>
      <c r="J71" t="s">
        <v>273</v>
      </c>
      <c r="K71" t="s">
        <v>274</v>
      </c>
    </row>
    <row r="72" spans="1:11" x14ac:dyDescent="0.2">
      <c r="A72" t="s">
        <v>275</v>
      </c>
      <c r="B72" t="s">
        <v>12</v>
      </c>
      <c r="C72" t="s">
        <v>68</v>
      </c>
      <c r="D72" s="1">
        <v>0.61</v>
      </c>
      <c r="E72" s="1"/>
      <c r="F72">
        <v>4.5</v>
      </c>
      <c r="G72">
        <v>149</v>
      </c>
      <c r="H72" s="3">
        <v>0.79166666666666663</v>
      </c>
      <c r="I72">
        <v>4</v>
      </c>
      <c r="J72" t="s">
        <v>276</v>
      </c>
      <c r="K72" t="s">
        <v>277</v>
      </c>
    </row>
    <row r="73" spans="1:11" x14ac:dyDescent="0.2">
      <c r="A73" t="s">
        <v>278</v>
      </c>
      <c r="B73" t="s">
        <v>12</v>
      </c>
      <c r="C73" t="s">
        <v>139</v>
      </c>
      <c r="D73" s="1">
        <v>0.42</v>
      </c>
      <c r="E73" s="1"/>
      <c r="F73">
        <v>4.0999999999999996</v>
      </c>
      <c r="G73">
        <v>210</v>
      </c>
      <c r="H73" s="3">
        <v>0.58333333333333326</v>
      </c>
      <c r="I73">
        <v>2</v>
      </c>
      <c r="J73" t="s">
        <v>279</v>
      </c>
      <c r="K73" t="s">
        <v>280</v>
      </c>
    </row>
    <row r="74" spans="1:11" x14ac:dyDescent="0.2">
      <c r="A74" t="s">
        <v>281</v>
      </c>
      <c r="B74" t="s">
        <v>78</v>
      </c>
      <c r="C74" t="s">
        <v>282</v>
      </c>
      <c r="D74" s="1">
        <v>0.37</v>
      </c>
      <c r="E74" s="1"/>
      <c r="F74">
        <v>4.2</v>
      </c>
      <c r="G74" s="2">
        <v>45238</v>
      </c>
      <c r="H74" s="3">
        <v>0.375</v>
      </c>
      <c r="I74">
        <v>6</v>
      </c>
      <c r="J74" t="s">
        <v>283</v>
      </c>
      <c r="K74" t="s">
        <v>284</v>
      </c>
    </row>
    <row r="75" spans="1:11" x14ac:dyDescent="0.2">
      <c r="A75" t="s">
        <v>285</v>
      </c>
      <c r="B75" t="s">
        <v>12</v>
      </c>
      <c r="C75" t="s">
        <v>37</v>
      </c>
      <c r="D75" s="1">
        <v>0.77</v>
      </c>
      <c r="E75" s="1"/>
      <c r="F75">
        <v>4</v>
      </c>
      <c r="G75" s="2">
        <v>7732</v>
      </c>
      <c r="H75" s="3">
        <v>0.375</v>
      </c>
      <c r="I75">
        <v>6</v>
      </c>
      <c r="J75" t="s">
        <v>286</v>
      </c>
      <c r="K75" t="s">
        <v>287</v>
      </c>
    </row>
    <row r="76" spans="1:11" x14ac:dyDescent="0.2">
      <c r="A76" t="s">
        <v>288</v>
      </c>
      <c r="B76" t="s">
        <v>12</v>
      </c>
      <c r="C76" t="s">
        <v>46</v>
      </c>
      <c r="D76" s="1">
        <v>0.6</v>
      </c>
      <c r="E76" s="1"/>
      <c r="F76">
        <v>4.0999999999999996</v>
      </c>
      <c r="G76" s="2">
        <v>1780</v>
      </c>
      <c r="H76" s="3">
        <v>0.66666666666666663</v>
      </c>
      <c r="I76">
        <v>5</v>
      </c>
      <c r="J76" t="s">
        <v>289</v>
      </c>
      <c r="K76" t="s">
        <v>290</v>
      </c>
    </row>
    <row r="77" spans="1:11" x14ac:dyDescent="0.2">
      <c r="A77" t="s">
        <v>291</v>
      </c>
      <c r="B77" t="s">
        <v>12</v>
      </c>
      <c r="C77" t="s">
        <v>37</v>
      </c>
      <c r="D77" s="1">
        <v>0.6</v>
      </c>
      <c r="E77" s="1"/>
      <c r="F77">
        <v>4.0999999999999996</v>
      </c>
      <c r="G77">
        <v>602</v>
      </c>
      <c r="H77" s="3">
        <v>0.75</v>
      </c>
      <c r="I77">
        <v>7</v>
      </c>
      <c r="J77" t="s">
        <v>292</v>
      </c>
      <c r="K77" t="s">
        <v>293</v>
      </c>
    </row>
    <row r="78" spans="1:11" x14ac:dyDescent="0.2">
      <c r="A78" t="s">
        <v>294</v>
      </c>
      <c r="B78" t="s">
        <v>12</v>
      </c>
      <c r="C78" t="s">
        <v>29</v>
      </c>
      <c r="D78" s="1">
        <v>0.55000000000000004</v>
      </c>
      <c r="E78" s="1"/>
      <c r="F78">
        <v>4</v>
      </c>
      <c r="G78" s="2">
        <v>1423</v>
      </c>
      <c r="H78" s="3">
        <v>0.58333333333333326</v>
      </c>
      <c r="I78">
        <v>3</v>
      </c>
      <c r="J78" t="s">
        <v>295</v>
      </c>
      <c r="K78" t="s">
        <v>296</v>
      </c>
    </row>
    <row r="79" spans="1:11" x14ac:dyDescent="0.2">
      <c r="A79" t="s">
        <v>297</v>
      </c>
      <c r="B79" t="s">
        <v>78</v>
      </c>
      <c r="C79" t="s">
        <v>298</v>
      </c>
      <c r="D79" s="1">
        <v>0.65</v>
      </c>
      <c r="E79" s="1"/>
      <c r="F79">
        <v>4.0999999999999996</v>
      </c>
      <c r="G79">
        <v>398</v>
      </c>
      <c r="H79" s="3">
        <v>0.58333333333333326</v>
      </c>
      <c r="I79">
        <v>5</v>
      </c>
      <c r="J79" t="s">
        <v>299</v>
      </c>
      <c r="K79" t="s">
        <v>300</v>
      </c>
    </row>
    <row r="80" spans="1:11" x14ac:dyDescent="0.2">
      <c r="A80" t="s">
        <v>301</v>
      </c>
      <c r="B80" t="s">
        <v>12</v>
      </c>
      <c r="C80" t="s">
        <v>37</v>
      </c>
      <c r="D80" s="1">
        <v>0.57999999999999996</v>
      </c>
      <c r="E80" s="1"/>
      <c r="F80">
        <v>3.9</v>
      </c>
      <c r="G80">
        <v>536</v>
      </c>
      <c r="H80" s="3">
        <v>0.5</v>
      </c>
      <c r="I80">
        <v>5</v>
      </c>
      <c r="J80" t="s">
        <v>302</v>
      </c>
      <c r="K80" t="s">
        <v>303</v>
      </c>
    </row>
    <row r="81" spans="1:11" x14ac:dyDescent="0.2">
      <c r="A81" t="s">
        <v>304</v>
      </c>
      <c r="B81" t="s">
        <v>194</v>
      </c>
      <c r="C81" t="s">
        <v>305</v>
      </c>
      <c r="D81" s="1">
        <v>0.64</v>
      </c>
      <c r="E81" s="1"/>
      <c r="F81">
        <v>4</v>
      </c>
      <c r="G81">
        <v>32</v>
      </c>
      <c r="H81" s="3">
        <v>0.91666666666666663</v>
      </c>
      <c r="I81">
        <v>4</v>
      </c>
      <c r="J81" t="s">
        <v>306</v>
      </c>
      <c r="K81" t="s">
        <v>307</v>
      </c>
    </row>
    <row r="82" spans="1:11" x14ac:dyDescent="0.2">
      <c r="A82" t="s">
        <v>308</v>
      </c>
      <c r="B82" t="s">
        <v>12</v>
      </c>
      <c r="C82" t="s">
        <v>13</v>
      </c>
      <c r="D82" s="1">
        <v>0.64</v>
      </c>
      <c r="E82" s="1"/>
      <c r="F82">
        <v>4.2</v>
      </c>
      <c r="G82" s="2">
        <v>24269</v>
      </c>
      <c r="H82" s="3">
        <v>0.625</v>
      </c>
      <c r="I82">
        <v>6</v>
      </c>
      <c r="J82" t="s">
        <v>309</v>
      </c>
      <c r="K82" t="s">
        <v>310</v>
      </c>
    </row>
    <row r="83" spans="1:11" x14ac:dyDescent="0.2">
      <c r="A83" t="s">
        <v>311</v>
      </c>
      <c r="B83" t="s">
        <v>12</v>
      </c>
      <c r="C83" t="s">
        <v>312</v>
      </c>
      <c r="D83" s="1">
        <v>0.44</v>
      </c>
      <c r="E83" s="1"/>
      <c r="F83">
        <v>4</v>
      </c>
      <c r="G83" s="2">
        <v>9378</v>
      </c>
      <c r="H83" s="3">
        <v>0.45833333333333337</v>
      </c>
      <c r="I83">
        <v>3</v>
      </c>
      <c r="J83" t="s">
        <v>313</v>
      </c>
      <c r="K83" t="s">
        <v>314</v>
      </c>
    </row>
    <row r="84" spans="1:11" x14ac:dyDescent="0.2">
      <c r="A84" t="s">
        <v>315</v>
      </c>
      <c r="B84" t="s">
        <v>78</v>
      </c>
      <c r="C84" t="s">
        <v>316</v>
      </c>
      <c r="D84" s="1">
        <v>0.62</v>
      </c>
      <c r="E84" s="1"/>
      <c r="F84">
        <v>3.4</v>
      </c>
      <c r="G84">
        <v>902</v>
      </c>
      <c r="H84" s="3">
        <v>0.66666666666666663</v>
      </c>
      <c r="I84">
        <v>7</v>
      </c>
      <c r="J84" t="s">
        <v>317</v>
      </c>
      <c r="K84" t="s">
        <v>318</v>
      </c>
    </row>
    <row r="85" spans="1:11" x14ac:dyDescent="0.2">
      <c r="A85" t="s">
        <v>319</v>
      </c>
      <c r="B85" t="s">
        <v>12</v>
      </c>
      <c r="C85" t="s">
        <v>58</v>
      </c>
      <c r="D85" s="1">
        <v>0.63</v>
      </c>
      <c r="E85" s="1"/>
      <c r="F85">
        <v>4.4000000000000004</v>
      </c>
      <c r="G85" s="2">
        <v>28791</v>
      </c>
      <c r="H85" s="3">
        <v>8.3333333333333329E-2</v>
      </c>
      <c r="I85">
        <v>5</v>
      </c>
      <c r="J85" t="s">
        <v>320</v>
      </c>
      <c r="K85" t="s">
        <v>321</v>
      </c>
    </row>
    <row r="86" spans="1:11" x14ac:dyDescent="0.2">
      <c r="A86" t="s">
        <v>322</v>
      </c>
      <c r="B86" t="s">
        <v>12</v>
      </c>
      <c r="C86" t="s">
        <v>323</v>
      </c>
      <c r="D86" s="1">
        <v>0.75</v>
      </c>
      <c r="E86" s="1"/>
      <c r="F86">
        <v>4.2</v>
      </c>
      <c r="G86" s="2">
        <v>10576</v>
      </c>
      <c r="H86" s="3">
        <v>0.70833333333333326</v>
      </c>
      <c r="I86">
        <v>5</v>
      </c>
      <c r="J86" t="s">
        <v>324</v>
      </c>
      <c r="K86" t="s">
        <v>325</v>
      </c>
    </row>
    <row r="87" spans="1:11" x14ac:dyDescent="0.2">
      <c r="A87" t="s">
        <v>326</v>
      </c>
      <c r="B87" t="s">
        <v>78</v>
      </c>
      <c r="C87" t="s">
        <v>327</v>
      </c>
      <c r="D87" s="1">
        <v>0.25</v>
      </c>
      <c r="E87" s="1"/>
      <c r="F87">
        <v>4.2</v>
      </c>
      <c r="G87" s="2">
        <v>7298</v>
      </c>
      <c r="H87" s="3">
        <v>0.375</v>
      </c>
      <c r="I87">
        <v>5</v>
      </c>
      <c r="J87" t="s">
        <v>328</v>
      </c>
      <c r="K87" t="s">
        <v>329</v>
      </c>
    </row>
    <row r="88" spans="1:11" x14ac:dyDescent="0.2">
      <c r="A88" t="s">
        <v>330</v>
      </c>
      <c r="B88" t="s">
        <v>78</v>
      </c>
      <c r="C88" t="s">
        <v>331</v>
      </c>
      <c r="D88" s="1">
        <v>0.32</v>
      </c>
      <c r="E88" s="1"/>
      <c r="F88">
        <v>4.3</v>
      </c>
      <c r="G88" s="2">
        <v>4703</v>
      </c>
      <c r="H88" s="3">
        <v>0.625</v>
      </c>
      <c r="I88">
        <v>7</v>
      </c>
      <c r="J88" t="s">
        <v>332</v>
      </c>
      <c r="K88" t="s">
        <v>333</v>
      </c>
    </row>
    <row r="89" spans="1:11" x14ac:dyDescent="0.2">
      <c r="A89" t="s">
        <v>334</v>
      </c>
      <c r="B89" t="s">
        <v>78</v>
      </c>
      <c r="C89" t="s">
        <v>335</v>
      </c>
      <c r="D89" s="1">
        <v>0.41</v>
      </c>
      <c r="E89" s="1"/>
      <c r="F89">
        <v>4.3</v>
      </c>
      <c r="G89" s="2">
        <v>7109</v>
      </c>
      <c r="H89" s="3">
        <v>0.20833333333333331</v>
      </c>
      <c r="I89">
        <v>7</v>
      </c>
      <c r="J89" t="s">
        <v>336</v>
      </c>
      <c r="K89" t="s">
        <v>337</v>
      </c>
    </row>
    <row r="90" spans="1:11" x14ac:dyDescent="0.2">
      <c r="A90" t="s">
        <v>338</v>
      </c>
      <c r="B90" t="s">
        <v>12</v>
      </c>
      <c r="C90" t="s">
        <v>46</v>
      </c>
      <c r="D90" s="1">
        <v>0.8</v>
      </c>
      <c r="E90" s="1"/>
      <c r="F90">
        <v>4.5</v>
      </c>
      <c r="G90">
        <v>127</v>
      </c>
      <c r="H90" s="3">
        <v>0.95833333333333326</v>
      </c>
      <c r="I90">
        <v>6</v>
      </c>
      <c r="J90" t="s">
        <v>339</v>
      </c>
      <c r="K90" t="s">
        <v>340</v>
      </c>
    </row>
    <row r="91" spans="1:11" x14ac:dyDescent="0.2">
      <c r="A91" t="s">
        <v>341</v>
      </c>
      <c r="B91" t="s">
        <v>12</v>
      </c>
      <c r="C91" t="s">
        <v>122</v>
      </c>
      <c r="D91" s="1">
        <v>0.68</v>
      </c>
      <c r="E91" s="1"/>
      <c r="F91">
        <v>4.2</v>
      </c>
      <c r="G91" s="2">
        <v>24269</v>
      </c>
      <c r="H91" s="3">
        <v>0.25</v>
      </c>
      <c r="I91">
        <v>5</v>
      </c>
      <c r="J91" t="s">
        <v>342</v>
      </c>
      <c r="K91" t="s">
        <v>343</v>
      </c>
    </row>
    <row r="92" spans="1:11" x14ac:dyDescent="0.2">
      <c r="A92" t="s">
        <v>344</v>
      </c>
      <c r="B92" t="s">
        <v>45</v>
      </c>
      <c r="C92" t="s">
        <v>345</v>
      </c>
      <c r="D92" s="1">
        <v>0.66</v>
      </c>
      <c r="E92" s="1"/>
      <c r="F92">
        <v>3.6</v>
      </c>
      <c r="G92" s="2">
        <v>10134</v>
      </c>
      <c r="H92" s="3">
        <v>0.58333333333333326</v>
      </c>
      <c r="I92">
        <v>3</v>
      </c>
      <c r="J92" t="s">
        <v>346</v>
      </c>
      <c r="K92" t="s">
        <v>347</v>
      </c>
    </row>
    <row r="93" spans="1:11" x14ac:dyDescent="0.2">
      <c r="A93" t="s">
        <v>348</v>
      </c>
      <c r="B93" t="s">
        <v>78</v>
      </c>
      <c r="C93" t="s">
        <v>349</v>
      </c>
      <c r="D93" s="1">
        <v>0.22</v>
      </c>
      <c r="E93" s="1"/>
      <c r="F93">
        <v>4.2</v>
      </c>
      <c r="G93" s="2">
        <v>34899</v>
      </c>
      <c r="H93" s="3">
        <v>0.95833333333333326</v>
      </c>
      <c r="I93">
        <v>5</v>
      </c>
      <c r="J93" t="s">
        <v>350</v>
      </c>
      <c r="K93" t="s">
        <v>351</v>
      </c>
    </row>
    <row r="94" spans="1:11" x14ac:dyDescent="0.2">
      <c r="A94" t="s">
        <v>352</v>
      </c>
      <c r="B94" t="s">
        <v>12</v>
      </c>
      <c r="C94" t="s">
        <v>25</v>
      </c>
      <c r="D94" s="1">
        <v>0.56999999999999995</v>
      </c>
      <c r="E94" s="1"/>
      <c r="F94">
        <v>4.2</v>
      </c>
      <c r="G94" s="2">
        <v>94363</v>
      </c>
      <c r="H94" s="3">
        <v>0.83333333333333326</v>
      </c>
      <c r="I94">
        <v>6</v>
      </c>
      <c r="J94" t="s">
        <v>353</v>
      </c>
      <c r="K94" t="s">
        <v>354</v>
      </c>
    </row>
    <row r="95" spans="1:11" x14ac:dyDescent="0.2">
      <c r="A95" t="s">
        <v>355</v>
      </c>
      <c r="B95" t="s">
        <v>12</v>
      </c>
      <c r="C95" t="s">
        <v>46</v>
      </c>
      <c r="D95" s="1">
        <v>0.8</v>
      </c>
      <c r="E95" s="1"/>
      <c r="F95">
        <v>4.0999999999999996</v>
      </c>
      <c r="G95">
        <v>425</v>
      </c>
      <c r="H95" s="3">
        <v>0.29166666666666669</v>
      </c>
      <c r="I95">
        <v>7</v>
      </c>
      <c r="J95" t="s">
        <v>356</v>
      </c>
      <c r="K95" t="s">
        <v>357</v>
      </c>
    </row>
    <row r="96" spans="1:11" x14ac:dyDescent="0.2">
      <c r="A96" t="s">
        <v>358</v>
      </c>
      <c r="B96" t="s">
        <v>78</v>
      </c>
      <c r="C96" t="s">
        <v>331</v>
      </c>
      <c r="D96" s="1">
        <v>0.54</v>
      </c>
      <c r="E96" s="1"/>
      <c r="F96">
        <v>4.2</v>
      </c>
      <c r="G96" s="2">
        <v>6659</v>
      </c>
      <c r="H96" s="3">
        <v>8.3333333333333329E-2</v>
      </c>
      <c r="I96">
        <v>5</v>
      </c>
      <c r="J96" t="s">
        <v>359</v>
      </c>
      <c r="K96" t="s">
        <v>360</v>
      </c>
    </row>
    <row r="97" spans="1:11" x14ac:dyDescent="0.2">
      <c r="A97" t="s">
        <v>361</v>
      </c>
      <c r="B97" t="s">
        <v>45</v>
      </c>
      <c r="C97" t="s">
        <v>17</v>
      </c>
      <c r="D97" s="1">
        <v>0.17</v>
      </c>
      <c r="E97" s="1"/>
      <c r="F97">
        <v>3.7</v>
      </c>
      <c r="G97" s="2">
        <v>1977</v>
      </c>
      <c r="H97" s="3">
        <v>4.1666666666666664E-2</v>
      </c>
      <c r="I97">
        <v>6</v>
      </c>
      <c r="J97" t="s">
        <v>362</v>
      </c>
      <c r="K97" t="s">
        <v>363</v>
      </c>
    </row>
    <row r="98" spans="1:11" x14ac:dyDescent="0.2">
      <c r="A98" t="s">
        <v>364</v>
      </c>
      <c r="B98" t="s">
        <v>194</v>
      </c>
      <c r="C98" t="s">
        <v>58</v>
      </c>
      <c r="D98" s="1">
        <v>0.69</v>
      </c>
      <c r="E98" s="1"/>
      <c r="F98">
        <v>3.8</v>
      </c>
      <c r="G98" s="2">
        <v>1079</v>
      </c>
      <c r="H98" s="3">
        <v>0.5</v>
      </c>
      <c r="I98">
        <v>4</v>
      </c>
      <c r="J98" t="s">
        <v>365</v>
      </c>
      <c r="K98" t="s">
        <v>366</v>
      </c>
    </row>
    <row r="99" spans="1:11" x14ac:dyDescent="0.2">
      <c r="A99" t="s">
        <v>367</v>
      </c>
      <c r="B99" t="s">
        <v>12</v>
      </c>
      <c r="C99" t="s">
        <v>46</v>
      </c>
      <c r="D99" s="1">
        <v>0.65</v>
      </c>
      <c r="E99" s="1"/>
      <c r="F99">
        <v>3.7</v>
      </c>
      <c r="G99" s="2">
        <v>1097</v>
      </c>
      <c r="H99" s="3">
        <v>0.25</v>
      </c>
      <c r="I99">
        <v>5</v>
      </c>
      <c r="J99" t="s">
        <v>368</v>
      </c>
      <c r="K99" t="s">
        <v>369</v>
      </c>
    </row>
    <row r="100" spans="1:11" x14ac:dyDescent="0.2">
      <c r="A100" t="s">
        <v>370</v>
      </c>
      <c r="B100" t="s">
        <v>45</v>
      </c>
      <c r="C100" t="s">
        <v>21</v>
      </c>
      <c r="D100" s="1">
        <v>0.42</v>
      </c>
      <c r="E100" s="1"/>
      <c r="F100">
        <v>4.5</v>
      </c>
      <c r="G100" s="2">
        <v>22420</v>
      </c>
      <c r="H100" s="3">
        <v>0.79166666666666663</v>
      </c>
      <c r="I100">
        <v>6</v>
      </c>
      <c r="J100" t="s">
        <v>371</v>
      </c>
      <c r="K100" t="s">
        <v>372</v>
      </c>
    </row>
    <row r="101" spans="1:11" x14ac:dyDescent="0.2">
      <c r="A101" t="s">
        <v>373</v>
      </c>
      <c r="B101" t="s">
        <v>12</v>
      </c>
      <c r="C101" t="s">
        <v>233</v>
      </c>
      <c r="D101" s="1">
        <v>0.52</v>
      </c>
      <c r="E101" s="1"/>
      <c r="F101">
        <v>4.0999999999999996</v>
      </c>
      <c r="G101" s="2">
        <v>1045</v>
      </c>
      <c r="H101" s="3">
        <v>0.70833333333333326</v>
      </c>
      <c r="I101">
        <v>7</v>
      </c>
      <c r="J101" t="s">
        <v>374</v>
      </c>
      <c r="K101" t="s">
        <v>375</v>
      </c>
    </row>
    <row r="102" spans="1:11" x14ac:dyDescent="0.2">
      <c r="A102" t="s">
        <v>376</v>
      </c>
      <c r="B102" t="s">
        <v>194</v>
      </c>
      <c r="C102" t="s">
        <v>233</v>
      </c>
      <c r="D102" s="1">
        <v>0.77</v>
      </c>
      <c r="E102" s="1"/>
      <c r="F102">
        <v>4.3</v>
      </c>
      <c r="G102" s="2">
        <v>4145</v>
      </c>
      <c r="H102" s="3">
        <v>0.91666666666666663</v>
      </c>
      <c r="I102">
        <v>1</v>
      </c>
      <c r="J102" t="s">
        <v>377</v>
      </c>
      <c r="K102" t="s">
        <v>378</v>
      </c>
    </row>
    <row r="103" spans="1:11" x14ac:dyDescent="0.2">
      <c r="A103" t="s">
        <v>379</v>
      </c>
      <c r="B103" t="s">
        <v>12</v>
      </c>
      <c r="C103" t="s">
        <v>380</v>
      </c>
      <c r="D103" s="1">
        <v>0.53</v>
      </c>
      <c r="E103" s="1"/>
      <c r="F103">
        <v>4.3</v>
      </c>
      <c r="G103" s="2">
        <v>6547</v>
      </c>
      <c r="H103" s="3">
        <v>0.66666666666666663</v>
      </c>
      <c r="I103">
        <v>7</v>
      </c>
      <c r="J103" t="s">
        <v>211</v>
      </c>
      <c r="K103" t="s">
        <v>381</v>
      </c>
    </row>
    <row r="104" spans="1:11" x14ac:dyDescent="0.2">
      <c r="A104" t="s">
        <v>382</v>
      </c>
      <c r="B104" t="s">
        <v>194</v>
      </c>
      <c r="C104" t="s">
        <v>68</v>
      </c>
      <c r="D104" s="1">
        <v>0.67</v>
      </c>
      <c r="E104" s="1"/>
      <c r="F104">
        <v>4</v>
      </c>
      <c r="G104" s="2">
        <v>1588</v>
      </c>
      <c r="H104" s="3">
        <v>0.95833333333333326</v>
      </c>
      <c r="I104">
        <v>5</v>
      </c>
      <c r="J104" t="s">
        <v>383</v>
      </c>
      <c r="K104" t="s">
        <v>384</v>
      </c>
    </row>
    <row r="105" spans="1:11" x14ac:dyDescent="0.2">
      <c r="A105" t="s">
        <v>385</v>
      </c>
      <c r="B105" t="s">
        <v>78</v>
      </c>
      <c r="C105" t="s">
        <v>386</v>
      </c>
      <c r="D105" s="1">
        <v>0.27</v>
      </c>
      <c r="E105" s="1"/>
      <c r="F105">
        <v>4.2</v>
      </c>
      <c r="G105" s="2">
        <v>32840</v>
      </c>
      <c r="H105" s="3">
        <v>0.45833333333333337</v>
      </c>
      <c r="I105">
        <v>5</v>
      </c>
      <c r="J105" t="s">
        <v>387</v>
      </c>
      <c r="K105" t="s">
        <v>388</v>
      </c>
    </row>
    <row r="106" spans="1:11" x14ac:dyDescent="0.2">
      <c r="A106" t="s">
        <v>389</v>
      </c>
      <c r="B106" t="s">
        <v>12</v>
      </c>
      <c r="C106" t="s">
        <v>46</v>
      </c>
      <c r="D106" s="1">
        <v>0.65</v>
      </c>
      <c r="E106" s="1"/>
      <c r="F106">
        <v>4.2</v>
      </c>
      <c r="G106" s="2">
        <v>13120</v>
      </c>
      <c r="H106" s="3">
        <v>0.95833333333333326</v>
      </c>
      <c r="I106">
        <v>7</v>
      </c>
      <c r="J106" t="s">
        <v>390</v>
      </c>
      <c r="K106" t="s">
        <v>391</v>
      </c>
    </row>
    <row r="107" spans="1:11" x14ac:dyDescent="0.2">
      <c r="A107" t="s">
        <v>392</v>
      </c>
      <c r="B107" t="s">
        <v>12</v>
      </c>
      <c r="C107" t="s">
        <v>46</v>
      </c>
      <c r="D107" s="1">
        <v>0.6</v>
      </c>
      <c r="E107" s="1"/>
      <c r="F107">
        <v>4.3</v>
      </c>
      <c r="G107" s="2">
        <v>2806</v>
      </c>
      <c r="H107" s="3">
        <v>0.83333333333333326</v>
      </c>
      <c r="I107">
        <v>4</v>
      </c>
      <c r="J107" t="s">
        <v>393</v>
      </c>
      <c r="K107" t="s">
        <v>394</v>
      </c>
    </row>
    <row r="108" spans="1:11" x14ac:dyDescent="0.2">
      <c r="A108" t="s">
        <v>395</v>
      </c>
      <c r="B108" t="s">
        <v>12</v>
      </c>
      <c r="C108" t="s">
        <v>323</v>
      </c>
      <c r="D108" s="1">
        <v>0.65</v>
      </c>
      <c r="E108" s="1"/>
      <c r="F108">
        <v>4.2</v>
      </c>
      <c r="G108" s="2">
        <v>24269</v>
      </c>
      <c r="H108" s="3">
        <v>0.58333333333333326</v>
      </c>
      <c r="I108">
        <v>3</v>
      </c>
      <c r="J108" t="s">
        <v>14</v>
      </c>
      <c r="K108" t="s">
        <v>396</v>
      </c>
    </row>
    <row r="109" spans="1:11" x14ac:dyDescent="0.2">
      <c r="A109" t="s">
        <v>397</v>
      </c>
      <c r="B109" t="s">
        <v>12</v>
      </c>
      <c r="C109" t="s">
        <v>46</v>
      </c>
      <c r="D109" s="1">
        <v>0.7</v>
      </c>
      <c r="E109" s="1"/>
      <c r="F109">
        <v>4.3</v>
      </c>
      <c r="G109">
        <v>766</v>
      </c>
      <c r="H109" s="3">
        <v>0.95833333333333326</v>
      </c>
      <c r="I109">
        <v>4</v>
      </c>
      <c r="J109" t="s">
        <v>398</v>
      </c>
      <c r="K109" t="s">
        <v>399</v>
      </c>
    </row>
    <row r="110" spans="1:11" x14ac:dyDescent="0.2">
      <c r="A110" t="s">
        <v>400</v>
      </c>
      <c r="B110" t="s">
        <v>78</v>
      </c>
      <c r="C110" t="s">
        <v>401</v>
      </c>
      <c r="D110" s="1">
        <v>0.42</v>
      </c>
      <c r="E110" s="1"/>
      <c r="F110">
        <v>4.3</v>
      </c>
      <c r="G110" s="2">
        <v>3587</v>
      </c>
      <c r="H110" s="3">
        <v>0.54166666666666663</v>
      </c>
      <c r="I110">
        <v>4</v>
      </c>
      <c r="J110" t="s">
        <v>402</v>
      </c>
      <c r="K110" t="s">
        <v>403</v>
      </c>
    </row>
    <row r="111" spans="1:11" x14ac:dyDescent="0.2">
      <c r="A111" t="s">
        <v>404</v>
      </c>
      <c r="B111" t="s">
        <v>12</v>
      </c>
      <c r="C111" t="s">
        <v>345</v>
      </c>
      <c r="D111" s="1">
        <v>0.88</v>
      </c>
      <c r="E111" s="1"/>
      <c r="F111">
        <v>3.9</v>
      </c>
      <c r="G111" s="2">
        <v>24871</v>
      </c>
      <c r="H111" s="3">
        <v>0.5</v>
      </c>
      <c r="I111">
        <v>5</v>
      </c>
      <c r="J111" t="s">
        <v>405</v>
      </c>
      <c r="K111" t="s">
        <v>406</v>
      </c>
    </row>
    <row r="112" spans="1:11" x14ac:dyDescent="0.2">
      <c r="A112" t="s">
        <v>407</v>
      </c>
      <c r="B112" t="s">
        <v>214</v>
      </c>
      <c r="C112" t="s">
        <v>408</v>
      </c>
      <c r="D112" s="1">
        <v>0.63</v>
      </c>
      <c r="E112" s="1"/>
      <c r="F112">
        <v>4.0999999999999996</v>
      </c>
      <c r="G112" s="2">
        <v>2581</v>
      </c>
      <c r="H112" s="3">
        <v>8.3333333333333329E-2</v>
      </c>
      <c r="I112">
        <v>4</v>
      </c>
      <c r="J112" t="s">
        <v>409</v>
      </c>
      <c r="K112" t="s">
        <v>410</v>
      </c>
    </row>
    <row r="113" spans="1:11" x14ac:dyDescent="0.2">
      <c r="A113" t="s">
        <v>411</v>
      </c>
      <c r="B113" t="s">
        <v>12</v>
      </c>
      <c r="C113" t="s">
        <v>46</v>
      </c>
      <c r="D113" s="1">
        <v>0.73</v>
      </c>
      <c r="E113" s="1"/>
      <c r="F113">
        <v>4.3</v>
      </c>
      <c r="G113" s="2">
        <v>20850</v>
      </c>
      <c r="H113" s="3">
        <v>0.66666666666666663</v>
      </c>
      <c r="I113">
        <v>5</v>
      </c>
      <c r="J113" t="s">
        <v>412</v>
      </c>
      <c r="K113" t="s">
        <v>413</v>
      </c>
    </row>
    <row r="114" spans="1:11" x14ac:dyDescent="0.2">
      <c r="A114" t="s">
        <v>414</v>
      </c>
      <c r="B114" t="s">
        <v>78</v>
      </c>
      <c r="C114" t="s">
        <v>415</v>
      </c>
      <c r="D114" s="1">
        <v>0.33</v>
      </c>
      <c r="E114" s="1"/>
      <c r="F114">
        <v>4.3</v>
      </c>
      <c r="G114" s="2">
        <v>1035</v>
      </c>
      <c r="H114" s="3">
        <v>0.83333333333333326</v>
      </c>
      <c r="I114">
        <v>7</v>
      </c>
      <c r="J114" t="s">
        <v>416</v>
      </c>
      <c r="K114" t="s">
        <v>417</v>
      </c>
    </row>
    <row r="115" spans="1:11" x14ac:dyDescent="0.2">
      <c r="A115" t="s">
        <v>418</v>
      </c>
      <c r="B115" t="s">
        <v>12</v>
      </c>
      <c r="C115" t="s">
        <v>46</v>
      </c>
      <c r="D115" s="1">
        <v>0.6</v>
      </c>
      <c r="E115" s="1"/>
      <c r="F115">
        <v>4.0999999999999996</v>
      </c>
      <c r="G115" s="2">
        <v>1780</v>
      </c>
      <c r="H115" s="3">
        <v>0.79166666666666663</v>
      </c>
      <c r="I115">
        <v>3</v>
      </c>
      <c r="J115" t="s">
        <v>419</v>
      </c>
      <c r="K115" t="s">
        <v>420</v>
      </c>
    </row>
    <row r="116" spans="1:11" x14ac:dyDescent="0.2">
      <c r="A116" t="s">
        <v>421</v>
      </c>
      <c r="B116" t="s">
        <v>194</v>
      </c>
      <c r="C116" t="s">
        <v>122</v>
      </c>
      <c r="D116" s="1">
        <v>0.8</v>
      </c>
      <c r="E116" s="1"/>
      <c r="F116">
        <v>4.5</v>
      </c>
      <c r="G116">
        <v>505</v>
      </c>
      <c r="H116" s="3">
        <v>0.375</v>
      </c>
      <c r="I116">
        <v>3</v>
      </c>
      <c r="J116" t="s">
        <v>422</v>
      </c>
      <c r="K116" t="s">
        <v>423</v>
      </c>
    </row>
    <row r="117" spans="1:11" x14ac:dyDescent="0.2">
      <c r="A117" t="s">
        <v>424</v>
      </c>
      <c r="B117" t="s">
        <v>12</v>
      </c>
      <c r="C117" t="s">
        <v>29</v>
      </c>
      <c r="D117" s="1">
        <v>0.47</v>
      </c>
      <c r="E117" s="1"/>
      <c r="F117">
        <v>4.0999999999999996</v>
      </c>
      <c r="G117" s="2">
        <v>1717</v>
      </c>
      <c r="H117" s="3">
        <v>0.79166666666666663</v>
      </c>
      <c r="I117">
        <v>6</v>
      </c>
      <c r="J117" t="s">
        <v>425</v>
      </c>
      <c r="K117" t="s">
        <v>426</v>
      </c>
    </row>
    <row r="118" spans="1:11" x14ac:dyDescent="0.2">
      <c r="A118" t="s">
        <v>427</v>
      </c>
      <c r="B118" t="s">
        <v>194</v>
      </c>
      <c r="C118" t="s">
        <v>122</v>
      </c>
      <c r="D118" s="1">
        <v>0.35</v>
      </c>
      <c r="E118" s="1"/>
      <c r="F118">
        <v>3.6</v>
      </c>
      <c r="G118">
        <v>590</v>
      </c>
      <c r="H118" s="3">
        <v>0.79166666666666663</v>
      </c>
      <c r="I118">
        <v>6</v>
      </c>
      <c r="J118" t="s">
        <v>428</v>
      </c>
      <c r="K118" t="s">
        <v>429</v>
      </c>
    </row>
    <row r="119" spans="1:11" x14ac:dyDescent="0.2">
      <c r="A119" t="s">
        <v>430</v>
      </c>
      <c r="B119" t="s">
        <v>12</v>
      </c>
      <c r="C119" t="s">
        <v>46</v>
      </c>
      <c r="D119" s="1">
        <v>0.65</v>
      </c>
      <c r="E119" s="1"/>
      <c r="F119">
        <v>3.5</v>
      </c>
      <c r="G119" s="2">
        <v>1121</v>
      </c>
      <c r="H119" s="3">
        <v>0.41666666666666669</v>
      </c>
      <c r="I119">
        <v>5</v>
      </c>
      <c r="J119" t="s">
        <v>431</v>
      </c>
      <c r="K119" t="s">
        <v>432</v>
      </c>
    </row>
    <row r="120" spans="1:11" x14ac:dyDescent="0.2">
      <c r="A120" t="s">
        <v>433</v>
      </c>
      <c r="B120" t="s">
        <v>12</v>
      </c>
      <c r="C120" t="s">
        <v>46</v>
      </c>
      <c r="D120" s="1">
        <v>0.85</v>
      </c>
      <c r="E120" s="1"/>
      <c r="F120">
        <v>4</v>
      </c>
      <c r="G120" s="2">
        <v>1313</v>
      </c>
      <c r="H120" s="3">
        <v>0.83333333333333326</v>
      </c>
      <c r="I120">
        <v>5</v>
      </c>
      <c r="J120" t="s">
        <v>434</v>
      </c>
      <c r="K120" t="s">
        <v>435</v>
      </c>
    </row>
    <row r="121" spans="1:11" x14ac:dyDescent="0.2">
      <c r="A121" t="s">
        <v>436</v>
      </c>
      <c r="B121" t="s">
        <v>12</v>
      </c>
      <c r="C121" t="s">
        <v>68</v>
      </c>
      <c r="D121" s="1">
        <v>0.75</v>
      </c>
      <c r="E121" s="1"/>
      <c r="F121">
        <v>3.8</v>
      </c>
      <c r="G121">
        <v>132</v>
      </c>
      <c r="H121" s="3">
        <v>0.29166666666666669</v>
      </c>
      <c r="I121">
        <v>7</v>
      </c>
      <c r="J121" t="s">
        <v>437</v>
      </c>
      <c r="K121" t="s">
        <v>438</v>
      </c>
    </row>
    <row r="122" spans="1:11" x14ac:dyDescent="0.2">
      <c r="A122" t="s">
        <v>439</v>
      </c>
      <c r="B122" t="s">
        <v>12</v>
      </c>
      <c r="C122" t="s">
        <v>122</v>
      </c>
      <c r="D122" s="1">
        <v>0.2</v>
      </c>
      <c r="E122" s="1"/>
      <c r="F122">
        <v>4.4000000000000004</v>
      </c>
      <c r="G122" s="2">
        <v>1951</v>
      </c>
      <c r="H122" s="3">
        <v>8.3333333333333329E-2</v>
      </c>
      <c r="I122">
        <v>6</v>
      </c>
      <c r="J122" t="s">
        <v>440</v>
      </c>
      <c r="K122" t="s">
        <v>441</v>
      </c>
    </row>
    <row r="123" spans="1:11" x14ac:dyDescent="0.2">
      <c r="A123" t="s">
        <v>442</v>
      </c>
      <c r="B123" t="s">
        <v>194</v>
      </c>
      <c r="C123" t="s">
        <v>305</v>
      </c>
      <c r="D123" s="1">
        <v>0.63</v>
      </c>
      <c r="E123" s="1"/>
      <c r="F123">
        <v>3.7</v>
      </c>
      <c r="G123">
        <v>37</v>
      </c>
      <c r="H123" s="3">
        <v>0.41666666666666669</v>
      </c>
      <c r="I123">
        <v>6</v>
      </c>
      <c r="J123" t="s">
        <v>443</v>
      </c>
      <c r="K123" t="s">
        <v>444</v>
      </c>
    </row>
    <row r="124" spans="1:11" x14ac:dyDescent="0.2">
      <c r="A124" t="s">
        <v>445</v>
      </c>
      <c r="B124" t="s">
        <v>78</v>
      </c>
      <c r="C124" t="s">
        <v>446</v>
      </c>
      <c r="D124" s="1">
        <v>0.47</v>
      </c>
      <c r="E124" s="1"/>
      <c r="F124">
        <v>4.3</v>
      </c>
      <c r="G124">
        <v>592</v>
      </c>
      <c r="H124" s="3">
        <v>0.95833333333333326</v>
      </c>
      <c r="I124">
        <v>6</v>
      </c>
      <c r="J124" t="s">
        <v>447</v>
      </c>
      <c r="K124" t="s">
        <v>448</v>
      </c>
    </row>
    <row r="125" spans="1:11" x14ac:dyDescent="0.2">
      <c r="A125" t="s">
        <v>449</v>
      </c>
      <c r="B125" t="s">
        <v>78</v>
      </c>
      <c r="C125" t="s">
        <v>450</v>
      </c>
      <c r="D125" s="1">
        <v>0.53</v>
      </c>
      <c r="E125" s="1"/>
      <c r="F125">
        <v>4.0999999999999996</v>
      </c>
      <c r="G125" s="2">
        <v>1259</v>
      </c>
      <c r="H125" s="3">
        <v>4.1666666666666664E-2</v>
      </c>
      <c r="I125">
        <v>5</v>
      </c>
      <c r="J125" t="s">
        <v>451</v>
      </c>
      <c r="K125" t="s">
        <v>452</v>
      </c>
    </row>
    <row r="126" spans="1:11" x14ac:dyDescent="0.2">
      <c r="A126" t="s">
        <v>453</v>
      </c>
      <c r="B126" t="s">
        <v>78</v>
      </c>
      <c r="C126" t="s">
        <v>454</v>
      </c>
      <c r="D126" s="1">
        <v>0.27</v>
      </c>
      <c r="E126" s="1"/>
      <c r="F126">
        <v>4.2</v>
      </c>
      <c r="G126" s="2">
        <v>45238</v>
      </c>
      <c r="H126" s="3">
        <v>0.70833333333333326</v>
      </c>
      <c r="I126">
        <v>4</v>
      </c>
      <c r="J126" t="s">
        <v>455</v>
      </c>
      <c r="K126" t="s">
        <v>456</v>
      </c>
    </row>
    <row r="127" spans="1:11" x14ac:dyDescent="0.2">
      <c r="A127" t="s">
        <v>457</v>
      </c>
      <c r="B127" t="s">
        <v>62</v>
      </c>
      <c r="C127" t="s">
        <v>458</v>
      </c>
      <c r="D127" s="1">
        <v>0.53</v>
      </c>
      <c r="E127" s="1"/>
      <c r="F127">
        <v>4.0999999999999996</v>
      </c>
      <c r="G127" s="2">
        <v>28638</v>
      </c>
      <c r="H127" s="3">
        <v>4.1666666666666664E-2</v>
      </c>
      <c r="I127">
        <v>7</v>
      </c>
      <c r="J127" t="s">
        <v>459</v>
      </c>
      <c r="K127" t="s">
        <v>460</v>
      </c>
    </row>
    <row r="128" spans="1:11" x14ac:dyDescent="0.2">
      <c r="A128" t="s">
        <v>461</v>
      </c>
      <c r="B128" t="s">
        <v>62</v>
      </c>
      <c r="C128" t="s">
        <v>462</v>
      </c>
      <c r="D128" s="1">
        <v>0.62</v>
      </c>
      <c r="E128" s="1"/>
      <c r="F128">
        <v>4.3</v>
      </c>
      <c r="G128" s="2">
        <v>12835</v>
      </c>
      <c r="H128" s="3">
        <v>8.3333333333333329E-2</v>
      </c>
      <c r="I128">
        <v>3</v>
      </c>
      <c r="J128" t="s">
        <v>463</v>
      </c>
      <c r="K128" t="s">
        <v>464</v>
      </c>
    </row>
    <row r="129" spans="1:11" x14ac:dyDescent="0.2">
      <c r="A129" t="s">
        <v>465</v>
      </c>
      <c r="B129" t="s">
        <v>78</v>
      </c>
      <c r="C129" t="s">
        <v>466</v>
      </c>
      <c r="D129" s="1">
        <v>0.64</v>
      </c>
      <c r="E129" s="1"/>
      <c r="F129">
        <v>4.2</v>
      </c>
      <c r="G129" s="2">
        <v>1269</v>
      </c>
      <c r="H129" s="3">
        <v>0.66666666666666663</v>
      </c>
      <c r="I129">
        <v>6</v>
      </c>
      <c r="J129" t="s">
        <v>467</v>
      </c>
      <c r="K129" t="s">
        <v>468</v>
      </c>
    </row>
    <row r="130" spans="1:11" x14ac:dyDescent="0.2">
      <c r="A130" t="s">
        <v>469</v>
      </c>
      <c r="B130" t="s">
        <v>194</v>
      </c>
      <c r="C130" t="s">
        <v>139</v>
      </c>
      <c r="D130" s="1">
        <v>0.42</v>
      </c>
      <c r="E130" s="1"/>
      <c r="F130">
        <v>4.2</v>
      </c>
      <c r="G130">
        <v>284</v>
      </c>
      <c r="H130" s="3">
        <v>0.625</v>
      </c>
      <c r="I130">
        <v>6</v>
      </c>
      <c r="J130" t="s">
        <v>470</v>
      </c>
      <c r="K130" t="s">
        <v>471</v>
      </c>
    </row>
    <row r="131" spans="1:11" x14ac:dyDescent="0.2">
      <c r="A131" t="s">
        <v>472</v>
      </c>
      <c r="B131" t="s">
        <v>473</v>
      </c>
      <c r="C131" t="s">
        <v>474</v>
      </c>
      <c r="D131" s="1">
        <v>0.59</v>
      </c>
      <c r="E131" s="1"/>
      <c r="F131">
        <v>4.4000000000000004</v>
      </c>
      <c r="G131" s="2">
        <v>69538</v>
      </c>
      <c r="H131" s="3">
        <v>4.1666666666666664E-2</v>
      </c>
      <c r="I131">
        <v>5</v>
      </c>
      <c r="J131" t="s">
        <v>475</v>
      </c>
      <c r="K131" t="s">
        <v>476</v>
      </c>
    </row>
    <row r="132" spans="1:11" x14ac:dyDescent="0.2">
      <c r="A132" t="s">
        <v>477</v>
      </c>
      <c r="B132" t="s">
        <v>78</v>
      </c>
      <c r="C132" t="s">
        <v>478</v>
      </c>
      <c r="D132" s="1">
        <v>0.31</v>
      </c>
      <c r="E132" s="1"/>
      <c r="F132">
        <v>4.3</v>
      </c>
      <c r="G132" s="2">
        <v>4703</v>
      </c>
      <c r="H132" s="3">
        <v>0.41666666666666669</v>
      </c>
      <c r="I132">
        <v>7</v>
      </c>
      <c r="J132" t="s">
        <v>479</v>
      </c>
      <c r="K132" t="s">
        <v>480</v>
      </c>
    </row>
    <row r="133" spans="1:11" x14ac:dyDescent="0.2">
      <c r="A133" t="s">
        <v>481</v>
      </c>
      <c r="B133" t="s">
        <v>12</v>
      </c>
      <c r="C133" t="s">
        <v>46</v>
      </c>
      <c r="D133" s="1">
        <v>0.6</v>
      </c>
      <c r="E133" s="1"/>
      <c r="F133">
        <v>4.3</v>
      </c>
      <c r="G133" s="2">
        <v>2806</v>
      </c>
      <c r="H133" s="3">
        <v>0.91666666666666663</v>
      </c>
      <c r="I133">
        <v>6</v>
      </c>
      <c r="J133" t="s">
        <v>482</v>
      </c>
      <c r="K133" t="s">
        <v>483</v>
      </c>
    </row>
    <row r="134" spans="1:11" x14ac:dyDescent="0.2">
      <c r="A134" t="s">
        <v>484</v>
      </c>
      <c r="B134" t="s">
        <v>485</v>
      </c>
      <c r="C134" t="s">
        <v>323</v>
      </c>
      <c r="D134" s="1">
        <v>0.73</v>
      </c>
      <c r="E134" s="1"/>
      <c r="F134">
        <v>4</v>
      </c>
      <c r="G134" s="2">
        <v>3295</v>
      </c>
      <c r="H134" s="3">
        <v>0.20833333333333331</v>
      </c>
      <c r="I134">
        <v>7</v>
      </c>
      <c r="J134" t="s">
        <v>486</v>
      </c>
      <c r="K134" t="s">
        <v>487</v>
      </c>
    </row>
    <row r="135" spans="1:11" x14ac:dyDescent="0.2">
      <c r="A135" t="s">
        <v>488</v>
      </c>
      <c r="B135" t="s">
        <v>12</v>
      </c>
      <c r="C135" t="s">
        <v>41</v>
      </c>
      <c r="D135" s="1">
        <v>0.4</v>
      </c>
      <c r="E135" s="1"/>
      <c r="F135">
        <v>3.9</v>
      </c>
      <c r="G135">
        <v>81</v>
      </c>
      <c r="H135" s="3">
        <v>0.125</v>
      </c>
      <c r="I135">
        <v>6</v>
      </c>
      <c r="J135" t="s">
        <v>489</v>
      </c>
      <c r="K135" t="s">
        <v>490</v>
      </c>
    </row>
    <row r="136" spans="1:11" x14ac:dyDescent="0.2">
      <c r="A136" t="s">
        <v>491</v>
      </c>
      <c r="B136" t="s">
        <v>12</v>
      </c>
      <c r="C136" t="s">
        <v>492</v>
      </c>
      <c r="D136" s="1">
        <v>0.54</v>
      </c>
      <c r="E136" s="1"/>
      <c r="F136">
        <v>4.2</v>
      </c>
      <c r="G136" s="2">
        <v>42301</v>
      </c>
      <c r="H136" s="3">
        <v>0.45833333333333337</v>
      </c>
      <c r="I136">
        <v>4</v>
      </c>
      <c r="J136" t="s">
        <v>493</v>
      </c>
      <c r="K136" t="s">
        <v>494</v>
      </c>
    </row>
    <row r="137" spans="1:11" x14ac:dyDescent="0.2">
      <c r="A137" t="s">
        <v>495</v>
      </c>
      <c r="B137" t="s">
        <v>78</v>
      </c>
      <c r="C137" t="s">
        <v>496</v>
      </c>
      <c r="D137" s="1">
        <v>0.38</v>
      </c>
      <c r="E137" s="1"/>
      <c r="F137">
        <v>4.3</v>
      </c>
      <c r="G137" s="2">
        <v>1376</v>
      </c>
      <c r="H137" s="3">
        <v>0.79166666666666663</v>
      </c>
      <c r="I137">
        <v>2</v>
      </c>
      <c r="J137" t="s">
        <v>497</v>
      </c>
      <c r="K137" t="s">
        <v>498</v>
      </c>
    </row>
    <row r="138" spans="1:11" x14ac:dyDescent="0.2">
      <c r="A138" t="s">
        <v>499</v>
      </c>
      <c r="B138" t="s">
        <v>12</v>
      </c>
      <c r="C138" t="s">
        <v>500</v>
      </c>
      <c r="D138" s="1">
        <v>0.73</v>
      </c>
      <c r="E138" s="1"/>
      <c r="F138">
        <v>3.9</v>
      </c>
      <c r="G138" s="2">
        <v>1075</v>
      </c>
      <c r="H138" s="3">
        <v>0.29166666666666669</v>
      </c>
      <c r="I138">
        <v>3</v>
      </c>
      <c r="J138" t="s">
        <v>501</v>
      </c>
      <c r="K138" t="s">
        <v>502</v>
      </c>
    </row>
    <row r="139" spans="1:11" x14ac:dyDescent="0.2">
      <c r="A139" t="s">
        <v>503</v>
      </c>
      <c r="B139" t="s">
        <v>62</v>
      </c>
      <c r="C139" t="s">
        <v>504</v>
      </c>
      <c r="D139" s="1">
        <v>0.57999999999999996</v>
      </c>
      <c r="E139" s="1"/>
      <c r="F139">
        <v>4.5999999999999996</v>
      </c>
      <c r="G139" s="2">
        <v>3664</v>
      </c>
      <c r="H139" s="3">
        <v>0.95833333333333326</v>
      </c>
      <c r="I139">
        <v>4</v>
      </c>
      <c r="J139" t="s">
        <v>505</v>
      </c>
      <c r="K139" t="s">
        <v>506</v>
      </c>
    </row>
    <row r="140" spans="1:11" x14ac:dyDescent="0.2">
      <c r="A140" t="s">
        <v>507</v>
      </c>
      <c r="B140" t="s">
        <v>194</v>
      </c>
      <c r="C140" t="s">
        <v>29</v>
      </c>
      <c r="D140" s="1">
        <v>0</v>
      </c>
      <c r="E140" s="1"/>
      <c r="F140">
        <v>3.9</v>
      </c>
      <c r="G140" s="2">
        <v>1951</v>
      </c>
      <c r="H140" s="3">
        <v>0.125</v>
      </c>
      <c r="I140">
        <v>6</v>
      </c>
      <c r="J140" t="s">
        <v>508</v>
      </c>
      <c r="K140" t="s">
        <v>509</v>
      </c>
    </row>
    <row r="141" spans="1:11" x14ac:dyDescent="0.2">
      <c r="A141" t="s">
        <v>510</v>
      </c>
      <c r="B141" t="s">
        <v>12</v>
      </c>
      <c r="C141" t="s">
        <v>25</v>
      </c>
      <c r="D141" s="1">
        <v>0.5</v>
      </c>
      <c r="E141" s="1"/>
      <c r="F141">
        <v>4.3</v>
      </c>
      <c r="G141" s="2">
        <v>20850</v>
      </c>
      <c r="H141" s="3">
        <v>0.16666666666666666</v>
      </c>
      <c r="I141">
        <v>5</v>
      </c>
      <c r="J141" t="s">
        <v>511</v>
      </c>
      <c r="K141" t="s">
        <v>512</v>
      </c>
    </row>
    <row r="142" spans="1:11" x14ac:dyDescent="0.2">
      <c r="A142" t="s">
        <v>513</v>
      </c>
      <c r="B142" t="s">
        <v>12</v>
      </c>
      <c r="C142" t="s">
        <v>13</v>
      </c>
      <c r="D142" s="1">
        <v>0.64</v>
      </c>
      <c r="E142" s="1"/>
      <c r="F142">
        <v>4.0999999999999996</v>
      </c>
      <c r="G142" s="2">
        <v>2685</v>
      </c>
      <c r="H142" s="3">
        <v>0.70833333333333326</v>
      </c>
      <c r="I142">
        <v>5</v>
      </c>
      <c r="J142" t="s">
        <v>514</v>
      </c>
      <c r="K142" t="s">
        <v>515</v>
      </c>
    </row>
    <row r="143" spans="1:11" x14ac:dyDescent="0.2">
      <c r="A143" t="s">
        <v>516</v>
      </c>
      <c r="B143" t="s">
        <v>45</v>
      </c>
      <c r="C143" t="s">
        <v>269</v>
      </c>
      <c r="D143" s="1">
        <v>0.43</v>
      </c>
      <c r="E143" s="1"/>
      <c r="F143">
        <v>4.4000000000000004</v>
      </c>
      <c r="G143" s="2">
        <v>24780</v>
      </c>
      <c r="H143" s="3">
        <v>0.54166666666666663</v>
      </c>
      <c r="I143">
        <v>6</v>
      </c>
      <c r="J143" t="s">
        <v>517</v>
      </c>
      <c r="K143" t="s">
        <v>518</v>
      </c>
    </row>
    <row r="144" spans="1:11" x14ac:dyDescent="0.2">
      <c r="A144" t="s">
        <v>519</v>
      </c>
      <c r="B144" t="s">
        <v>194</v>
      </c>
      <c r="C144" t="s">
        <v>13</v>
      </c>
      <c r="D144" s="1">
        <v>0.4</v>
      </c>
      <c r="E144" s="1"/>
      <c r="F144">
        <v>3.2</v>
      </c>
      <c r="G144">
        <v>285</v>
      </c>
      <c r="H144" s="3">
        <v>0.5</v>
      </c>
      <c r="I144">
        <v>4</v>
      </c>
      <c r="J144" t="s">
        <v>520</v>
      </c>
      <c r="K144" t="s">
        <v>521</v>
      </c>
    </row>
    <row r="145" spans="1:11" x14ac:dyDescent="0.2">
      <c r="A145" t="s">
        <v>522</v>
      </c>
      <c r="B145" t="s">
        <v>45</v>
      </c>
      <c r="C145" t="s">
        <v>523</v>
      </c>
      <c r="D145" s="1">
        <v>0.44</v>
      </c>
      <c r="E145" s="1"/>
      <c r="F145">
        <v>4.2</v>
      </c>
      <c r="G145" t="s">
        <v>524</v>
      </c>
      <c r="H145" s="3">
        <v>0.58333333333333326</v>
      </c>
      <c r="I145">
        <v>6</v>
      </c>
      <c r="J145" t="s">
        <v>525</v>
      </c>
      <c r="K145" t="s">
        <v>526</v>
      </c>
    </row>
    <row r="146" spans="1:11" x14ac:dyDescent="0.2">
      <c r="A146" t="s">
        <v>527</v>
      </c>
      <c r="B146" t="s">
        <v>78</v>
      </c>
      <c r="C146" t="s">
        <v>215</v>
      </c>
      <c r="D146" s="1">
        <v>0.23</v>
      </c>
      <c r="E146" s="1"/>
      <c r="F146">
        <v>4.2</v>
      </c>
      <c r="G146" s="2">
        <v>6088</v>
      </c>
      <c r="H146" s="3">
        <v>8.3333333333333329E-2</v>
      </c>
      <c r="I146">
        <v>5</v>
      </c>
      <c r="J146" t="s">
        <v>528</v>
      </c>
      <c r="K146" t="s">
        <v>529</v>
      </c>
    </row>
    <row r="147" spans="1:11" x14ac:dyDescent="0.2">
      <c r="A147" t="s">
        <v>530</v>
      </c>
      <c r="B147" t="s">
        <v>194</v>
      </c>
      <c r="C147" t="s">
        <v>37</v>
      </c>
      <c r="D147" s="1">
        <v>0.61</v>
      </c>
      <c r="E147" s="1"/>
      <c r="F147">
        <v>3.7</v>
      </c>
      <c r="G147" s="2">
        <v>1383</v>
      </c>
      <c r="H147" s="3">
        <v>0.20833333333333331</v>
      </c>
      <c r="I147">
        <v>1</v>
      </c>
      <c r="J147" t="s">
        <v>531</v>
      </c>
      <c r="K147" t="s">
        <v>532</v>
      </c>
    </row>
    <row r="148" spans="1:11" x14ac:dyDescent="0.2">
      <c r="A148" t="s">
        <v>533</v>
      </c>
      <c r="B148" t="s">
        <v>12</v>
      </c>
      <c r="C148" t="s">
        <v>210</v>
      </c>
      <c r="D148" s="1">
        <v>0.52</v>
      </c>
      <c r="E148" s="1"/>
      <c r="F148">
        <v>4.5</v>
      </c>
      <c r="G148" s="2">
        <v>5492</v>
      </c>
      <c r="H148" s="3">
        <v>0.29166666666666669</v>
      </c>
      <c r="I148">
        <v>4</v>
      </c>
      <c r="J148" t="s">
        <v>534</v>
      </c>
      <c r="K148" t="s">
        <v>535</v>
      </c>
    </row>
    <row r="149" spans="1:11" x14ac:dyDescent="0.2">
      <c r="A149" t="s">
        <v>536</v>
      </c>
      <c r="B149" t="s">
        <v>12</v>
      </c>
      <c r="C149" t="s">
        <v>68</v>
      </c>
      <c r="D149" s="1">
        <v>0.44</v>
      </c>
      <c r="E149" s="1"/>
      <c r="F149">
        <v>4.2</v>
      </c>
      <c r="G149">
        <v>919</v>
      </c>
      <c r="H149" s="3">
        <v>0.875</v>
      </c>
      <c r="I149">
        <v>3</v>
      </c>
      <c r="J149" t="s">
        <v>537</v>
      </c>
      <c r="K149" t="s">
        <v>538</v>
      </c>
    </row>
    <row r="150" spans="1:11" x14ac:dyDescent="0.2">
      <c r="A150" t="s">
        <v>539</v>
      </c>
      <c r="B150" t="s">
        <v>540</v>
      </c>
      <c r="C150" t="s">
        <v>139</v>
      </c>
      <c r="D150" s="1">
        <v>0.31</v>
      </c>
      <c r="E150" s="1"/>
      <c r="F150">
        <v>4.2</v>
      </c>
      <c r="G150" s="2">
        <v>30023</v>
      </c>
      <c r="H150" s="3">
        <v>0.66666666666666663</v>
      </c>
      <c r="I150">
        <v>6</v>
      </c>
      <c r="J150" t="s">
        <v>541</v>
      </c>
      <c r="K150" t="s">
        <v>542</v>
      </c>
    </row>
    <row r="151" spans="1:11" x14ac:dyDescent="0.2">
      <c r="A151" t="s">
        <v>543</v>
      </c>
      <c r="B151" t="s">
        <v>12</v>
      </c>
      <c r="C151" t="s">
        <v>25</v>
      </c>
      <c r="D151" s="1">
        <v>0.47</v>
      </c>
      <c r="E151" s="1"/>
      <c r="F151">
        <v>4.2</v>
      </c>
      <c r="G151">
        <v>387</v>
      </c>
      <c r="H151" s="3">
        <v>0.83333333333333326</v>
      </c>
      <c r="I151">
        <v>6</v>
      </c>
      <c r="J151" t="s">
        <v>544</v>
      </c>
      <c r="K151" t="s">
        <v>545</v>
      </c>
    </row>
    <row r="152" spans="1:11" x14ac:dyDescent="0.2">
      <c r="A152" t="s">
        <v>546</v>
      </c>
      <c r="B152" t="s">
        <v>78</v>
      </c>
      <c r="C152" t="s">
        <v>401</v>
      </c>
      <c r="D152" s="1">
        <v>0.54</v>
      </c>
      <c r="E152" s="1"/>
      <c r="F152">
        <v>4.0999999999999996</v>
      </c>
      <c r="G152">
        <v>211</v>
      </c>
      <c r="H152" s="3">
        <v>4.1666666666666664E-2</v>
      </c>
      <c r="I152">
        <v>4</v>
      </c>
      <c r="J152" t="s">
        <v>547</v>
      </c>
      <c r="K152" t="s">
        <v>548</v>
      </c>
    </row>
    <row r="153" spans="1:11" x14ac:dyDescent="0.2">
      <c r="A153" t="s">
        <v>549</v>
      </c>
      <c r="B153" t="s">
        <v>12</v>
      </c>
      <c r="C153" t="s">
        <v>13</v>
      </c>
      <c r="D153" s="1">
        <v>0.69</v>
      </c>
      <c r="E153" s="1"/>
      <c r="F153">
        <v>4.3</v>
      </c>
      <c r="G153">
        <v>974</v>
      </c>
      <c r="H153" s="3">
        <v>0.625</v>
      </c>
      <c r="I153">
        <v>5</v>
      </c>
      <c r="J153" t="s">
        <v>550</v>
      </c>
      <c r="K153" t="s">
        <v>551</v>
      </c>
    </row>
    <row r="154" spans="1:11" x14ac:dyDescent="0.2">
      <c r="A154" t="s">
        <v>552</v>
      </c>
      <c r="B154" t="s">
        <v>78</v>
      </c>
      <c r="C154" t="s">
        <v>553</v>
      </c>
      <c r="D154" s="1">
        <v>0.26</v>
      </c>
      <c r="E154" s="1"/>
      <c r="F154">
        <v>4.3</v>
      </c>
      <c r="G154" s="2">
        <v>16299</v>
      </c>
      <c r="H154" s="3">
        <v>0.66666666666666663</v>
      </c>
      <c r="I154">
        <v>6</v>
      </c>
      <c r="J154" t="s">
        <v>554</v>
      </c>
      <c r="K154" t="s">
        <v>555</v>
      </c>
    </row>
    <row r="155" spans="1:11" x14ac:dyDescent="0.2">
      <c r="A155" t="s">
        <v>556</v>
      </c>
      <c r="B155" t="s">
        <v>12</v>
      </c>
      <c r="C155" t="s">
        <v>323</v>
      </c>
      <c r="D155" s="1">
        <v>0.62</v>
      </c>
      <c r="E155" s="1"/>
      <c r="F155">
        <v>4.3</v>
      </c>
      <c r="G155" s="2">
        <v>30411</v>
      </c>
      <c r="H155" s="3">
        <v>0.125</v>
      </c>
      <c r="I155">
        <v>5</v>
      </c>
      <c r="J155" t="s">
        <v>557</v>
      </c>
      <c r="K155" t="s">
        <v>558</v>
      </c>
    </row>
    <row r="156" spans="1:11" x14ac:dyDescent="0.2">
      <c r="A156" t="s">
        <v>559</v>
      </c>
      <c r="B156" t="s">
        <v>45</v>
      </c>
      <c r="C156" t="s">
        <v>29</v>
      </c>
      <c r="D156" s="1">
        <v>0.38</v>
      </c>
      <c r="E156" s="1"/>
      <c r="F156">
        <v>3.4</v>
      </c>
      <c r="G156" s="2">
        <v>4642</v>
      </c>
      <c r="H156" s="3">
        <v>0.20833333333333331</v>
      </c>
      <c r="I156">
        <v>6</v>
      </c>
      <c r="J156" t="s">
        <v>560</v>
      </c>
      <c r="K156" t="s">
        <v>561</v>
      </c>
    </row>
    <row r="157" spans="1:11" x14ac:dyDescent="0.2">
      <c r="A157" t="s">
        <v>562</v>
      </c>
      <c r="B157" t="s">
        <v>194</v>
      </c>
      <c r="C157" t="s">
        <v>58</v>
      </c>
      <c r="D157" s="1">
        <v>0.5</v>
      </c>
      <c r="E157" s="1"/>
      <c r="F157">
        <v>4.3</v>
      </c>
      <c r="G157">
        <v>12</v>
      </c>
      <c r="H157" s="3">
        <v>8.3333333333333329E-2</v>
      </c>
      <c r="I157">
        <v>4</v>
      </c>
      <c r="J157" t="s">
        <v>563</v>
      </c>
      <c r="K157" t="s">
        <v>564</v>
      </c>
    </row>
    <row r="158" spans="1:11" x14ac:dyDescent="0.2">
      <c r="A158" t="s">
        <v>565</v>
      </c>
      <c r="B158" t="s">
        <v>12</v>
      </c>
      <c r="C158" t="s">
        <v>122</v>
      </c>
      <c r="D158" s="1">
        <v>0.25</v>
      </c>
      <c r="E158" s="1"/>
      <c r="F158">
        <v>4.4000000000000004</v>
      </c>
      <c r="G158" s="2">
        <v>1951</v>
      </c>
      <c r="H158" s="3">
        <v>0.125</v>
      </c>
      <c r="I158">
        <v>7</v>
      </c>
      <c r="J158" t="s">
        <v>566</v>
      </c>
      <c r="K158" t="s">
        <v>567</v>
      </c>
    </row>
    <row r="159" spans="1:11" x14ac:dyDescent="0.2">
      <c r="A159" t="s">
        <v>568</v>
      </c>
      <c r="B159" t="s">
        <v>569</v>
      </c>
      <c r="C159" t="s">
        <v>570</v>
      </c>
      <c r="D159" s="1">
        <v>0.41</v>
      </c>
      <c r="E159" s="1"/>
      <c r="F159">
        <v>3.9</v>
      </c>
      <c r="G159" s="2">
        <v>10480</v>
      </c>
      <c r="H159" s="3">
        <v>0.54166666666666663</v>
      </c>
      <c r="I159">
        <v>3</v>
      </c>
      <c r="J159" t="s">
        <v>571</v>
      </c>
      <c r="K159" t="s">
        <v>572</v>
      </c>
    </row>
    <row r="160" spans="1:11" x14ac:dyDescent="0.2">
      <c r="A160" t="s">
        <v>573</v>
      </c>
      <c r="B160" t="s">
        <v>62</v>
      </c>
      <c r="C160" t="s">
        <v>233</v>
      </c>
      <c r="D160" s="1">
        <v>0.57999999999999996</v>
      </c>
      <c r="E160" s="1"/>
      <c r="F160">
        <v>4.0999999999999996</v>
      </c>
      <c r="G160">
        <v>24</v>
      </c>
      <c r="H160" s="3">
        <v>0.625</v>
      </c>
      <c r="I160">
        <v>4</v>
      </c>
      <c r="J160" t="s">
        <v>574</v>
      </c>
      <c r="K160" t="s">
        <v>575</v>
      </c>
    </row>
    <row r="161" spans="1:11" x14ac:dyDescent="0.2">
      <c r="A161" t="s">
        <v>576</v>
      </c>
      <c r="B161" t="s">
        <v>194</v>
      </c>
      <c r="C161" t="s">
        <v>68</v>
      </c>
      <c r="D161" s="1">
        <v>0.56000000000000005</v>
      </c>
      <c r="E161" s="1"/>
      <c r="F161">
        <v>3.9</v>
      </c>
      <c r="G161">
        <v>254</v>
      </c>
      <c r="H161" s="3">
        <v>0.25</v>
      </c>
      <c r="I161">
        <v>5</v>
      </c>
      <c r="J161" t="s">
        <v>577</v>
      </c>
      <c r="K161" t="s">
        <v>578</v>
      </c>
    </row>
    <row r="162" spans="1:11" x14ac:dyDescent="0.2">
      <c r="A162" t="s">
        <v>579</v>
      </c>
      <c r="B162" t="s">
        <v>540</v>
      </c>
      <c r="C162" t="s">
        <v>580</v>
      </c>
      <c r="D162" s="1">
        <v>0.32</v>
      </c>
      <c r="E162" s="1"/>
      <c r="F162">
        <v>4</v>
      </c>
      <c r="G162" s="2">
        <v>3565</v>
      </c>
      <c r="H162" s="3">
        <v>0.58333333333333326</v>
      </c>
      <c r="I162">
        <v>6</v>
      </c>
      <c r="J162" t="s">
        <v>581</v>
      </c>
      <c r="K162" t="s">
        <v>582</v>
      </c>
    </row>
    <row r="163" spans="1:11" x14ac:dyDescent="0.2">
      <c r="A163" t="s">
        <v>583</v>
      </c>
      <c r="B163" t="s">
        <v>12</v>
      </c>
      <c r="C163" t="s">
        <v>46</v>
      </c>
      <c r="D163" s="1">
        <v>0.66</v>
      </c>
      <c r="E163" s="1"/>
      <c r="F163">
        <v>4.3</v>
      </c>
      <c r="G163" s="2">
        <v>6255</v>
      </c>
      <c r="H163" s="3">
        <v>0.5</v>
      </c>
      <c r="I163">
        <v>5</v>
      </c>
      <c r="J163" t="s">
        <v>584</v>
      </c>
      <c r="K163" t="s">
        <v>585</v>
      </c>
    </row>
    <row r="164" spans="1:11" x14ac:dyDescent="0.2">
      <c r="A164" t="s">
        <v>586</v>
      </c>
      <c r="B164" t="s">
        <v>12</v>
      </c>
      <c r="C164" t="s">
        <v>37</v>
      </c>
      <c r="D164" s="1">
        <v>0.7</v>
      </c>
      <c r="E164" s="1"/>
      <c r="F164">
        <v>4</v>
      </c>
      <c r="G164" s="2">
        <v>7732</v>
      </c>
      <c r="H164" s="3">
        <v>0.95833333333333326</v>
      </c>
      <c r="I164">
        <v>4</v>
      </c>
      <c r="J164" t="s">
        <v>587</v>
      </c>
      <c r="K164" t="s">
        <v>588</v>
      </c>
    </row>
    <row r="165" spans="1:11" x14ac:dyDescent="0.2">
      <c r="A165" t="s">
        <v>589</v>
      </c>
      <c r="B165" t="s">
        <v>12</v>
      </c>
      <c r="C165" t="s">
        <v>29</v>
      </c>
      <c r="D165" s="1">
        <v>0.63</v>
      </c>
      <c r="E165" s="1"/>
      <c r="F165">
        <v>3.9</v>
      </c>
      <c r="G165">
        <v>57</v>
      </c>
      <c r="H165" s="3">
        <v>0.29166666666666669</v>
      </c>
      <c r="I165">
        <v>3</v>
      </c>
      <c r="J165" t="s">
        <v>590</v>
      </c>
      <c r="K165" t="s">
        <v>591</v>
      </c>
    </row>
    <row r="166" spans="1:11" x14ac:dyDescent="0.2">
      <c r="A166" t="s">
        <v>592</v>
      </c>
      <c r="B166" t="s">
        <v>12</v>
      </c>
      <c r="C166" t="s">
        <v>593</v>
      </c>
      <c r="D166" s="1">
        <v>0.28999999999999998</v>
      </c>
      <c r="E166" s="1"/>
      <c r="F166">
        <v>4.5</v>
      </c>
      <c r="G166">
        <v>577</v>
      </c>
      <c r="H166" s="3">
        <v>0.33333333333333337</v>
      </c>
      <c r="I166">
        <v>2</v>
      </c>
      <c r="J166" t="s">
        <v>594</v>
      </c>
      <c r="K166" t="s">
        <v>595</v>
      </c>
    </row>
    <row r="167" spans="1:11" x14ac:dyDescent="0.2">
      <c r="A167" t="s">
        <v>596</v>
      </c>
      <c r="B167" t="s">
        <v>194</v>
      </c>
      <c r="C167" t="s">
        <v>597</v>
      </c>
      <c r="D167" s="1">
        <v>0.75</v>
      </c>
      <c r="E167" s="1"/>
      <c r="F167">
        <v>3.9</v>
      </c>
      <c r="G167" s="2">
        <v>1193</v>
      </c>
      <c r="H167" s="3">
        <v>0.54166666666666663</v>
      </c>
      <c r="I167">
        <v>6</v>
      </c>
      <c r="J167" t="s">
        <v>598</v>
      </c>
      <c r="K167" t="s">
        <v>599</v>
      </c>
    </row>
    <row r="168" spans="1:11" x14ac:dyDescent="0.2">
      <c r="A168" t="s">
        <v>600</v>
      </c>
      <c r="B168" t="s">
        <v>12</v>
      </c>
      <c r="C168" t="s">
        <v>323</v>
      </c>
      <c r="D168" s="1">
        <v>0.69</v>
      </c>
      <c r="E168" s="1"/>
      <c r="F168">
        <v>4.2</v>
      </c>
      <c r="G168" s="2">
        <v>13120</v>
      </c>
      <c r="H168" s="3">
        <v>0.20833333333333331</v>
      </c>
      <c r="I168">
        <v>5</v>
      </c>
      <c r="J168" t="s">
        <v>601</v>
      </c>
      <c r="K168" t="s">
        <v>602</v>
      </c>
    </row>
    <row r="169" spans="1:11" x14ac:dyDescent="0.2">
      <c r="A169" t="s">
        <v>603</v>
      </c>
      <c r="B169" t="s">
        <v>194</v>
      </c>
      <c r="C169" t="s">
        <v>122</v>
      </c>
      <c r="D169" s="1">
        <v>0.83</v>
      </c>
      <c r="E169" s="1"/>
      <c r="F169">
        <v>4</v>
      </c>
      <c r="G169">
        <v>343</v>
      </c>
      <c r="H169" s="3">
        <v>0.79166666666666663</v>
      </c>
      <c r="I169">
        <v>5</v>
      </c>
      <c r="J169" t="s">
        <v>604</v>
      </c>
      <c r="K169" t="s">
        <v>605</v>
      </c>
    </row>
    <row r="170" spans="1:11" x14ac:dyDescent="0.2">
      <c r="A170" t="s">
        <v>606</v>
      </c>
      <c r="B170" t="s">
        <v>78</v>
      </c>
      <c r="C170" t="s">
        <v>607</v>
      </c>
      <c r="D170" s="1">
        <v>0.46</v>
      </c>
      <c r="E170" s="1"/>
      <c r="F170">
        <v>4.3</v>
      </c>
      <c r="G170" s="2">
        <v>1611</v>
      </c>
      <c r="H170" s="3">
        <v>0.25</v>
      </c>
      <c r="I170">
        <v>4</v>
      </c>
      <c r="J170" t="s">
        <v>608</v>
      </c>
      <c r="K170" t="s">
        <v>609</v>
      </c>
    </row>
    <row r="171" spans="1:11" x14ac:dyDescent="0.2">
      <c r="A171" t="s">
        <v>610</v>
      </c>
      <c r="B171" t="s">
        <v>12</v>
      </c>
      <c r="C171" t="s">
        <v>29</v>
      </c>
      <c r="D171" s="1">
        <v>0.38</v>
      </c>
      <c r="E171" s="1"/>
      <c r="F171">
        <v>4</v>
      </c>
      <c r="G171" s="2">
        <v>6558</v>
      </c>
      <c r="H171" s="3">
        <v>0.41666666666666669</v>
      </c>
      <c r="I171">
        <v>6</v>
      </c>
      <c r="J171" t="s">
        <v>611</v>
      </c>
      <c r="K171" t="s">
        <v>612</v>
      </c>
    </row>
    <row r="172" spans="1:11" x14ac:dyDescent="0.2">
      <c r="A172" t="s">
        <v>613</v>
      </c>
      <c r="B172" t="s">
        <v>45</v>
      </c>
      <c r="C172" t="s">
        <v>614</v>
      </c>
      <c r="D172" s="1">
        <v>0.44</v>
      </c>
      <c r="E172" s="1"/>
      <c r="F172">
        <v>4.4000000000000004</v>
      </c>
      <c r="G172" s="2">
        <v>23169</v>
      </c>
      <c r="H172" s="3">
        <v>0.375</v>
      </c>
      <c r="I172">
        <v>6</v>
      </c>
      <c r="J172" t="s">
        <v>615</v>
      </c>
      <c r="K172" t="s">
        <v>616</v>
      </c>
    </row>
    <row r="173" spans="1:11" x14ac:dyDescent="0.2">
      <c r="A173" t="s">
        <v>617</v>
      </c>
      <c r="B173" t="s">
        <v>78</v>
      </c>
      <c r="C173" t="s">
        <v>618</v>
      </c>
      <c r="D173" s="1">
        <v>0.31</v>
      </c>
      <c r="E173" s="1"/>
      <c r="F173">
        <v>4.3</v>
      </c>
      <c r="G173" s="2">
        <v>4703</v>
      </c>
      <c r="H173" s="3">
        <v>0.70833333333333326</v>
      </c>
      <c r="I173">
        <v>7</v>
      </c>
      <c r="J173" t="s">
        <v>619</v>
      </c>
      <c r="K173" t="s">
        <v>620</v>
      </c>
    </row>
    <row r="174" spans="1:11" x14ac:dyDescent="0.2">
      <c r="A174" t="s">
        <v>621</v>
      </c>
      <c r="B174" t="s">
        <v>12</v>
      </c>
      <c r="C174" t="s">
        <v>29</v>
      </c>
      <c r="D174" s="1">
        <v>0.63</v>
      </c>
      <c r="E174" s="1"/>
      <c r="F174">
        <v>4</v>
      </c>
      <c r="G174" s="2">
        <v>1423</v>
      </c>
      <c r="H174" s="3">
        <v>0.75</v>
      </c>
      <c r="I174">
        <v>5</v>
      </c>
      <c r="J174" t="s">
        <v>622</v>
      </c>
      <c r="K174" t="s">
        <v>623</v>
      </c>
    </row>
    <row r="175" spans="1:11" x14ac:dyDescent="0.2">
      <c r="A175" t="s">
        <v>624</v>
      </c>
      <c r="B175" t="s">
        <v>12</v>
      </c>
      <c r="C175" t="s">
        <v>46</v>
      </c>
      <c r="D175" s="1">
        <v>0.67</v>
      </c>
      <c r="E175" s="1"/>
      <c r="F175">
        <v>4.3</v>
      </c>
      <c r="G175" s="2">
        <v>2651</v>
      </c>
      <c r="H175" s="3">
        <v>0.33333333333333337</v>
      </c>
      <c r="I175">
        <v>7</v>
      </c>
      <c r="J175" t="s">
        <v>625</v>
      </c>
      <c r="K175" t="s">
        <v>626</v>
      </c>
    </row>
    <row r="176" spans="1:11" x14ac:dyDescent="0.2">
      <c r="A176" t="s">
        <v>627</v>
      </c>
      <c r="B176" t="s">
        <v>12</v>
      </c>
      <c r="C176" t="s">
        <v>122</v>
      </c>
      <c r="D176" s="1">
        <v>0.8</v>
      </c>
      <c r="E176" s="1"/>
      <c r="F176">
        <v>5</v>
      </c>
      <c r="G176">
        <v>5</v>
      </c>
      <c r="H176" s="3">
        <v>8.3333333333333329E-2</v>
      </c>
      <c r="I176">
        <v>7</v>
      </c>
      <c r="J176" t="s">
        <v>628</v>
      </c>
      <c r="K176" t="s">
        <v>629</v>
      </c>
    </row>
    <row r="177" spans="1:11" x14ac:dyDescent="0.2">
      <c r="A177" t="s">
        <v>630</v>
      </c>
      <c r="B177" t="s">
        <v>45</v>
      </c>
      <c r="C177" t="s">
        <v>37</v>
      </c>
      <c r="D177" s="1">
        <v>0.6</v>
      </c>
      <c r="E177" s="1"/>
      <c r="F177">
        <v>3.7</v>
      </c>
      <c r="G177">
        <v>612</v>
      </c>
      <c r="H177" s="3">
        <v>0.33333333333333337</v>
      </c>
      <c r="I177">
        <v>1</v>
      </c>
      <c r="J177" t="s">
        <v>631</v>
      </c>
      <c r="K177" t="s">
        <v>632</v>
      </c>
    </row>
    <row r="178" spans="1:11" x14ac:dyDescent="0.2">
      <c r="A178" t="s">
        <v>633</v>
      </c>
      <c r="B178" t="s">
        <v>12</v>
      </c>
      <c r="C178" t="s">
        <v>41</v>
      </c>
      <c r="D178" s="1">
        <v>0.71</v>
      </c>
      <c r="E178" s="1"/>
      <c r="F178">
        <v>4</v>
      </c>
      <c r="G178" s="2">
        <v>9378</v>
      </c>
      <c r="H178" s="3">
        <v>0.58333333333333326</v>
      </c>
      <c r="I178">
        <v>7</v>
      </c>
      <c r="J178" t="s">
        <v>634</v>
      </c>
      <c r="K178" t="s">
        <v>635</v>
      </c>
    </row>
    <row r="179" spans="1:11" x14ac:dyDescent="0.2">
      <c r="A179" t="s">
        <v>636</v>
      </c>
      <c r="B179" t="s">
        <v>12</v>
      </c>
      <c r="C179" t="s">
        <v>13</v>
      </c>
      <c r="D179" s="1">
        <v>0.64</v>
      </c>
      <c r="E179" s="1"/>
      <c r="F179">
        <v>4.0999999999999996</v>
      </c>
      <c r="G179" s="2">
        <v>2685</v>
      </c>
      <c r="H179" s="3">
        <v>0.25</v>
      </c>
      <c r="I179">
        <v>5</v>
      </c>
      <c r="J179" t="s">
        <v>637</v>
      </c>
      <c r="K179" t="s">
        <v>638</v>
      </c>
    </row>
    <row r="180" spans="1:11" x14ac:dyDescent="0.2">
      <c r="A180" t="s">
        <v>639</v>
      </c>
      <c r="B180" t="s">
        <v>12</v>
      </c>
      <c r="C180" t="s">
        <v>104</v>
      </c>
      <c r="D180" s="1">
        <v>0.71</v>
      </c>
      <c r="E180" s="1"/>
      <c r="F180">
        <v>4</v>
      </c>
      <c r="G180" s="2">
        <v>9378</v>
      </c>
      <c r="H180" s="3">
        <v>0.5</v>
      </c>
      <c r="I180">
        <v>5</v>
      </c>
      <c r="J180" t="s">
        <v>640</v>
      </c>
      <c r="K180" t="s">
        <v>641</v>
      </c>
    </row>
    <row r="181" spans="1:11" x14ac:dyDescent="0.2">
      <c r="A181" t="s">
        <v>642</v>
      </c>
      <c r="B181" t="s">
        <v>194</v>
      </c>
      <c r="C181" t="s">
        <v>122</v>
      </c>
      <c r="D181" s="1">
        <v>0.6</v>
      </c>
      <c r="E181" s="1"/>
      <c r="F181">
        <v>3.3</v>
      </c>
      <c r="G181">
        <v>576</v>
      </c>
      <c r="H181" s="3">
        <v>0.125</v>
      </c>
      <c r="I181">
        <v>5</v>
      </c>
      <c r="J181" t="s">
        <v>643</v>
      </c>
      <c r="K181" t="s">
        <v>644</v>
      </c>
    </row>
    <row r="182" spans="1:11" x14ac:dyDescent="0.2">
      <c r="A182" t="s">
        <v>645</v>
      </c>
      <c r="B182" t="s">
        <v>194</v>
      </c>
      <c r="C182" t="s">
        <v>37</v>
      </c>
      <c r="D182" s="1">
        <v>0.59</v>
      </c>
      <c r="E182" s="1"/>
      <c r="F182">
        <v>3.8</v>
      </c>
      <c r="G182">
        <v>313</v>
      </c>
      <c r="H182" s="3">
        <v>0.29166666666666669</v>
      </c>
      <c r="I182">
        <v>5</v>
      </c>
      <c r="J182" t="s">
        <v>646</v>
      </c>
      <c r="K182" t="s">
        <v>647</v>
      </c>
    </row>
    <row r="183" spans="1:11" x14ac:dyDescent="0.2">
      <c r="A183" t="s">
        <v>648</v>
      </c>
      <c r="B183" t="s">
        <v>12</v>
      </c>
      <c r="C183" t="s">
        <v>25</v>
      </c>
      <c r="D183" s="1">
        <v>0.56999999999999995</v>
      </c>
      <c r="E183" s="1"/>
      <c r="F183">
        <v>4.0999999999999996</v>
      </c>
      <c r="G183" s="2">
        <v>2957</v>
      </c>
      <c r="H183" s="3">
        <v>0.20833333333333331</v>
      </c>
      <c r="I183">
        <v>6</v>
      </c>
      <c r="J183" t="s">
        <v>649</v>
      </c>
      <c r="K183" t="s">
        <v>650</v>
      </c>
    </row>
    <row r="184" spans="1:11" x14ac:dyDescent="0.2">
      <c r="A184" t="s">
        <v>651</v>
      </c>
      <c r="B184" t="s">
        <v>12</v>
      </c>
      <c r="C184" t="s">
        <v>46</v>
      </c>
      <c r="D184" s="1">
        <v>0.15</v>
      </c>
      <c r="E184" s="1"/>
      <c r="F184">
        <v>4.0999999999999996</v>
      </c>
      <c r="G184" s="2">
        <v>6736</v>
      </c>
      <c r="H184" s="3">
        <v>0.70833333333333326</v>
      </c>
      <c r="I184">
        <v>6</v>
      </c>
      <c r="J184" t="s">
        <v>652</v>
      </c>
      <c r="K184" t="s">
        <v>653</v>
      </c>
    </row>
    <row r="185" spans="1:11" x14ac:dyDescent="0.2">
      <c r="A185" t="s">
        <v>654</v>
      </c>
      <c r="B185" t="s">
        <v>12</v>
      </c>
      <c r="C185" t="s">
        <v>122</v>
      </c>
      <c r="D185" s="1">
        <v>0.53</v>
      </c>
      <c r="E185" s="1"/>
      <c r="F185">
        <v>4.4000000000000004</v>
      </c>
      <c r="G185" s="2">
        <v>13552</v>
      </c>
      <c r="H185" s="3">
        <v>4.1666666666666664E-2</v>
      </c>
      <c r="I185">
        <v>6</v>
      </c>
      <c r="J185" t="s">
        <v>655</v>
      </c>
      <c r="K185" t="s">
        <v>656</v>
      </c>
    </row>
    <row r="186" spans="1:11" x14ac:dyDescent="0.2">
      <c r="A186" t="s">
        <v>657</v>
      </c>
      <c r="B186" t="s">
        <v>12</v>
      </c>
      <c r="C186" t="s">
        <v>474</v>
      </c>
      <c r="D186" s="1">
        <v>0.57999999999999996</v>
      </c>
      <c r="E186" s="1"/>
      <c r="F186">
        <v>4.3</v>
      </c>
      <c r="G186" s="2">
        <v>5451</v>
      </c>
      <c r="H186" s="3">
        <v>0.625</v>
      </c>
      <c r="I186">
        <v>7</v>
      </c>
      <c r="J186" t="s">
        <v>658</v>
      </c>
      <c r="K186" t="s">
        <v>659</v>
      </c>
    </row>
    <row r="187" spans="1:11" x14ac:dyDescent="0.2">
      <c r="A187" t="s">
        <v>660</v>
      </c>
      <c r="B187" t="s">
        <v>12</v>
      </c>
      <c r="C187" t="s">
        <v>661</v>
      </c>
      <c r="D187" s="1">
        <v>0.38</v>
      </c>
      <c r="E187" s="1"/>
      <c r="F187">
        <v>4.3</v>
      </c>
      <c r="G187" s="2">
        <v>10911</v>
      </c>
      <c r="H187" s="3">
        <v>0.25</v>
      </c>
      <c r="I187">
        <v>5</v>
      </c>
      <c r="J187" t="s">
        <v>662</v>
      </c>
      <c r="K187" t="s">
        <v>663</v>
      </c>
    </row>
    <row r="188" spans="1:11" x14ac:dyDescent="0.2">
      <c r="A188" t="s">
        <v>664</v>
      </c>
      <c r="B188" t="s">
        <v>12</v>
      </c>
      <c r="C188" t="s">
        <v>122</v>
      </c>
      <c r="D188" s="1">
        <v>0.53</v>
      </c>
      <c r="E188" s="1"/>
      <c r="F188">
        <v>4.4000000000000004</v>
      </c>
      <c r="G188" s="2">
        <v>13552</v>
      </c>
      <c r="H188" s="3">
        <v>0.45833333333333337</v>
      </c>
      <c r="I188">
        <v>5</v>
      </c>
      <c r="J188" t="s">
        <v>665</v>
      </c>
      <c r="K188" t="s">
        <v>666</v>
      </c>
    </row>
    <row r="189" spans="1:11" x14ac:dyDescent="0.2">
      <c r="A189" t="s">
        <v>667</v>
      </c>
      <c r="B189" t="s">
        <v>12</v>
      </c>
      <c r="C189" t="s">
        <v>13</v>
      </c>
      <c r="D189" s="1">
        <v>0.66</v>
      </c>
      <c r="E189" s="1"/>
      <c r="F189">
        <v>4.3</v>
      </c>
      <c r="G189" s="2">
        <v>2806</v>
      </c>
      <c r="H189" s="3">
        <v>0.83333333333333326</v>
      </c>
      <c r="I189">
        <v>7</v>
      </c>
      <c r="J189" t="s">
        <v>668</v>
      </c>
      <c r="K189" t="s">
        <v>669</v>
      </c>
    </row>
    <row r="190" spans="1:11" x14ac:dyDescent="0.2">
      <c r="A190" t="s">
        <v>670</v>
      </c>
      <c r="B190" t="s">
        <v>78</v>
      </c>
      <c r="C190" t="s">
        <v>671</v>
      </c>
      <c r="D190" s="1">
        <v>0.53</v>
      </c>
      <c r="E190" s="1"/>
      <c r="F190">
        <v>3.9</v>
      </c>
      <c r="G190">
        <v>350</v>
      </c>
      <c r="H190" s="3">
        <v>0.375</v>
      </c>
      <c r="I190">
        <v>7</v>
      </c>
      <c r="J190" t="s">
        <v>672</v>
      </c>
      <c r="K190" t="s">
        <v>673</v>
      </c>
    </row>
    <row r="191" spans="1:11" x14ac:dyDescent="0.2">
      <c r="A191" t="s">
        <v>674</v>
      </c>
      <c r="B191" t="s">
        <v>540</v>
      </c>
      <c r="C191" t="s">
        <v>122</v>
      </c>
      <c r="D191" s="1">
        <v>0.76</v>
      </c>
      <c r="E191" s="1"/>
      <c r="F191">
        <v>4.2</v>
      </c>
      <c r="G191" s="2">
        <v>30023</v>
      </c>
      <c r="H191" s="3">
        <v>0.66666666666666663</v>
      </c>
      <c r="I191">
        <v>5</v>
      </c>
      <c r="J191" t="s">
        <v>675</v>
      </c>
      <c r="K191" t="s">
        <v>676</v>
      </c>
    </row>
    <row r="192" spans="1:11" x14ac:dyDescent="0.2">
      <c r="A192" t="s">
        <v>677</v>
      </c>
      <c r="B192" t="s">
        <v>214</v>
      </c>
      <c r="C192" t="s">
        <v>678</v>
      </c>
      <c r="D192" s="1">
        <v>0.48</v>
      </c>
      <c r="E192" s="1"/>
      <c r="F192">
        <v>4.2</v>
      </c>
      <c r="G192" s="2">
        <v>4003</v>
      </c>
      <c r="H192" s="3">
        <v>0.79166666666666663</v>
      </c>
      <c r="I192">
        <v>3</v>
      </c>
      <c r="J192" t="s">
        <v>679</v>
      </c>
      <c r="K192" t="s">
        <v>680</v>
      </c>
    </row>
    <row r="193" spans="1:11" x14ac:dyDescent="0.2">
      <c r="A193" t="s">
        <v>681</v>
      </c>
      <c r="B193" t="s">
        <v>12</v>
      </c>
      <c r="C193" t="s">
        <v>122</v>
      </c>
      <c r="D193" s="1">
        <v>0.65</v>
      </c>
      <c r="E193" s="1"/>
      <c r="F193">
        <v>4.0999999999999996</v>
      </c>
      <c r="G193" t="s">
        <v>682</v>
      </c>
      <c r="H193" s="3">
        <v>8.3333333333333329E-2</v>
      </c>
      <c r="I193">
        <v>6</v>
      </c>
      <c r="J193" t="s">
        <v>683</v>
      </c>
      <c r="K193" t="s">
        <v>684</v>
      </c>
    </row>
    <row r="194" spans="1:11" x14ac:dyDescent="0.2">
      <c r="A194" t="s">
        <v>685</v>
      </c>
      <c r="B194" t="s">
        <v>78</v>
      </c>
      <c r="C194" t="s">
        <v>686</v>
      </c>
      <c r="D194" s="1">
        <v>0.32</v>
      </c>
      <c r="E194" s="1"/>
      <c r="F194">
        <v>4.3</v>
      </c>
      <c r="G194" s="2">
        <v>7109</v>
      </c>
      <c r="H194" s="3">
        <v>0.33333333333333337</v>
      </c>
      <c r="I194">
        <v>5</v>
      </c>
      <c r="J194" t="s">
        <v>687</v>
      </c>
      <c r="K194" t="s">
        <v>688</v>
      </c>
    </row>
    <row r="195" spans="1:11" x14ac:dyDescent="0.2">
      <c r="A195" t="s">
        <v>689</v>
      </c>
      <c r="B195" t="s">
        <v>194</v>
      </c>
      <c r="C195" t="s">
        <v>597</v>
      </c>
      <c r="D195" s="1">
        <v>0.75</v>
      </c>
      <c r="E195" s="1"/>
      <c r="F195">
        <v>3.7</v>
      </c>
      <c r="G195">
        <v>490</v>
      </c>
      <c r="H195" s="3">
        <v>0.875</v>
      </c>
      <c r="I195">
        <v>7</v>
      </c>
      <c r="J195" t="s">
        <v>690</v>
      </c>
      <c r="K195" t="s">
        <v>691</v>
      </c>
    </row>
    <row r="196" spans="1:11" x14ac:dyDescent="0.2">
      <c r="A196" t="s">
        <v>692</v>
      </c>
      <c r="B196" t="s">
        <v>12</v>
      </c>
      <c r="C196" t="s">
        <v>139</v>
      </c>
      <c r="D196" s="1">
        <v>0.47</v>
      </c>
      <c r="E196" s="1"/>
      <c r="F196">
        <v>4.0999999999999996</v>
      </c>
      <c r="G196">
        <v>491</v>
      </c>
      <c r="H196" s="3">
        <v>0.75</v>
      </c>
      <c r="I196">
        <v>7</v>
      </c>
      <c r="J196" t="s">
        <v>693</v>
      </c>
      <c r="K196" t="s">
        <v>694</v>
      </c>
    </row>
    <row r="197" spans="1:11" x14ac:dyDescent="0.2">
      <c r="A197" t="s">
        <v>695</v>
      </c>
      <c r="B197" t="s">
        <v>12</v>
      </c>
      <c r="C197" t="s">
        <v>696</v>
      </c>
      <c r="D197" s="1">
        <v>0.75</v>
      </c>
      <c r="E197" s="1"/>
      <c r="F197">
        <v>3.9</v>
      </c>
      <c r="G197">
        <v>61</v>
      </c>
      <c r="H197" s="3">
        <v>0.41666666666666669</v>
      </c>
      <c r="I197">
        <v>3</v>
      </c>
      <c r="J197" t="s">
        <v>697</v>
      </c>
      <c r="K197" t="s">
        <v>698</v>
      </c>
    </row>
    <row r="198" spans="1:11" x14ac:dyDescent="0.2">
      <c r="A198" t="s">
        <v>699</v>
      </c>
      <c r="B198" t="s">
        <v>12</v>
      </c>
      <c r="C198" t="s">
        <v>312</v>
      </c>
      <c r="D198" s="1">
        <v>0.48</v>
      </c>
      <c r="E198" s="1"/>
      <c r="F198">
        <v>4</v>
      </c>
      <c r="G198" s="2">
        <v>9378</v>
      </c>
      <c r="H198" s="3">
        <v>4.1666666666666664E-2</v>
      </c>
      <c r="I198">
        <v>4</v>
      </c>
      <c r="J198" t="s">
        <v>700</v>
      </c>
      <c r="K198" t="s">
        <v>701</v>
      </c>
    </row>
    <row r="199" spans="1:11" x14ac:dyDescent="0.2">
      <c r="A199" t="s">
        <v>702</v>
      </c>
      <c r="B199" t="s">
        <v>78</v>
      </c>
      <c r="C199" t="s">
        <v>703</v>
      </c>
      <c r="D199" s="1">
        <v>0.31</v>
      </c>
      <c r="E199" s="1"/>
      <c r="F199">
        <v>4.2</v>
      </c>
      <c r="G199" s="2">
        <v>32840</v>
      </c>
      <c r="H199" s="3">
        <v>8.3333333333333329E-2</v>
      </c>
      <c r="I199">
        <v>4</v>
      </c>
      <c r="J199" t="s">
        <v>704</v>
      </c>
      <c r="K199" t="s">
        <v>705</v>
      </c>
    </row>
    <row r="200" spans="1:11" x14ac:dyDescent="0.2">
      <c r="A200" t="s">
        <v>706</v>
      </c>
      <c r="B200" t="s">
        <v>12</v>
      </c>
      <c r="C200" t="s">
        <v>707</v>
      </c>
      <c r="D200" s="1">
        <v>0.41</v>
      </c>
      <c r="E200" s="1"/>
      <c r="F200">
        <v>4.4000000000000004</v>
      </c>
      <c r="G200" s="2">
        <v>7318</v>
      </c>
      <c r="H200" s="3">
        <v>0.83333333333333326</v>
      </c>
      <c r="I200">
        <v>2</v>
      </c>
      <c r="J200" t="s">
        <v>708</v>
      </c>
      <c r="K200" t="s">
        <v>709</v>
      </c>
    </row>
    <row r="201" spans="1:11" x14ac:dyDescent="0.2">
      <c r="A201" t="s">
        <v>710</v>
      </c>
      <c r="B201" t="s">
        <v>12</v>
      </c>
      <c r="C201" t="s">
        <v>37</v>
      </c>
      <c r="D201" s="1">
        <v>0.55000000000000004</v>
      </c>
      <c r="E201" s="1"/>
      <c r="F201">
        <v>4.0999999999999996</v>
      </c>
      <c r="G201">
        <v>789</v>
      </c>
      <c r="H201" s="3">
        <v>0.29166666666666669</v>
      </c>
      <c r="I201">
        <v>3</v>
      </c>
      <c r="J201" t="s">
        <v>711</v>
      </c>
      <c r="K201" t="s">
        <v>712</v>
      </c>
    </row>
    <row r="202" spans="1:11" x14ac:dyDescent="0.2">
      <c r="A202" t="s">
        <v>713</v>
      </c>
      <c r="B202" t="s">
        <v>194</v>
      </c>
      <c r="C202" t="s">
        <v>269</v>
      </c>
      <c r="D202" s="1">
        <v>0.82</v>
      </c>
      <c r="E202" s="1"/>
      <c r="F202">
        <v>4.3</v>
      </c>
      <c r="G202">
        <v>407</v>
      </c>
      <c r="H202" s="3">
        <v>0.5</v>
      </c>
      <c r="I202">
        <v>5</v>
      </c>
      <c r="J202" t="s">
        <v>714</v>
      </c>
      <c r="K202" t="s">
        <v>715</v>
      </c>
    </row>
    <row r="203" spans="1:11" x14ac:dyDescent="0.2">
      <c r="A203" t="s">
        <v>716</v>
      </c>
      <c r="B203" t="s">
        <v>12</v>
      </c>
      <c r="C203" t="s">
        <v>25</v>
      </c>
      <c r="D203" s="1">
        <v>0.63</v>
      </c>
      <c r="E203" s="1"/>
      <c r="F203">
        <v>3.8</v>
      </c>
      <c r="G203" s="2">
        <v>2399</v>
      </c>
      <c r="H203" s="3">
        <v>0.70833333333333326</v>
      </c>
      <c r="I203">
        <v>4</v>
      </c>
      <c r="J203" t="s">
        <v>717</v>
      </c>
      <c r="K203" t="s">
        <v>718</v>
      </c>
    </row>
    <row r="204" spans="1:11" x14ac:dyDescent="0.2">
      <c r="A204" t="s">
        <v>719</v>
      </c>
      <c r="B204" t="s">
        <v>194</v>
      </c>
      <c r="C204" t="s">
        <v>25</v>
      </c>
      <c r="D204" s="1">
        <v>0.66</v>
      </c>
      <c r="E204" s="1"/>
      <c r="F204">
        <v>4.4000000000000004</v>
      </c>
      <c r="G204" s="2">
        <v>2640</v>
      </c>
      <c r="H204" s="3">
        <v>0.91666666666666663</v>
      </c>
      <c r="I204">
        <v>3</v>
      </c>
      <c r="J204" t="s">
        <v>720</v>
      </c>
      <c r="K204" t="s">
        <v>721</v>
      </c>
    </row>
    <row r="205" spans="1:11" x14ac:dyDescent="0.2">
      <c r="A205" t="s">
        <v>722</v>
      </c>
      <c r="B205" t="s">
        <v>194</v>
      </c>
      <c r="C205" t="s">
        <v>46</v>
      </c>
      <c r="D205" s="1">
        <v>0.65</v>
      </c>
      <c r="E205" s="1"/>
      <c r="F205">
        <v>4</v>
      </c>
      <c r="G205">
        <v>839</v>
      </c>
      <c r="H205" s="3">
        <v>0.95833333333333326</v>
      </c>
      <c r="I205">
        <v>3</v>
      </c>
      <c r="J205" t="s">
        <v>723</v>
      </c>
      <c r="K205" t="s">
        <v>724</v>
      </c>
    </row>
    <row r="206" spans="1:11" x14ac:dyDescent="0.2">
      <c r="A206" t="s">
        <v>725</v>
      </c>
      <c r="B206" t="s">
        <v>62</v>
      </c>
      <c r="C206" t="s">
        <v>139</v>
      </c>
      <c r="D206" s="1">
        <v>0.22</v>
      </c>
      <c r="E206" s="1"/>
      <c r="F206">
        <v>4.4000000000000004</v>
      </c>
      <c r="G206" s="2">
        <v>44054</v>
      </c>
      <c r="H206" s="3">
        <v>0.58333333333333326</v>
      </c>
      <c r="I206">
        <v>4</v>
      </c>
      <c r="J206" t="s">
        <v>726</v>
      </c>
      <c r="K206" t="s">
        <v>727</v>
      </c>
    </row>
    <row r="207" spans="1:11" x14ac:dyDescent="0.2">
      <c r="A207" t="s">
        <v>728</v>
      </c>
      <c r="B207" t="s">
        <v>12</v>
      </c>
      <c r="C207" t="s">
        <v>139</v>
      </c>
      <c r="D207" s="1">
        <v>0.25</v>
      </c>
      <c r="E207" s="1"/>
      <c r="F207">
        <v>4</v>
      </c>
      <c r="G207" s="2">
        <v>3231</v>
      </c>
      <c r="H207" s="3">
        <v>0.75</v>
      </c>
      <c r="I207">
        <v>7</v>
      </c>
      <c r="J207" t="s">
        <v>729</v>
      </c>
      <c r="K207" t="s">
        <v>730</v>
      </c>
    </row>
    <row r="208" spans="1:11" x14ac:dyDescent="0.2">
      <c r="A208" t="s">
        <v>731</v>
      </c>
      <c r="B208" t="s">
        <v>78</v>
      </c>
      <c r="C208" t="s">
        <v>732</v>
      </c>
      <c r="D208" s="1">
        <v>0.63</v>
      </c>
      <c r="E208" s="1"/>
      <c r="F208">
        <v>4.2</v>
      </c>
      <c r="G208">
        <v>64</v>
      </c>
      <c r="H208" s="3">
        <v>0.20833333333333331</v>
      </c>
      <c r="I208">
        <v>7</v>
      </c>
      <c r="J208" t="s">
        <v>733</v>
      </c>
      <c r="K208" t="s">
        <v>734</v>
      </c>
    </row>
    <row r="209" spans="1:11" x14ac:dyDescent="0.2">
      <c r="A209" t="s">
        <v>735</v>
      </c>
      <c r="B209" t="s">
        <v>12</v>
      </c>
      <c r="C209" t="s">
        <v>139</v>
      </c>
      <c r="D209" s="1">
        <v>0.42</v>
      </c>
      <c r="E209" s="1"/>
      <c r="F209">
        <v>3.9</v>
      </c>
      <c r="G209" s="2">
        <v>8314</v>
      </c>
      <c r="H209" s="3">
        <v>0.70833333333333326</v>
      </c>
      <c r="I209">
        <v>2</v>
      </c>
      <c r="J209" t="s">
        <v>736</v>
      </c>
      <c r="K209" t="s">
        <v>737</v>
      </c>
    </row>
    <row r="210" spans="1:11" x14ac:dyDescent="0.2">
      <c r="A210" t="s">
        <v>738</v>
      </c>
      <c r="B210" t="s">
        <v>12</v>
      </c>
      <c r="C210" t="s">
        <v>46</v>
      </c>
      <c r="D210" s="1">
        <v>0.75</v>
      </c>
      <c r="E210" s="1"/>
      <c r="F210">
        <v>3.7</v>
      </c>
      <c r="G210" s="2">
        <v>2249</v>
      </c>
      <c r="H210" s="3">
        <v>0.83333333333333326</v>
      </c>
      <c r="I210">
        <v>6</v>
      </c>
      <c r="J210" t="s">
        <v>739</v>
      </c>
      <c r="K210" t="s">
        <v>740</v>
      </c>
    </row>
    <row r="211" spans="1:11" x14ac:dyDescent="0.2">
      <c r="A211" t="s">
        <v>741</v>
      </c>
      <c r="B211" t="s">
        <v>194</v>
      </c>
      <c r="C211" t="s">
        <v>139</v>
      </c>
      <c r="D211" s="1">
        <v>0.66</v>
      </c>
      <c r="E211" s="1"/>
      <c r="F211">
        <v>3.6</v>
      </c>
      <c r="G211">
        <v>339</v>
      </c>
      <c r="H211" s="3">
        <v>0.625</v>
      </c>
      <c r="I211">
        <v>4</v>
      </c>
      <c r="J211" t="s">
        <v>742</v>
      </c>
      <c r="K211" t="s">
        <v>743</v>
      </c>
    </row>
    <row r="212" spans="1:11" x14ac:dyDescent="0.2">
      <c r="A212" t="s">
        <v>744</v>
      </c>
      <c r="B212" t="s">
        <v>569</v>
      </c>
      <c r="C212" t="s">
        <v>745</v>
      </c>
      <c r="D212" s="1">
        <v>0.35</v>
      </c>
      <c r="E212" s="1"/>
      <c r="F212">
        <v>4</v>
      </c>
      <c r="G212">
        <v>27</v>
      </c>
      <c r="H212" s="3">
        <v>0.125</v>
      </c>
      <c r="I212">
        <v>3</v>
      </c>
      <c r="J212" t="s">
        <v>746</v>
      </c>
      <c r="K212" t="s">
        <v>747</v>
      </c>
    </row>
    <row r="213" spans="1:11" x14ac:dyDescent="0.2">
      <c r="A213" t="s">
        <v>748</v>
      </c>
      <c r="B213" t="s">
        <v>194</v>
      </c>
      <c r="C213" t="s">
        <v>139</v>
      </c>
      <c r="D213" s="1">
        <v>0.61</v>
      </c>
      <c r="E213" s="1"/>
      <c r="F213">
        <v>3.5</v>
      </c>
      <c r="G213">
        <v>197</v>
      </c>
      <c r="H213" s="3">
        <v>0.45833333333333337</v>
      </c>
      <c r="I213">
        <v>1</v>
      </c>
      <c r="J213" t="s">
        <v>749</v>
      </c>
      <c r="K213" t="s">
        <v>750</v>
      </c>
    </row>
    <row r="214" spans="1:11" x14ac:dyDescent="0.2">
      <c r="A214" t="s">
        <v>751</v>
      </c>
      <c r="B214" t="s">
        <v>12</v>
      </c>
      <c r="C214" t="s">
        <v>345</v>
      </c>
      <c r="D214" s="1">
        <v>0.63</v>
      </c>
      <c r="E214" s="1"/>
      <c r="F214">
        <v>4.5</v>
      </c>
      <c r="G214" s="2">
        <v>74977</v>
      </c>
      <c r="H214" s="3">
        <v>0.91666666666666663</v>
      </c>
      <c r="I214">
        <v>3</v>
      </c>
      <c r="J214" t="s">
        <v>752</v>
      </c>
      <c r="K214" t="s">
        <v>753</v>
      </c>
    </row>
    <row r="215" spans="1:11" x14ac:dyDescent="0.2">
      <c r="A215" t="s">
        <v>754</v>
      </c>
      <c r="B215" t="s">
        <v>12</v>
      </c>
      <c r="C215" t="s">
        <v>122</v>
      </c>
      <c r="D215" s="1">
        <v>0.6</v>
      </c>
      <c r="E215" s="1"/>
      <c r="F215">
        <v>4.2</v>
      </c>
      <c r="G215" s="2">
        <v>8583</v>
      </c>
      <c r="H215" s="3">
        <v>0.625</v>
      </c>
      <c r="I215">
        <v>5</v>
      </c>
      <c r="J215" t="s">
        <v>755</v>
      </c>
      <c r="K215" t="s">
        <v>756</v>
      </c>
    </row>
    <row r="216" spans="1:11" x14ac:dyDescent="0.2">
      <c r="A216" t="s">
        <v>757</v>
      </c>
      <c r="B216" t="s">
        <v>194</v>
      </c>
      <c r="C216" t="s">
        <v>46</v>
      </c>
      <c r="D216" s="1">
        <v>0.7</v>
      </c>
      <c r="E216" s="1"/>
      <c r="F216">
        <v>3.8</v>
      </c>
      <c r="G216">
        <v>928</v>
      </c>
      <c r="H216" s="3">
        <v>4.1666666666666664E-2</v>
      </c>
      <c r="I216">
        <v>7</v>
      </c>
      <c r="J216" t="s">
        <v>758</v>
      </c>
      <c r="K216" t="s">
        <v>759</v>
      </c>
    </row>
    <row r="217" spans="1:11" x14ac:dyDescent="0.2">
      <c r="A217" t="s">
        <v>760</v>
      </c>
      <c r="B217" t="s">
        <v>214</v>
      </c>
      <c r="C217" t="s">
        <v>761</v>
      </c>
      <c r="D217" s="1">
        <v>0.59</v>
      </c>
      <c r="E217" s="1"/>
      <c r="F217">
        <v>3.8</v>
      </c>
      <c r="G217">
        <v>110</v>
      </c>
      <c r="H217" s="3">
        <v>0.95833333333333326</v>
      </c>
      <c r="I217">
        <v>7</v>
      </c>
      <c r="J217" t="s">
        <v>762</v>
      </c>
      <c r="K217" t="s">
        <v>763</v>
      </c>
    </row>
    <row r="218" spans="1:11" x14ac:dyDescent="0.2">
      <c r="A218" t="s">
        <v>764</v>
      </c>
      <c r="B218" t="s">
        <v>78</v>
      </c>
      <c r="C218" t="s">
        <v>765</v>
      </c>
      <c r="D218" s="1">
        <v>0.28000000000000003</v>
      </c>
      <c r="E218" s="1"/>
      <c r="F218">
        <v>4.0999999999999996</v>
      </c>
      <c r="G218" s="2">
        <v>6753</v>
      </c>
      <c r="H218" s="3">
        <v>0.54166666666666663</v>
      </c>
      <c r="I218">
        <v>7</v>
      </c>
      <c r="J218" t="s">
        <v>766</v>
      </c>
      <c r="K218" t="s">
        <v>767</v>
      </c>
    </row>
    <row r="219" spans="1:11" x14ac:dyDescent="0.2">
      <c r="A219" t="s">
        <v>768</v>
      </c>
      <c r="B219" t="s">
        <v>62</v>
      </c>
      <c r="C219" t="s">
        <v>46</v>
      </c>
      <c r="D219" s="1">
        <v>0.83</v>
      </c>
      <c r="E219" s="1"/>
      <c r="F219">
        <v>4.3</v>
      </c>
      <c r="G219" s="2">
        <v>1237</v>
      </c>
      <c r="H219" s="3">
        <v>0.875</v>
      </c>
      <c r="I219">
        <v>7</v>
      </c>
      <c r="J219" t="s">
        <v>769</v>
      </c>
      <c r="K219" t="s">
        <v>770</v>
      </c>
    </row>
    <row r="220" spans="1:11" x14ac:dyDescent="0.2">
      <c r="A220" t="s">
        <v>771</v>
      </c>
      <c r="B220" t="s">
        <v>772</v>
      </c>
      <c r="C220" t="s">
        <v>773</v>
      </c>
      <c r="D220" s="1">
        <v>0.65</v>
      </c>
      <c r="E220" s="1"/>
      <c r="F220">
        <v>4.4000000000000004</v>
      </c>
      <c r="G220" s="2">
        <v>18872</v>
      </c>
      <c r="H220" s="3">
        <v>0.5</v>
      </c>
      <c r="I220">
        <v>7</v>
      </c>
      <c r="J220" t="s">
        <v>774</v>
      </c>
      <c r="K220" t="s">
        <v>775</v>
      </c>
    </row>
    <row r="221" spans="1:11" x14ac:dyDescent="0.2">
      <c r="A221" t="s">
        <v>776</v>
      </c>
      <c r="B221" t="s">
        <v>12</v>
      </c>
      <c r="C221" t="s">
        <v>777</v>
      </c>
      <c r="D221" s="1">
        <v>0.43</v>
      </c>
      <c r="E221" s="1"/>
      <c r="F221">
        <v>3.9</v>
      </c>
      <c r="G221">
        <v>356</v>
      </c>
      <c r="H221" s="3">
        <v>0.16666666666666666</v>
      </c>
      <c r="I221">
        <v>5</v>
      </c>
      <c r="J221" t="s">
        <v>778</v>
      </c>
      <c r="K221" t="s">
        <v>779</v>
      </c>
    </row>
    <row r="222" spans="1:11" x14ac:dyDescent="0.2">
      <c r="A222" t="s">
        <v>780</v>
      </c>
      <c r="B222" t="s">
        <v>12</v>
      </c>
      <c r="C222" t="s">
        <v>122</v>
      </c>
      <c r="D222" s="1">
        <v>0.68</v>
      </c>
      <c r="E222" s="1"/>
      <c r="F222">
        <v>4.2</v>
      </c>
      <c r="G222" s="2">
        <v>24269</v>
      </c>
      <c r="H222" s="3">
        <v>4.1666666666666664E-2</v>
      </c>
      <c r="I222">
        <v>7</v>
      </c>
      <c r="J222" t="s">
        <v>781</v>
      </c>
      <c r="K222" t="s">
        <v>782</v>
      </c>
    </row>
    <row r="223" spans="1:11" x14ac:dyDescent="0.2">
      <c r="A223" t="s">
        <v>783</v>
      </c>
      <c r="B223" t="s">
        <v>194</v>
      </c>
      <c r="C223" t="s">
        <v>68</v>
      </c>
      <c r="D223" s="1">
        <v>0.67</v>
      </c>
      <c r="E223" s="1"/>
      <c r="F223">
        <v>3.8</v>
      </c>
      <c r="G223">
        <v>425</v>
      </c>
      <c r="H223" s="3">
        <v>0.79166666666666663</v>
      </c>
      <c r="I223">
        <v>6</v>
      </c>
      <c r="J223" t="s">
        <v>784</v>
      </c>
      <c r="K223" t="s">
        <v>785</v>
      </c>
    </row>
    <row r="224" spans="1:11" x14ac:dyDescent="0.2">
      <c r="A224" t="s">
        <v>786</v>
      </c>
      <c r="B224" t="s">
        <v>268</v>
      </c>
      <c r="C224" t="s">
        <v>58</v>
      </c>
      <c r="D224" s="1">
        <v>0.5</v>
      </c>
      <c r="E224" s="1"/>
      <c r="F224">
        <v>4.0999999999999996</v>
      </c>
      <c r="G224" s="2">
        <v>1161</v>
      </c>
      <c r="H224" s="3">
        <v>0.875</v>
      </c>
      <c r="I224">
        <v>3</v>
      </c>
      <c r="J224" t="s">
        <v>787</v>
      </c>
      <c r="K224" t="s">
        <v>788</v>
      </c>
    </row>
    <row r="225" spans="1:11" x14ac:dyDescent="0.2">
      <c r="A225" t="s">
        <v>789</v>
      </c>
      <c r="B225" t="s">
        <v>12</v>
      </c>
      <c r="C225" t="s">
        <v>37</v>
      </c>
      <c r="D225" s="1">
        <v>0.5</v>
      </c>
      <c r="E225" s="1"/>
      <c r="F225">
        <v>4.0999999999999996</v>
      </c>
      <c r="G225" s="2">
        <v>1508</v>
      </c>
      <c r="H225" s="3">
        <v>0.20833333333333331</v>
      </c>
      <c r="I225">
        <v>6</v>
      </c>
      <c r="J225" t="s">
        <v>790</v>
      </c>
      <c r="K225" t="s">
        <v>791</v>
      </c>
    </row>
    <row r="226" spans="1:11" x14ac:dyDescent="0.2">
      <c r="A226" t="s">
        <v>792</v>
      </c>
      <c r="B226" t="s">
        <v>793</v>
      </c>
      <c r="C226" t="s">
        <v>794</v>
      </c>
      <c r="D226" s="1">
        <v>0.46</v>
      </c>
      <c r="E226" s="1"/>
      <c r="F226">
        <v>4.3</v>
      </c>
      <c r="G226" s="2">
        <v>7636</v>
      </c>
      <c r="H226" s="3">
        <v>0.875</v>
      </c>
      <c r="I226">
        <v>4</v>
      </c>
      <c r="J226" t="s">
        <v>795</v>
      </c>
      <c r="K226" t="s">
        <v>796</v>
      </c>
    </row>
    <row r="227" spans="1:11" x14ac:dyDescent="0.2">
      <c r="A227" t="s">
        <v>797</v>
      </c>
      <c r="B227" t="s">
        <v>194</v>
      </c>
      <c r="C227" t="s">
        <v>37</v>
      </c>
      <c r="D227" s="1">
        <v>0.56999999999999995</v>
      </c>
      <c r="E227" s="1"/>
      <c r="F227">
        <v>3.7</v>
      </c>
      <c r="G227">
        <v>246</v>
      </c>
      <c r="H227" s="3">
        <v>0.54166666666666663</v>
      </c>
      <c r="I227">
        <v>3</v>
      </c>
      <c r="J227" t="s">
        <v>798</v>
      </c>
      <c r="K227" t="s">
        <v>799</v>
      </c>
    </row>
    <row r="228" spans="1:11" x14ac:dyDescent="0.2">
      <c r="A228" t="s">
        <v>800</v>
      </c>
      <c r="B228" t="s">
        <v>194</v>
      </c>
      <c r="C228" t="s">
        <v>37</v>
      </c>
      <c r="D228" s="1">
        <v>0.57999999999999996</v>
      </c>
      <c r="E228" s="1"/>
      <c r="F228">
        <v>4</v>
      </c>
      <c r="G228">
        <v>479</v>
      </c>
      <c r="H228" s="3">
        <v>0.20833333333333331</v>
      </c>
      <c r="I228">
        <v>4</v>
      </c>
      <c r="J228" t="s">
        <v>801</v>
      </c>
      <c r="K228" t="s">
        <v>802</v>
      </c>
    </row>
    <row r="229" spans="1:11" x14ac:dyDescent="0.2">
      <c r="A229" t="s">
        <v>803</v>
      </c>
      <c r="B229" t="s">
        <v>62</v>
      </c>
      <c r="C229" t="s">
        <v>804</v>
      </c>
      <c r="D229" s="1">
        <v>0.88</v>
      </c>
      <c r="E229" s="1"/>
      <c r="F229">
        <v>4.2</v>
      </c>
      <c r="G229">
        <v>910</v>
      </c>
      <c r="H229" s="3">
        <v>0.79166666666666663</v>
      </c>
      <c r="I229">
        <v>5</v>
      </c>
      <c r="J229" t="s">
        <v>805</v>
      </c>
      <c r="K229" t="s">
        <v>806</v>
      </c>
    </row>
    <row r="230" spans="1:11" x14ac:dyDescent="0.2">
      <c r="A230" t="s">
        <v>807</v>
      </c>
      <c r="B230" t="s">
        <v>12</v>
      </c>
      <c r="C230" t="s">
        <v>808</v>
      </c>
      <c r="D230" s="1">
        <v>0.54</v>
      </c>
      <c r="E230" s="1"/>
      <c r="F230">
        <v>4.0999999999999996</v>
      </c>
      <c r="G230" s="2">
        <v>5626</v>
      </c>
      <c r="H230" s="3">
        <v>0.33333333333333337</v>
      </c>
      <c r="I230">
        <v>4</v>
      </c>
      <c r="J230" t="s">
        <v>809</v>
      </c>
      <c r="K230" t="s">
        <v>810</v>
      </c>
    </row>
    <row r="231" spans="1:11" x14ac:dyDescent="0.2">
      <c r="A231" t="s">
        <v>811</v>
      </c>
      <c r="B231" t="s">
        <v>12</v>
      </c>
      <c r="C231" t="s">
        <v>462</v>
      </c>
      <c r="D231" s="1">
        <v>0.73</v>
      </c>
      <c r="E231" s="1"/>
      <c r="F231">
        <v>4.3</v>
      </c>
      <c r="G231" s="2">
        <v>14184</v>
      </c>
      <c r="H231" s="3">
        <v>0.58333333333333326</v>
      </c>
      <c r="I231">
        <v>5</v>
      </c>
      <c r="J231" t="s">
        <v>812</v>
      </c>
      <c r="K231" t="s">
        <v>813</v>
      </c>
    </row>
    <row r="232" spans="1:11" x14ac:dyDescent="0.2">
      <c r="A232" t="s">
        <v>814</v>
      </c>
      <c r="B232" t="s">
        <v>815</v>
      </c>
      <c r="C232" t="s">
        <v>816</v>
      </c>
      <c r="D232" s="1">
        <v>0.55000000000000004</v>
      </c>
      <c r="E232" s="1"/>
      <c r="F232">
        <v>4.4000000000000004</v>
      </c>
      <c r="G232" s="2">
        <v>25177</v>
      </c>
      <c r="H232" s="3">
        <v>0.125</v>
      </c>
      <c r="I232">
        <v>6</v>
      </c>
      <c r="J232" t="s">
        <v>817</v>
      </c>
      <c r="K232" t="s">
        <v>818</v>
      </c>
    </row>
    <row r="233" spans="1:11" x14ac:dyDescent="0.2">
      <c r="A233" t="s">
        <v>819</v>
      </c>
      <c r="B233" t="s">
        <v>78</v>
      </c>
      <c r="C233" t="s">
        <v>820</v>
      </c>
      <c r="D233" s="1">
        <v>0.36</v>
      </c>
      <c r="E233" s="1"/>
      <c r="F233">
        <v>4.3</v>
      </c>
      <c r="G233" s="2">
        <v>21252</v>
      </c>
      <c r="H233" s="3">
        <v>0.125</v>
      </c>
      <c r="I233">
        <v>7</v>
      </c>
      <c r="J233" t="s">
        <v>821</v>
      </c>
      <c r="K233" t="s">
        <v>822</v>
      </c>
    </row>
    <row r="234" spans="1:11" x14ac:dyDescent="0.2">
      <c r="A234" t="s">
        <v>823</v>
      </c>
      <c r="B234" t="s">
        <v>78</v>
      </c>
      <c r="C234" t="s">
        <v>824</v>
      </c>
      <c r="D234" s="1">
        <v>0.42</v>
      </c>
      <c r="E234" s="1"/>
      <c r="F234">
        <v>4.3</v>
      </c>
      <c r="G234">
        <v>567</v>
      </c>
      <c r="H234" s="3">
        <v>0.16666666666666666</v>
      </c>
      <c r="I234">
        <v>6</v>
      </c>
      <c r="J234" t="s">
        <v>825</v>
      </c>
      <c r="K234" t="s">
        <v>826</v>
      </c>
    </row>
    <row r="235" spans="1:11" x14ac:dyDescent="0.2">
      <c r="A235" t="s">
        <v>827</v>
      </c>
      <c r="B235" t="s">
        <v>194</v>
      </c>
      <c r="C235" t="s">
        <v>597</v>
      </c>
      <c r="D235" s="1">
        <v>0.75</v>
      </c>
      <c r="E235" s="1"/>
      <c r="F235">
        <v>3.5</v>
      </c>
      <c r="G235">
        <v>466</v>
      </c>
      <c r="H235" s="3">
        <v>0.375</v>
      </c>
      <c r="I235">
        <v>7</v>
      </c>
      <c r="J235" t="s">
        <v>828</v>
      </c>
      <c r="K235" t="s">
        <v>829</v>
      </c>
    </row>
    <row r="236" spans="1:11" x14ac:dyDescent="0.2">
      <c r="A236" t="s">
        <v>830</v>
      </c>
      <c r="B236" t="s">
        <v>12</v>
      </c>
      <c r="C236" t="s">
        <v>696</v>
      </c>
      <c r="D236" s="1">
        <v>0.77</v>
      </c>
      <c r="E236" s="1"/>
      <c r="F236">
        <v>3.9</v>
      </c>
      <c r="G236">
        <v>61</v>
      </c>
      <c r="H236" s="3">
        <v>0.625</v>
      </c>
      <c r="I236">
        <v>3</v>
      </c>
      <c r="J236" t="s">
        <v>831</v>
      </c>
      <c r="K236" t="s">
        <v>832</v>
      </c>
    </row>
    <row r="237" spans="1:11" x14ac:dyDescent="0.2">
      <c r="A237" t="s">
        <v>833</v>
      </c>
      <c r="B237" t="s">
        <v>12</v>
      </c>
      <c r="C237" t="s">
        <v>593</v>
      </c>
      <c r="D237" s="1">
        <v>0.28999999999999998</v>
      </c>
      <c r="E237" s="1"/>
      <c r="F237">
        <v>4.5</v>
      </c>
      <c r="G237">
        <v>474</v>
      </c>
      <c r="H237" s="3">
        <v>0.20833333333333331</v>
      </c>
      <c r="I237">
        <v>6</v>
      </c>
      <c r="J237" t="s">
        <v>834</v>
      </c>
      <c r="K237" t="s">
        <v>835</v>
      </c>
    </row>
    <row r="238" spans="1:11" x14ac:dyDescent="0.2">
      <c r="A238" t="s">
        <v>836</v>
      </c>
      <c r="B238" t="s">
        <v>194</v>
      </c>
      <c r="C238" t="s">
        <v>68</v>
      </c>
      <c r="D238" s="1">
        <v>0.56000000000000005</v>
      </c>
      <c r="E238" s="1"/>
      <c r="F238">
        <v>3.4</v>
      </c>
      <c r="G238">
        <v>431</v>
      </c>
      <c r="H238" s="3">
        <v>0.20833333333333331</v>
      </c>
      <c r="I238">
        <v>6</v>
      </c>
      <c r="J238" t="s">
        <v>837</v>
      </c>
      <c r="K238" t="s">
        <v>838</v>
      </c>
    </row>
    <row r="239" spans="1:11" x14ac:dyDescent="0.2">
      <c r="A239" t="s">
        <v>839</v>
      </c>
      <c r="B239" t="s">
        <v>12</v>
      </c>
      <c r="C239" t="s">
        <v>13</v>
      </c>
      <c r="D239" s="1">
        <v>0.59</v>
      </c>
      <c r="E239" s="1"/>
      <c r="F239">
        <v>4</v>
      </c>
      <c r="G239">
        <v>242</v>
      </c>
      <c r="H239" s="3">
        <v>0.54166666666666663</v>
      </c>
      <c r="I239">
        <v>3</v>
      </c>
      <c r="J239" t="s">
        <v>840</v>
      </c>
      <c r="K239" t="s">
        <v>841</v>
      </c>
    </row>
    <row r="240" spans="1:11" x14ac:dyDescent="0.2">
      <c r="A240" t="s">
        <v>842</v>
      </c>
      <c r="B240" t="s">
        <v>12</v>
      </c>
      <c r="C240" t="s">
        <v>58</v>
      </c>
      <c r="D240" s="1">
        <v>0.68</v>
      </c>
      <c r="E240" s="1"/>
      <c r="F240">
        <v>4</v>
      </c>
      <c r="G240" s="2">
        <v>2905</v>
      </c>
      <c r="H240" s="3">
        <v>0.75</v>
      </c>
      <c r="I240">
        <v>5</v>
      </c>
      <c r="J240" t="s">
        <v>843</v>
      </c>
      <c r="K240" t="s">
        <v>844</v>
      </c>
    </row>
    <row r="241" spans="1:11" x14ac:dyDescent="0.2">
      <c r="A241" t="s">
        <v>845</v>
      </c>
      <c r="B241" t="s">
        <v>846</v>
      </c>
      <c r="C241" t="s">
        <v>847</v>
      </c>
      <c r="D241" s="1">
        <v>0.5</v>
      </c>
      <c r="E241" s="1"/>
      <c r="F241">
        <v>4.4000000000000004</v>
      </c>
      <c r="G241" s="2">
        <v>12091</v>
      </c>
      <c r="H241" s="3">
        <v>4.1666666666666664E-2</v>
      </c>
      <c r="I241">
        <v>4</v>
      </c>
      <c r="J241" t="s">
        <v>848</v>
      </c>
      <c r="K241" t="s">
        <v>849</v>
      </c>
    </row>
    <row r="242" spans="1:11" x14ac:dyDescent="0.2">
      <c r="A242" t="s">
        <v>850</v>
      </c>
      <c r="B242" t="s">
        <v>12</v>
      </c>
      <c r="C242" t="s">
        <v>29</v>
      </c>
      <c r="D242" s="1">
        <v>0.55000000000000004</v>
      </c>
      <c r="E242" s="1"/>
      <c r="F242">
        <v>4</v>
      </c>
      <c r="G242" s="2">
        <v>1423</v>
      </c>
      <c r="H242" s="3">
        <v>0.375</v>
      </c>
      <c r="I242">
        <v>4</v>
      </c>
      <c r="J242" t="s">
        <v>851</v>
      </c>
      <c r="K242" t="s">
        <v>852</v>
      </c>
    </row>
    <row r="243" spans="1:11" x14ac:dyDescent="0.2">
      <c r="A243" t="s">
        <v>853</v>
      </c>
      <c r="B243" t="s">
        <v>12</v>
      </c>
      <c r="C243" t="s">
        <v>46</v>
      </c>
      <c r="D243" s="1">
        <v>0.66</v>
      </c>
      <c r="E243" s="1"/>
      <c r="F243">
        <v>4.3</v>
      </c>
      <c r="G243" s="2">
        <v>6255</v>
      </c>
      <c r="H243" s="3">
        <v>0.79166666666666663</v>
      </c>
      <c r="I243">
        <v>5</v>
      </c>
      <c r="J243" t="s">
        <v>854</v>
      </c>
      <c r="K243" t="s">
        <v>855</v>
      </c>
    </row>
    <row r="244" spans="1:11" x14ac:dyDescent="0.2">
      <c r="A244" t="s">
        <v>856</v>
      </c>
      <c r="B244" t="s">
        <v>268</v>
      </c>
      <c r="C244" t="s">
        <v>46</v>
      </c>
      <c r="D244" s="1">
        <v>0.6</v>
      </c>
      <c r="E244" s="1"/>
      <c r="F244">
        <v>4</v>
      </c>
      <c r="G244" s="2">
        <v>1236</v>
      </c>
      <c r="H244" s="3">
        <v>0.875</v>
      </c>
      <c r="I244">
        <v>7</v>
      </c>
      <c r="J244" t="s">
        <v>857</v>
      </c>
      <c r="K244" t="s">
        <v>858</v>
      </c>
    </row>
    <row r="245" spans="1:11" x14ac:dyDescent="0.2">
      <c r="A245" t="s">
        <v>859</v>
      </c>
      <c r="B245" t="s">
        <v>194</v>
      </c>
      <c r="C245" t="s">
        <v>29</v>
      </c>
      <c r="D245" s="1">
        <v>0.5</v>
      </c>
      <c r="E245" s="1"/>
      <c r="F245">
        <v>4.2</v>
      </c>
      <c r="G245" s="2">
        <v>1335</v>
      </c>
      <c r="H245" s="3">
        <v>0.25</v>
      </c>
      <c r="I245">
        <v>5</v>
      </c>
      <c r="J245" t="s">
        <v>860</v>
      </c>
      <c r="K245" t="s">
        <v>861</v>
      </c>
    </row>
    <row r="246" spans="1:11" x14ac:dyDescent="0.2">
      <c r="A246" t="s">
        <v>862</v>
      </c>
      <c r="B246" t="s">
        <v>194</v>
      </c>
      <c r="C246" t="s">
        <v>122</v>
      </c>
      <c r="D246" s="1">
        <v>0.83</v>
      </c>
      <c r="E246" s="1"/>
      <c r="F246">
        <v>3.8</v>
      </c>
      <c r="G246">
        <v>197</v>
      </c>
      <c r="H246" s="3">
        <v>0.41666666666666669</v>
      </c>
      <c r="I246">
        <v>5</v>
      </c>
      <c r="J246" t="s">
        <v>863</v>
      </c>
      <c r="K246" t="s">
        <v>864</v>
      </c>
    </row>
    <row r="247" spans="1:11" x14ac:dyDescent="0.2">
      <c r="A247" t="s">
        <v>865</v>
      </c>
      <c r="B247" t="s">
        <v>12</v>
      </c>
      <c r="C247" t="s">
        <v>866</v>
      </c>
      <c r="D247" s="1">
        <v>0.63</v>
      </c>
      <c r="E247" s="1"/>
      <c r="F247">
        <v>4.4000000000000004</v>
      </c>
      <c r="G247" s="2">
        <v>28791</v>
      </c>
      <c r="H247" s="3">
        <v>0.20833333333333331</v>
      </c>
      <c r="I247">
        <v>5</v>
      </c>
      <c r="J247" t="s">
        <v>320</v>
      </c>
      <c r="K247" t="s">
        <v>867</v>
      </c>
    </row>
    <row r="248" spans="1:11" x14ac:dyDescent="0.2">
      <c r="A248" t="s">
        <v>868</v>
      </c>
      <c r="B248" t="s">
        <v>12</v>
      </c>
      <c r="C248" t="s">
        <v>345</v>
      </c>
      <c r="D248" s="1">
        <v>0.89</v>
      </c>
      <c r="E248" s="1"/>
      <c r="F248">
        <v>3.9</v>
      </c>
      <c r="G248" s="2">
        <v>1075</v>
      </c>
      <c r="H248" s="3">
        <v>0.625</v>
      </c>
      <c r="I248">
        <v>7</v>
      </c>
      <c r="J248" t="s">
        <v>869</v>
      </c>
      <c r="K248" t="s">
        <v>870</v>
      </c>
    </row>
    <row r="249" spans="1:11" x14ac:dyDescent="0.2">
      <c r="A249" t="s">
        <v>871</v>
      </c>
      <c r="B249" t="s">
        <v>12</v>
      </c>
      <c r="C249" t="s">
        <v>872</v>
      </c>
      <c r="D249" s="1">
        <v>0.45</v>
      </c>
      <c r="E249" s="1"/>
      <c r="F249">
        <v>4.2</v>
      </c>
      <c r="G249" s="2">
        <v>29746</v>
      </c>
      <c r="H249" s="3">
        <v>0.70833333333333326</v>
      </c>
      <c r="I249">
        <v>7</v>
      </c>
      <c r="J249" t="s">
        <v>873</v>
      </c>
      <c r="K249" t="s">
        <v>874</v>
      </c>
    </row>
    <row r="250" spans="1:11" x14ac:dyDescent="0.2">
      <c r="A250" t="s">
        <v>875</v>
      </c>
      <c r="B250" t="s">
        <v>12</v>
      </c>
      <c r="C250" t="s">
        <v>33</v>
      </c>
      <c r="D250" s="1">
        <v>0.87</v>
      </c>
      <c r="E250" s="1"/>
      <c r="F250">
        <v>3.9</v>
      </c>
      <c r="G250">
        <v>295</v>
      </c>
      <c r="H250" s="3">
        <v>8.3333333333333329E-2</v>
      </c>
      <c r="I250">
        <v>7</v>
      </c>
      <c r="J250" t="s">
        <v>876</v>
      </c>
      <c r="K250" t="s">
        <v>877</v>
      </c>
    </row>
    <row r="251" spans="1:11" x14ac:dyDescent="0.2">
      <c r="A251" t="s">
        <v>878</v>
      </c>
      <c r="B251" t="s">
        <v>78</v>
      </c>
      <c r="C251" t="s">
        <v>879</v>
      </c>
      <c r="D251" s="1">
        <v>0.44</v>
      </c>
      <c r="E251" s="1"/>
      <c r="F251">
        <v>4.7</v>
      </c>
      <c r="G251" s="2">
        <v>5935</v>
      </c>
      <c r="H251" s="3">
        <v>0.58333333333333326</v>
      </c>
      <c r="I251">
        <v>5</v>
      </c>
      <c r="J251" t="s">
        <v>880</v>
      </c>
      <c r="K251" t="s">
        <v>881</v>
      </c>
    </row>
    <row r="252" spans="1:11" x14ac:dyDescent="0.2">
      <c r="A252" t="s">
        <v>882</v>
      </c>
      <c r="B252" t="s">
        <v>194</v>
      </c>
      <c r="C252" t="s">
        <v>58</v>
      </c>
      <c r="D252" s="1">
        <v>0.56000000000000005</v>
      </c>
      <c r="E252" s="1"/>
      <c r="F252">
        <v>3.6</v>
      </c>
      <c r="G252">
        <v>323</v>
      </c>
      <c r="H252" s="3">
        <v>0.875</v>
      </c>
      <c r="I252">
        <v>6</v>
      </c>
      <c r="J252" t="s">
        <v>883</v>
      </c>
      <c r="K252" t="s">
        <v>884</v>
      </c>
    </row>
    <row r="253" spans="1:11" x14ac:dyDescent="0.2">
      <c r="A253" t="s">
        <v>885</v>
      </c>
      <c r="B253" t="s">
        <v>194</v>
      </c>
      <c r="C253" t="s">
        <v>68</v>
      </c>
      <c r="D253" s="1">
        <v>0.44</v>
      </c>
      <c r="E253" s="1"/>
      <c r="F253">
        <v>3.7</v>
      </c>
      <c r="G253">
        <v>185</v>
      </c>
      <c r="H253" s="3">
        <v>0.25</v>
      </c>
      <c r="I253">
        <v>3</v>
      </c>
      <c r="J253" t="s">
        <v>886</v>
      </c>
      <c r="K253" t="s">
        <v>887</v>
      </c>
    </row>
    <row r="254" spans="1:11" x14ac:dyDescent="0.2">
      <c r="A254" t="s">
        <v>888</v>
      </c>
      <c r="B254" t="s">
        <v>12</v>
      </c>
      <c r="C254" t="s">
        <v>58</v>
      </c>
      <c r="D254" s="1">
        <v>0.63</v>
      </c>
      <c r="E254" s="1"/>
      <c r="F254">
        <v>4.2</v>
      </c>
      <c r="G254" s="2">
        <v>2117</v>
      </c>
      <c r="H254" s="3">
        <v>0.58333333333333326</v>
      </c>
      <c r="I254">
        <v>7</v>
      </c>
      <c r="J254" t="s">
        <v>889</v>
      </c>
      <c r="K254" t="s">
        <v>890</v>
      </c>
    </row>
    <row r="255" spans="1:11" x14ac:dyDescent="0.2">
      <c r="A255" t="s">
        <v>891</v>
      </c>
      <c r="B255" t="s">
        <v>12</v>
      </c>
      <c r="C255" t="s">
        <v>139</v>
      </c>
      <c r="D255" s="1">
        <v>0.7</v>
      </c>
      <c r="E255" s="1"/>
      <c r="F255">
        <v>4</v>
      </c>
      <c r="G255" s="2">
        <v>9378</v>
      </c>
      <c r="H255" s="3">
        <v>0.54166666666666663</v>
      </c>
      <c r="I255">
        <v>7</v>
      </c>
      <c r="J255" t="s">
        <v>892</v>
      </c>
      <c r="K255" t="s">
        <v>893</v>
      </c>
    </row>
    <row r="256" spans="1:11" x14ac:dyDescent="0.2">
      <c r="A256" t="s">
        <v>894</v>
      </c>
      <c r="B256" t="s">
        <v>268</v>
      </c>
      <c r="C256" t="s">
        <v>29</v>
      </c>
      <c r="D256" s="1">
        <v>0.76</v>
      </c>
      <c r="E256" s="1"/>
      <c r="F256">
        <v>3.6</v>
      </c>
      <c r="G256" s="2">
        <v>1796</v>
      </c>
      <c r="H256" s="3">
        <v>0.375</v>
      </c>
      <c r="I256">
        <v>3</v>
      </c>
      <c r="J256" t="s">
        <v>895</v>
      </c>
      <c r="K256" t="s">
        <v>896</v>
      </c>
    </row>
    <row r="257" spans="1:11" x14ac:dyDescent="0.2">
      <c r="A257" t="s">
        <v>897</v>
      </c>
      <c r="B257" t="s">
        <v>78</v>
      </c>
      <c r="C257" t="s">
        <v>898</v>
      </c>
      <c r="D257" s="1">
        <v>0.35</v>
      </c>
      <c r="E257" s="1"/>
      <c r="F257">
        <v>4.3</v>
      </c>
      <c r="G257" s="2">
        <v>3587</v>
      </c>
      <c r="H257" s="3">
        <v>0.83333333333333326</v>
      </c>
      <c r="I257">
        <v>5</v>
      </c>
      <c r="J257" t="s">
        <v>899</v>
      </c>
      <c r="K257" t="s">
        <v>900</v>
      </c>
    </row>
    <row r="258" spans="1:11" x14ac:dyDescent="0.2">
      <c r="A258" t="s">
        <v>901</v>
      </c>
      <c r="B258" t="s">
        <v>473</v>
      </c>
      <c r="C258" t="s">
        <v>902</v>
      </c>
      <c r="D258" s="1">
        <v>0.42</v>
      </c>
      <c r="E258" s="1"/>
      <c r="F258">
        <v>4.2</v>
      </c>
      <c r="G258" s="2">
        <v>4296</v>
      </c>
      <c r="H258" s="3">
        <v>0.33333333333333337</v>
      </c>
      <c r="I258">
        <v>3</v>
      </c>
      <c r="J258" t="s">
        <v>903</v>
      </c>
      <c r="K258" t="s">
        <v>904</v>
      </c>
    </row>
    <row r="259" spans="1:11" x14ac:dyDescent="0.2">
      <c r="A259" t="s">
        <v>905</v>
      </c>
      <c r="B259" t="s">
        <v>12</v>
      </c>
      <c r="C259" t="s">
        <v>46</v>
      </c>
      <c r="D259" s="1">
        <v>0.7</v>
      </c>
      <c r="E259" s="1"/>
      <c r="F259">
        <v>4.3</v>
      </c>
      <c r="G259" s="2">
        <v>2651</v>
      </c>
      <c r="H259" s="3">
        <v>0.58333333333333326</v>
      </c>
      <c r="I259">
        <v>4</v>
      </c>
      <c r="J259" t="s">
        <v>625</v>
      </c>
      <c r="K259" t="s">
        <v>906</v>
      </c>
    </row>
    <row r="260" spans="1:11" x14ac:dyDescent="0.2">
      <c r="A260" t="s">
        <v>907</v>
      </c>
      <c r="B260" t="s">
        <v>12</v>
      </c>
      <c r="C260" t="s">
        <v>58</v>
      </c>
      <c r="D260" s="1">
        <v>0.63</v>
      </c>
      <c r="E260" s="1"/>
      <c r="F260">
        <v>4.2</v>
      </c>
      <c r="G260" s="2">
        <v>94363</v>
      </c>
      <c r="H260" s="3">
        <v>0.29166666666666669</v>
      </c>
      <c r="I260">
        <v>7</v>
      </c>
      <c r="J260" t="s">
        <v>908</v>
      </c>
      <c r="K260" t="s">
        <v>909</v>
      </c>
    </row>
    <row r="261" spans="1:11" x14ac:dyDescent="0.2">
      <c r="A261" t="s">
        <v>910</v>
      </c>
      <c r="B261" t="s">
        <v>12</v>
      </c>
      <c r="C261" t="s">
        <v>122</v>
      </c>
      <c r="D261" s="1">
        <v>0.61</v>
      </c>
      <c r="E261" s="1"/>
      <c r="F261">
        <v>4.2</v>
      </c>
      <c r="G261" s="2">
        <v>34540</v>
      </c>
      <c r="H261" s="3">
        <v>0.16666666666666666</v>
      </c>
      <c r="I261">
        <v>7</v>
      </c>
      <c r="J261" t="s">
        <v>911</v>
      </c>
      <c r="K261" t="s">
        <v>912</v>
      </c>
    </row>
    <row r="262" spans="1:11" x14ac:dyDescent="0.2">
      <c r="A262" t="s">
        <v>913</v>
      </c>
      <c r="B262" t="s">
        <v>62</v>
      </c>
      <c r="C262" t="s">
        <v>63</v>
      </c>
      <c r="D262" s="1">
        <v>0.56999999999999995</v>
      </c>
      <c r="E262" s="1"/>
      <c r="F262">
        <v>4.4000000000000004</v>
      </c>
      <c r="G262" s="2">
        <v>8714</v>
      </c>
      <c r="H262" s="3">
        <v>0.5</v>
      </c>
      <c r="I262">
        <v>6</v>
      </c>
      <c r="J262" t="s">
        <v>914</v>
      </c>
      <c r="K262" t="s">
        <v>915</v>
      </c>
    </row>
    <row r="263" spans="1:11" x14ac:dyDescent="0.2">
      <c r="A263" t="s">
        <v>916</v>
      </c>
      <c r="B263" t="s">
        <v>12</v>
      </c>
      <c r="C263" t="s">
        <v>13</v>
      </c>
      <c r="D263" s="1">
        <v>0.7</v>
      </c>
      <c r="E263" s="1"/>
      <c r="F263">
        <v>4.2</v>
      </c>
      <c r="G263" s="2">
        <v>10576</v>
      </c>
      <c r="H263" s="3">
        <v>0.58333333333333326</v>
      </c>
      <c r="I263">
        <v>5</v>
      </c>
      <c r="J263" t="s">
        <v>917</v>
      </c>
      <c r="K263" t="s">
        <v>918</v>
      </c>
    </row>
    <row r="264" spans="1:11" x14ac:dyDescent="0.2">
      <c r="A264" t="s">
        <v>919</v>
      </c>
      <c r="B264" t="s">
        <v>12</v>
      </c>
      <c r="C264" t="s">
        <v>122</v>
      </c>
      <c r="D264" s="1">
        <v>0.35</v>
      </c>
      <c r="E264" s="1"/>
      <c r="F264">
        <v>4.4000000000000004</v>
      </c>
      <c r="G264" s="2">
        <v>7318</v>
      </c>
      <c r="H264" s="3">
        <v>0.45833333333333337</v>
      </c>
      <c r="I264">
        <v>3</v>
      </c>
      <c r="J264" t="s">
        <v>920</v>
      </c>
      <c r="K264" t="s">
        <v>921</v>
      </c>
    </row>
    <row r="265" spans="1:11" x14ac:dyDescent="0.2">
      <c r="A265" t="s">
        <v>922</v>
      </c>
      <c r="B265" t="s">
        <v>194</v>
      </c>
      <c r="C265" t="s">
        <v>122</v>
      </c>
      <c r="D265" s="1">
        <v>0.6</v>
      </c>
      <c r="E265" s="1"/>
      <c r="F265">
        <v>3</v>
      </c>
      <c r="G265">
        <v>103</v>
      </c>
      <c r="H265" s="3">
        <v>0.41666666666666669</v>
      </c>
      <c r="I265">
        <v>3</v>
      </c>
      <c r="J265" t="s">
        <v>923</v>
      </c>
      <c r="K265" t="s">
        <v>924</v>
      </c>
    </row>
    <row r="266" spans="1:11" x14ac:dyDescent="0.2">
      <c r="A266" t="s">
        <v>925</v>
      </c>
      <c r="B266" t="s">
        <v>926</v>
      </c>
      <c r="C266" t="s">
        <v>927</v>
      </c>
      <c r="D266" s="1">
        <v>0</v>
      </c>
      <c r="E266" s="1"/>
      <c r="F266">
        <v>4.5</v>
      </c>
      <c r="G266">
        <v>224</v>
      </c>
      <c r="H266" s="3">
        <v>0.91666666666666663</v>
      </c>
      <c r="I266">
        <v>6</v>
      </c>
      <c r="J266" t="s">
        <v>928</v>
      </c>
      <c r="K266" t="s">
        <v>929</v>
      </c>
    </row>
    <row r="267" spans="1:11" x14ac:dyDescent="0.2">
      <c r="A267" t="s">
        <v>930</v>
      </c>
      <c r="B267" t="s">
        <v>78</v>
      </c>
      <c r="C267" t="s">
        <v>931</v>
      </c>
      <c r="D267" s="1">
        <v>0.24</v>
      </c>
      <c r="E267" s="1"/>
      <c r="F267">
        <v>4.3</v>
      </c>
      <c r="G267" s="2">
        <v>4702</v>
      </c>
      <c r="H267" s="3">
        <v>0.625</v>
      </c>
      <c r="I267">
        <v>6</v>
      </c>
      <c r="J267" t="s">
        <v>932</v>
      </c>
      <c r="K267" t="s">
        <v>933</v>
      </c>
    </row>
    <row r="268" spans="1:11" x14ac:dyDescent="0.2">
      <c r="A268" t="s">
        <v>934</v>
      </c>
      <c r="B268" t="s">
        <v>12</v>
      </c>
      <c r="C268" t="s">
        <v>46</v>
      </c>
      <c r="D268" s="1">
        <v>0.8</v>
      </c>
      <c r="E268" s="1"/>
      <c r="F268">
        <v>4.2</v>
      </c>
      <c r="G268">
        <v>85</v>
      </c>
      <c r="H268" s="3">
        <v>0.33333333333333337</v>
      </c>
      <c r="I268">
        <v>6</v>
      </c>
      <c r="J268" t="s">
        <v>935</v>
      </c>
      <c r="K268" t="s">
        <v>936</v>
      </c>
    </row>
    <row r="269" spans="1:11" x14ac:dyDescent="0.2">
      <c r="A269" t="s">
        <v>937</v>
      </c>
      <c r="B269" t="s">
        <v>62</v>
      </c>
      <c r="C269" t="s">
        <v>938</v>
      </c>
      <c r="D269" s="1">
        <v>0.59</v>
      </c>
      <c r="E269" s="1"/>
      <c r="F269">
        <v>4.4000000000000004</v>
      </c>
      <c r="G269" s="2">
        <v>35877</v>
      </c>
      <c r="H269" s="3">
        <v>0.66666666666666663</v>
      </c>
      <c r="I269">
        <v>6</v>
      </c>
      <c r="J269" t="s">
        <v>939</v>
      </c>
      <c r="K269" t="s">
        <v>940</v>
      </c>
    </row>
    <row r="270" spans="1:11" x14ac:dyDescent="0.2">
      <c r="A270" t="s">
        <v>941</v>
      </c>
      <c r="B270" t="s">
        <v>942</v>
      </c>
      <c r="C270" t="s">
        <v>943</v>
      </c>
      <c r="D270" s="1">
        <v>0.36</v>
      </c>
      <c r="E270" s="1"/>
      <c r="F270">
        <v>4</v>
      </c>
      <c r="G270">
        <v>897</v>
      </c>
      <c r="H270" s="3">
        <v>4.1666666666666664E-2</v>
      </c>
      <c r="I270">
        <v>2</v>
      </c>
      <c r="J270" t="s">
        <v>944</v>
      </c>
      <c r="K270" t="s">
        <v>945</v>
      </c>
    </row>
    <row r="271" spans="1:11" x14ac:dyDescent="0.2">
      <c r="A271" t="s">
        <v>946</v>
      </c>
      <c r="B271" t="s">
        <v>947</v>
      </c>
      <c r="C271" t="s">
        <v>305</v>
      </c>
      <c r="D271" s="1">
        <v>0.43</v>
      </c>
      <c r="E271" s="1"/>
      <c r="F271">
        <v>3.8</v>
      </c>
      <c r="G271">
        <v>282</v>
      </c>
      <c r="H271" s="3">
        <v>8.3333333333333329E-2</v>
      </c>
      <c r="I271">
        <v>7</v>
      </c>
      <c r="J271" t="s">
        <v>948</v>
      </c>
      <c r="K271" t="s">
        <v>949</v>
      </c>
    </row>
    <row r="272" spans="1:11" x14ac:dyDescent="0.2">
      <c r="A272" t="s">
        <v>950</v>
      </c>
      <c r="B272" t="s">
        <v>78</v>
      </c>
      <c r="C272" t="s">
        <v>496</v>
      </c>
      <c r="D272" s="1">
        <v>0.28000000000000003</v>
      </c>
      <c r="E272" s="1"/>
      <c r="F272">
        <v>4.3</v>
      </c>
      <c r="G272" s="2">
        <v>1611</v>
      </c>
      <c r="H272" s="3">
        <v>0.5</v>
      </c>
      <c r="I272">
        <v>7</v>
      </c>
      <c r="J272" t="s">
        <v>951</v>
      </c>
      <c r="K272" t="s">
        <v>952</v>
      </c>
    </row>
    <row r="273" spans="1:11" x14ac:dyDescent="0.2">
      <c r="A273" t="s">
        <v>953</v>
      </c>
      <c r="B273" t="s">
        <v>194</v>
      </c>
      <c r="C273" t="s">
        <v>46</v>
      </c>
      <c r="D273" s="1">
        <v>0.65</v>
      </c>
      <c r="E273" s="1"/>
      <c r="F273">
        <v>4.2</v>
      </c>
      <c r="G273">
        <v>513</v>
      </c>
      <c r="H273" s="3">
        <v>0.54166666666666663</v>
      </c>
      <c r="I273">
        <v>3</v>
      </c>
      <c r="J273" t="s">
        <v>954</v>
      </c>
      <c r="K273" t="s">
        <v>955</v>
      </c>
    </row>
    <row r="274" spans="1:11" x14ac:dyDescent="0.2">
      <c r="A274" t="s">
        <v>956</v>
      </c>
      <c r="B274" t="s">
        <v>12</v>
      </c>
      <c r="C274" t="s">
        <v>233</v>
      </c>
      <c r="D274" s="1">
        <v>0.52</v>
      </c>
      <c r="E274" s="1"/>
      <c r="F274">
        <v>4.0999999999999996</v>
      </c>
      <c r="G274" s="2">
        <v>1045</v>
      </c>
      <c r="H274" s="3">
        <v>8.3333333333333329E-2</v>
      </c>
      <c r="I274">
        <v>5</v>
      </c>
      <c r="J274" t="s">
        <v>957</v>
      </c>
      <c r="K274" t="s">
        <v>958</v>
      </c>
    </row>
    <row r="275" spans="1:11" x14ac:dyDescent="0.2">
      <c r="A275" t="s">
        <v>959</v>
      </c>
      <c r="B275" t="s">
        <v>78</v>
      </c>
      <c r="C275" t="s">
        <v>960</v>
      </c>
      <c r="D275" s="1">
        <v>0.53</v>
      </c>
      <c r="E275" s="1"/>
      <c r="F275">
        <v>4</v>
      </c>
      <c r="G275" s="2">
        <v>6347</v>
      </c>
      <c r="H275" s="3">
        <v>0.83333333333333326</v>
      </c>
      <c r="I275">
        <v>7</v>
      </c>
      <c r="J275" t="s">
        <v>961</v>
      </c>
      <c r="K275" t="s">
        <v>962</v>
      </c>
    </row>
    <row r="276" spans="1:11" x14ac:dyDescent="0.2">
      <c r="A276" t="s">
        <v>963</v>
      </c>
      <c r="B276" t="s">
        <v>793</v>
      </c>
      <c r="C276" t="s">
        <v>794</v>
      </c>
      <c r="D276" s="1">
        <v>0.6</v>
      </c>
      <c r="E276" s="1"/>
      <c r="F276">
        <v>4.2</v>
      </c>
      <c r="G276" s="2">
        <v>3300</v>
      </c>
      <c r="H276" s="3">
        <v>0.375</v>
      </c>
      <c r="I276">
        <v>4</v>
      </c>
      <c r="J276" t="s">
        <v>964</v>
      </c>
      <c r="K276" t="s">
        <v>965</v>
      </c>
    </row>
    <row r="277" spans="1:11" x14ac:dyDescent="0.2">
      <c r="A277" t="s">
        <v>966</v>
      </c>
      <c r="B277" t="s">
        <v>194</v>
      </c>
      <c r="C277" t="s">
        <v>46</v>
      </c>
      <c r="D277" s="1">
        <v>0.6</v>
      </c>
      <c r="E277" s="1"/>
      <c r="F277">
        <v>3.3</v>
      </c>
      <c r="G277">
        <v>23</v>
      </c>
      <c r="H277" s="3">
        <v>8.3333333333333329E-2</v>
      </c>
      <c r="I277">
        <v>7</v>
      </c>
      <c r="J277" t="s">
        <v>967</v>
      </c>
      <c r="K277" t="s">
        <v>968</v>
      </c>
    </row>
    <row r="278" spans="1:11" x14ac:dyDescent="0.2">
      <c r="A278" t="s">
        <v>969</v>
      </c>
      <c r="B278" t="s">
        <v>78</v>
      </c>
      <c r="C278" t="s">
        <v>970</v>
      </c>
      <c r="D278" s="1">
        <v>0.34</v>
      </c>
      <c r="E278" s="1"/>
      <c r="F278">
        <v>4.3</v>
      </c>
      <c r="G278" s="2">
        <v>7109</v>
      </c>
      <c r="H278" s="3">
        <v>0.95833333333333326</v>
      </c>
      <c r="I278">
        <v>4</v>
      </c>
      <c r="J278" t="s">
        <v>971</v>
      </c>
      <c r="K278" t="s">
        <v>972</v>
      </c>
    </row>
    <row r="279" spans="1:11" x14ac:dyDescent="0.2">
      <c r="A279" t="s">
        <v>973</v>
      </c>
      <c r="B279" t="s">
        <v>12</v>
      </c>
      <c r="C279" t="s">
        <v>41</v>
      </c>
      <c r="D279" s="1">
        <v>0.6</v>
      </c>
      <c r="E279" s="1"/>
      <c r="F279">
        <v>3.8</v>
      </c>
      <c r="G279">
        <v>51</v>
      </c>
      <c r="H279" s="3">
        <v>0.75</v>
      </c>
      <c r="I279">
        <v>5</v>
      </c>
      <c r="J279" t="s">
        <v>974</v>
      </c>
      <c r="K279" t="s">
        <v>975</v>
      </c>
    </row>
    <row r="280" spans="1:11" x14ac:dyDescent="0.2">
      <c r="A280" t="s">
        <v>976</v>
      </c>
      <c r="B280" t="s">
        <v>78</v>
      </c>
      <c r="C280" t="s">
        <v>386</v>
      </c>
      <c r="D280" s="1">
        <v>0.27</v>
      </c>
      <c r="E280" s="1"/>
      <c r="F280">
        <v>4.2</v>
      </c>
      <c r="G280" s="2">
        <v>32840</v>
      </c>
      <c r="H280" s="3">
        <v>0.16666666666666666</v>
      </c>
      <c r="I280">
        <v>5</v>
      </c>
      <c r="J280" t="s">
        <v>977</v>
      </c>
      <c r="K280" t="s">
        <v>978</v>
      </c>
    </row>
    <row r="281" spans="1:11" x14ac:dyDescent="0.2">
      <c r="A281" t="s">
        <v>979</v>
      </c>
      <c r="B281" t="s">
        <v>194</v>
      </c>
      <c r="C281" t="s">
        <v>139</v>
      </c>
      <c r="D281" s="1">
        <v>0.5</v>
      </c>
      <c r="E281" s="1"/>
      <c r="F281">
        <v>3.7</v>
      </c>
      <c r="G281">
        <v>708</v>
      </c>
      <c r="H281" s="3">
        <v>0.41666666666666669</v>
      </c>
      <c r="I281">
        <v>5</v>
      </c>
      <c r="J281" t="s">
        <v>980</v>
      </c>
      <c r="K281" t="s">
        <v>981</v>
      </c>
    </row>
    <row r="282" spans="1:11" x14ac:dyDescent="0.2">
      <c r="A282" t="s">
        <v>982</v>
      </c>
      <c r="B282" t="s">
        <v>78</v>
      </c>
      <c r="C282" t="s">
        <v>478</v>
      </c>
      <c r="D282" s="1">
        <v>0.37</v>
      </c>
      <c r="E282" s="1"/>
      <c r="F282">
        <v>4.3</v>
      </c>
      <c r="G282" s="2">
        <v>1657</v>
      </c>
      <c r="H282" s="3">
        <v>0.95833333333333326</v>
      </c>
      <c r="I282">
        <v>7</v>
      </c>
      <c r="J282" t="s">
        <v>983</v>
      </c>
      <c r="K282" t="s">
        <v>984</v>
      </c>
    </row>
    <row r="283" spans="1:11" x14ac:dyDescent="0.2">
      <c r="A283" t="s">
        <v>985</v>
      </c>
      <c r="B283" t="s">
        <v>12</v>
      </c>
      <c r="C283" t="s">
        <v>986</v>
      </c>
      <c r="D283" s="1">
        <v>0.38</v>
      </c>
      <c r="E283" s="1"/>
      <c r="F283">
        <v>3.9</v>
      </c>
      <c r="G283">
        <v>523</v>
      </c>
      <c r="H283" s="3">
        <v>0.70833333333333326</v>
      </c>
      <c r="I283">
        <v>5</v>
      </c>
      <c r="J283" t="s">
        <v>987</v>
      </c>
      <c r="K283" t="s">
        <v>988</v>
      </c>
    </row>
    <row r="284" spans="1:11" x14ac:dyDescent="0.2">
      <c r="A284" t="s">
        <v>989</v>
      </c>
      <c r="B284" t="s">
        <v>12</v>
      </c>
      <c r="C284" t="s">
        <v>46</v>
      </c>
      <c r="D284" s="1">
        <v>0.8</v>
      </c>
      <c r="E284" s="1"/>
      <c r="F284">
        <v>3</v>
      </c>
      <c r="H284" s="3">
        <v>0.83333333333333326</v>
      </c>
      <c r="I284">
        <v>6</v>
      </c>
      <c r="J284" t="s">
        <v>990</v>
      </c>
      <c r="K284" t="s">
        <v>991</v>
      </c>
    </row>
    <row r="285" spans="1:11" x14ac:dyDescent="0.2">
      <c r="A285" t="s">
        <v>992</v>
      </c>
      <c r="B285" t="s">
        <v>78</v>
      </c>
      <c r="C285" t="s">
        <v>993</v>
      </c>
      <c r="D285" s="1">
        <v>0.4</v>
      </c>
      <c r="E285" s="1"/>
      <c r="F285">
        <v>4.3</v>
      </c>
      <c r="G285" s="2">
        <v>1376</v>
      </c>
      <c r="H285" s="3">
        <v>0.70833333333333326</v>
      </c>
      <c r="I285">
        <v>2</v>
      </c>
      <c r="J285" t="s">
        <v>994</v>
      </c>
      <c r="K285" t="s">
        <v>995</v>
      </c>
    </row>
    <row r="286" spans="1:11" x14ac:dyDescent="0.2">
      <c r="A286" t="s">
        <v>996</v>
      </c>
      <c r="B286" t="s">
        <v>194</v>
      </c>
      <c r="C286" t="s">
        <v>37</v>
      </c>
      <c r="D286" s="1">
        <v>0.56999999999999995</v>
      </c>
      <c r="E286" s="1"/>
      <c r="F286">
        <v>3.5</v>
      </c>
      <c r="G286">
        <v>121</v>
      </c>
      <c r="H286" s="3">
        <v>8.3333333333333329E-2</v>
      </c>
      <c r="I286">
        <v>4</v>
      </c>
      <c r="J286" t="s">
        <v>997</v>
      </c>
      <c r="K286" t="s">
        <v>998</v>
      </c>
    </row>
    <row r="287" spans="1:11" x14ac:dyDescent="0.2">
      <c r="A287" t="s">
        <v>999</v>
      </c>
      <c r="B287" t="s">
        <v>12</v>
      </c>
      <c r="C287" t="s">
        <v>345</v>
      </c>
      <c r="D287" s="1">
        <v>0.88</v>
      </c>
      <c r="E287" s="1"/>
      <c r="F287">
        <v>3.9</v>
      </c>
      <c r="G287" s="2">
        <v>1075</v>
      </c>
      <c r="H287" s="3">
        <v>0.33333333333333337</v>
      </c>
      <c r="I287">
        <v>3</v>
      </c>
      <c r="J287" t="s">
        <v>1000</v>
      </c>
      <c r="K287" t="s">
        <v>1001</v>
      </c>
    </row>
    <row r="288" spans="1:11" x14ac:dyDescent="0.2">
      <c r="A288" t="s">
        <v>1002</v>
      </c>
      <c r="B288" t="s">
        <v>78</v>
      </c>
      <c r="C288" t="s">
        <v>1003</v>
      </c>
      <c r="D288" s="1">
        <v>0.46</v>
      </c>
      <c r="E288" s="1"/>
      <c r="F288">
        <v>4</v>
      </c>
      <c r="G288" s="2">
        <v>1001</v>
      </c>
      <c r="H288" s="3">
        <v>0.54166666666666663</v>
      </c>
      <c r="I288">
        <v>2</v>
      </c>
      <c r="J288" t="s">
        <v>1004</v>
      </c>
      <c r="K288" t="s">
        <v>1005</v>
      </c>
    </row>
    <row r="289" spans="1:11" x14ac:dyDescent="0.2">
      <c r="A289" t="s">
        <v>1006</v>
      </c>
      <c r="B289" t="s">
        <v>12</v>
      </c>
      <c r="C289" t="s">
        <v>46</v>
      </c>
      <c r="D289" s="1">
        <v>0.75</v>
      </c>
      <c r="E289" s="1"/>
      <c r="F289">
        <v>4.3</v>
      </c>
      <c r="G289">
        <v>112</v>
      </c>
      <c r="H289" s="3">
        <v>0.20833333333333331</v>
      </c>
      <c r="I289">
        <v>7</v>
      </c>
      <c r="J289" t="s">
        <v>1007</v>
      </c>
      <c r="K289" t="s">
        <v>1008</v>
      </c>
    </row>
    <row r="290" spans="1:11" x14ac:dyDescent="0.2">
      <c r="A290" t="s">
        <v>1009</v>
      </c>
      <c r="B290" t="s">
        <v>214</v>
      </c>
      <c r="C290" t="s">
        <v>446</v>
      </c>
      <c r="D290" s="1">
        <v>0.5</v>
      </c>
      <c r="E290" s="1"/>
      <c r="F290">
        <v>3.8</v>
      </c>
      <c r="G290" s="2">
        <v>3022</v>
      </c>
      <c r="H290" s="3">
        <v>0.29166666666666669</v>
      </c>
      <c r="I290">
        <v>5</v>
      </c>
      <c r="J290" t="s">
        <v>1010</v>
      </c>
      <c r="K290" t="s">
        <v>1011</v>
      </c>
    </row>
    <row r="291" spans="1:11" x14ac:dyDescent="0.2">
      <c r="A291" t="s">
        <v>1012</v>
      </c>
      <c r="B291" t="s">
        <v>12</v>
      </c>
      <c r="C291" t="s">
        <v>580</v>
      </c>
      <c r="D291" s="1">
        <v>0.59</v>
      </c>
      <c r="E291" s="1"/>
      <c r="F291">
        <v>4.3</v>
      </c>
      <c r="G291" s="2">
        <v>5451</v>
      </c>
      <c r="H291" s="3">
        <v>0.54166666666666663</v>
      </c>
      <c r="I291">
        <v>6</v>
      </c>
      <c r="J291" t="s">
        <v>1013</v>
      </c>
      <c r="K291" t="s">
        <v>1014</v>
      </c>
    </row>
    <row r="292" spans="1:11" x14ac:dyDescent="0.2">
      <c r="A292" t="s">
        <v>1015</v>
      </c>
      <c r="B292" t="s">
        <v>194</v>
      </c>
      <c r="C292" t="s">
        <v>614</v>
      </c>
      <c r="D292" s="1">
        <v>0.48</v>
      </c>
      <c r="E292" s="1"/>
      <c r="F292">
        <v>3.3</v>
      </c>
      <c r="G292">
        <v>73</v>
      </c>
      <c r="H292" s="3">
        <v>0.33333333333333337</v>
      </c>
      <c r="I292">
        <v>7</v>
      </c>
      <c r="J292" t="s">
        <v>1016</v>
      </c>
      <c r="K292" t="s">
        <v>1017</v>
      </c>
    </row>
    <row r="293" spans="1:11" x14ac:dyDescent="0.2">
      <c r="A293" t="s">
        <v>1018</v>
      </c>
      <c r="B293" t="s">
        <v>62</v>
      </c>
      <c r="C293" t="s">
        <v>492</v>
      </c>
      <c r="D293" s="1">
        <v>0.59</v>
      </c>
      <c r="E293" s="1"/>
      <c r="F293">
        <v>4.5</v>
      </c>
      <c r="G293" s="2">
        <v>1029</v>
      </c>
      <c r="H293" s="3">
        <v>0.29166666666666669</v>
      </c>
      <c r="I293">
        <v>4</v>
      </c>
      <c r="J293" t="s">
        <v>1019</v>
      </c>
      <c r="K293" t="s">
        <v>1020</v>
      </c>
    </row>
    <row r="294" spans="1:11" x14ac:dyDescent="0.2">
      <c r="A294" t="s">
        <v>1021</v>
      </c>
      <c r="B294" t="s">
        <v>78</v>
      </c>
      <c r="C294" t="s">
        <v>1022</v>
      </c>
      <c r="D294" s="1">
        <v>0.4</v>
      </c>
      <c r="E294" s="1"/>
      <c r="F294">
        <v>4.0999999999999996</v>
      </c>
      <c r="G294" s="2">
        <v>1555</v>
      </c>
      <c r="H294" s="3">
        <v>0.625</v>
      </c>
      <c r="I294">
        <v>6</v>
      </c>
      <c r="J294" t="s">
        <v>1023</v>
      </c>
      <c r="K294" t="s">
        <v>1024</v>
      </c>
    </row>
    <row r="295" spans="1:11" x14ac:dyDescent="0.2">
      <c r="A295" t="s">
        <v>1025</v>
      </c>
      <c r="B295" t="s">
        <v>62</v>
      </c>
      <c r="C295" t="s">
        <v>122</v>
      </c>
      <c r="D295" s="1">
        <v>0.7</v>
      </c>
      <c r="E295" s="1"/>
      <c r="F295">
        <v>4.2</v>
      </c>
      <c r="G295">
        <v>47</v>
      </c>
      <c r="H295" s="3">
        <v>0.41666666666666669</v>
      </c>
      <c r="I295">
        <v>7</v>
      </c>
      <c r="J295" t="s">
        <v>1026</v>
      </c>
      <c r="K295" t="s">
        <v>1027</v>
      </c>
    </row>
    <row r="296" spans="1:11" x14ac:dyDescent="0.2">
      <c r="A296" t="s">
        <v>1028</v>
      </c>
      <c r="B296" t="s">
        <v>12</v>
      </c>
      <c r="C296" t="s">
        <v>68</v>
      </c>
      <c r="D296" s="1">
        <v>0.61</v>
      </c>
      <c r="E296" s="1"/>
      <c r="F296">
        <v>4.0999999999999996</v>
      </c>
      <c r="G296" s="2">
        <v>14896</v>
      </c>
      <c r="H296" s="3">
        <v>0.83333333333333326</v>
      </c>
      <c r="I296">
        <v>7</v>
      </c>
      <c r="J296" t="s">
        <v>1029</v>
      </c>
      <c r="K296" t="s">
        <v>1030</v>
      </c>
    </row>
    <row r="297" spans="1:11" x14ac:dyDescent="0.2">
      <c r="A297" t="s">
        <v>1031</v>
      </c>
      <c r="B297" t="s">
        <v>78</v>
      </c>
      <c r="C297" t="s">
        <v>1032</v>
      </c>
      <c r="D297" s="1">
        <v>0.41</v>
      </c>
      <c r="E297" s="1"/>
      <c r="F297">
        <v>4.4000000000000004</v>
      </c>
      <c r="G297" s="2">
        <v>1712</v>
      </c>
      <c r="H297" s="3">
        <v>0.5</v>
      </c>
      <c r="I297">
        <v>6</v>
      </c>
      <c r="J297" t="s">
        <v>1033</v>
      </c>
      <c r="K297" t="s">
        <v>1034</v>
      </c>
    </row>
    <row r="298" spans="1:11" x14ac:dyDescent="0.2">
      <c r="A298" t="s">
        <v>1035</v>
      </c>
      <c r="B298" t="s">
        <v>194</v>
      </c>
      <c r="C298" t="s">
        <v>29</v>
      </c>
      <c r="D298" s="1">
        <v>0.5</v>
      </c>
      <c r="E298" s="1"/>
      <c r="F298">
        <v>4.2</v>
      </c>
      <c r="G298" s="2">
        <v>1335</v>
      </c>
      <c r="H298" s="3">
        <v>0.16666666666666666</v>
      </c>
      <c r="I298">
        <v>6</v>
      </c>
      <c r="J298" t="s">
        <v>860</v>
      </c>
      <c r="K298" t="s">
        <v>1036</v>
      </c>
    </row>
    <row r="299" spans="1:11" x14ac:dyDescent="0.2">
      <c r="A299" t="s">
        <v>1037</v>
      </c>
      <c r="B299" t="s">
        <v>194</v>
      </c>
      <c r="C299" t="s">
        <v>25</v>
      </c>
      <c r="D299" s="1">
        <v>0.5</v>
      </c>
      <c r="E299" s="1"/>
      <c r="F299">
        <v>3.9</v>
      </c>
      <c r="G299">
        <v>214</v>
      </c>
      <c r="H299" s="3">
        <v>8.3333333333333329E-2</v>
      </c>
      <c r="I299">
        <v>6</v>
      </c>
      <c r="J299" t="s">
        <v>1038</v>
      </c>
      <c r="K299" t="s">
        <v>1039</v>
      </c>
    </row>
    <row r="300" spans="1:11" x14ac:dyDescent="0.2">
      <c r="A300" t="s">
        <v>1040</v>
      </c>
      <c r="B300" t="s">
        <v>268</v>
      </c>
      <c r="C300" t="s">
        <v>1041</v>
      </c>
      <c r="D300" s="1">
        <v>0.59</v>
      </c>
      <c r="E300" s="1"/>
      <c r="F300">
        <v>4</v>
      </c>
      <c r="G300">
        <v>184</v>
      </c>
      <c r="H300" s="3">
        <v>0.625</v>
      </c>
      <c r="I300">
        <v>7</v>
      </c>
      <c r="J300" t="s">
        <v>1042</v>
      </c>
      <c r="K300" t="s">
        <v>1043</v>
      </c>
    </row>
    <row r="301" spans="1:11" x14ac:dyDescent="0.2">
      <c r="A301" t="s">
        <v>1044</v>
      </c>
      <c r="B301" t="s">
        <v>569</v>
      </c>
      <c r="C301" t="s">
        <v>1045</v>
      </c>
      <c r="D301" s="1">
        <v>0.52</v>
      </c>
      <c r="E301" s="1"/>
      <c r="F301">
        <v>4.5</v>
      </c>
      <c r="G301">
        <v>7</v>
      </c>
      <c r="H301" s="3">
        <v>0.45833333333333337</v>
      </c>
      <c r="I301">
        <v>6</v>
      </c>
      <c r="J301" t="s">
        <v>1046</v>
      </c>
      <c r="K301" t="s">
        <v>1047</v>
      </c>
    </row>
    <row r="302" spans="1:11" x14ac:dyDescent="0.2">
      <c r="A302" t="s">
        <v>1048</v>
      </c>
      <c r="B302" t="s">
        <v>12</v>
      </c>
      <c r="C302" t="s">
        <v>1049</v>
      </c>
      <c r="D302" s="1">
        <v>0.71</v>
      </c>
      <c r="E302" s="1"/>
      <c r="F302">
        <v>3.7</v>
      </c>
      <c r="G302">
        <v>41</v>
      </c>
      <c r="H302" s="3">
        <v>0.58333333333333326</v>
      </c>
      <c r="I302">
        <v>5</v>
      </c>
      <c r="J302" t="s">
        <v>1050</v>
      </c>
      <c r="K302" t="s">
        <v>1051</v>
      </c>
    </row>
    <row r="303" spans="1:11" x14ac:dyDescent="0.2">
      <c r="A303" t="s">
        <v>1052</v>
      </c>
      <c r="B303" t="s">
        <v>62</v>
      </c>
      <c r="C303" t="s">
        <v>46</v>
      </c>
      <c r="D303" s="1">
        <v>0.62</v>
      </c>
      <c r="E303" s="1"/>
      <c r="F303">
        <v>4.2</v>
      </c>
      <c r="G303" s="2">
        <v>12153</v>
      </c>
      <c r="H303" s="3">
        <v>0.375</v>
      </c>
      <c r="I303">
        <v>4</v>
      </c>
      <c r="J303" t="s">
        <v>1053</v>
      </c>
      <c r="K303" t="s">
        <v>1054</v>
      </c>
    </row>
    <row r="304" spans="1:11" x14ac:dyDescent="0.2">
      <c r="A304" t="s">
        <v>1055</v>
      </c>
      <c r="B304" t="s">
        <v>62</v>
      </c>
      <c r="C304" t="s">
        <v>37</v>
      </c>
      <c r="D304" s="1">
        <v>0.63</v>
      </c>
      <c r="E304" s="1"/>
      <c r="F304">
        <v>4.2</v>
      </c>
      <c r="G304">
        <v>25</v>
      </c>
      <c r="H304" s="3">
        <v>0.58333333333333326</v>
      </c>
      <c r="I304">
        <v>5</v>
      </c>
      <c r="J304" t="s">
        <v>1056</v>
      </c>
      <c r="K304" t="s">
        <v>1057</v>
      </c>
    </row>
    <row r="305" spans="1:11" x14ac:dyDescent="0.2">
      <c r="A305" t="s">
        <v>1058</v>
      </c>
      <c r="B305" t="s">
        <v>45</v>
      </c>
      <c r="C305" t="s">
        <v>46</v>
      </c>
      <c r="D305" s="1">
        <v>0.78</v>
      </c>
      <c r="E305" s="1"/>
      <c r="F305">
        <v>4.2</v>
      </c>
      <c r="G305">
        <v>163</v>
      </c>
      <c r="H305" s="3">
        <v>0.5</v>
      </c>
      <c r="I305">
        <v>5</v>
      </c>
      <c r="J305" t="s">
        <v>1059</v>
      </c>
      <c r="K305" t="s">
        <v>1060</v>
      </c>
    </row>
    <row r="306" spans="1:11" x14ac:dyDescent="0.2">
      <c r="A306" t="s">
        <v>1061</v>
      </c>
      <c r="B306" t="s">
        <v>12</v>
      </c>
      <c r="C306" t="s">
        <v>46</v>
      </c>
      <c r="D306" s="1">
        <v>0.8</v>
      </c>
      <c r="E306" s="1"/>
      <c r="F306">
        <v>4.3</v>
      </c>
      <c r="G306">
        <v>87</v>
      </c>
      <c r="H306" s="3">
        <v>0.33333333333333337</v>
      </c>
      <c r="I306">
        <v>5</v>
      </c>
      <c r="J306" t="s">
        <v>1062</v>
      </c>
      <c r="K306" t="s">
        <v>1063</v>
      </c>
    </row>
    <row r="307" spans="1:11" x14ac:dyDescent="0.2">
      <c r="A307" t="s">
        <v>1064</v>
      </c>
      <c r="B307" t="s">
        <v>62</v>
      </c>
      <c r="C307" t="s">
        <v>1065</v>
      </c>
      <c r="D307" s="1">
        <v>0.45</v>
      </c>
      <c r="E307" s="1"/>
      <c r="F307">
        <v>4.4000000000000004</v>
      </c>
      <c r="G307" s="2">
        <v>2165</v>
      </c>
      <c r="H307" s="3">
        <v>8.3333333333333329E-2</v>
      </c>
      <c r="I307">
        <v>3</v>
      </c>
      <c r="J307" t="s">
        <v>1019</v>
      </c>
      <c r="K307" t="s">
        <v>1066</v>
      </c>
    </row>
    <row r="308" spans="1:11" x14ac:dyDescent="0.2">
      <c r="A308" t="s">
        <v>1067</v>
      </c>
      <c r="B308" t="s">
        <v>78</v>
      </c>
      <c r="C308" t="s">
        <v>282</v>
      </c>
      <c r="D308" s="1">
        <v>0.37</v>
      </c>
      <c r="E308" s="1"/>
      <c r="F308">
        <v>4.2</v>
      </c>
      <c r="G308" s="2">
        <v>1510</v>
      </c>
      <c r="H308" s="3">
        <v>0.5</v>
      </c>
      <c r="I308">
        <v>5</v>
      </c>
      <c r="J308" t="s">
        <v>1068</v>
      </c>
      <c r="K308" t="s">
        <v>1069</v>
      </c>
    </row>
    <row r="309" spans="1:11" x14ac:dyDescent="0.2">
      <c r="A309" t="s">
        <v>1070</v>
      </c>
      <c r="B309" t="s">
        <v>268</v>
      </c>
      <c r="C309" t="s">
        <v>1071</v>
      </c>
      <c r="D309" s="1">
        <v>0.15</v>
      </c>
      <c r="E309" s="1"/>
      <c r="F309">
        <v>4.3</v>
      </c>
      <c r="G309">
        <v>106</v>
      </c>
      <c r="H309" s="3">
        <v>0.29166666666666669</v>
      </c>
      <c r="I309">
        <v>4</v>
      </c>
      <c r="J309" t="s">
        <v>1072</v>
      </c>
      <c r="K309" t="s">
        <v>1073</v>
      </c>
    </row>
    <row r="310" spans="1:11" x14ac:dyDescent="0.2">
      <c r="A310" t="s">
        <v>1074</v>
      </c>
      <c r="B310" t="s">
        <v>78</v>
      </c>
      <c r="C310" t="s">
        <v>108</v>
      </c>
      <c r="D310" s="1">
        <v>0.45</v>
      </c>
      <c r="E310" s="1"/>
      <c r="F310">
        <v>3.7</v>
      </c>
      <c r="G310">
        <v>129</v>
      </c>
      <c r="H310" s="3">
        <v>0.70833333333333326</v>
      </c>
      <c r="I310">
        <v>2</v>
      </c>
      <c r="J310" t="s">
        <v>1075</v>
      </c>
      <c r="K310" t="s">
        <v>1076</v>
      </c>
    </row>
    <row r="311" spans="1:11" x14ac:dyDescent="0.2">
      <c r="A311" t="s">
        <v>1077</v>
      </c>
      <c r="B311" t="s">
        <v>12</v>
      </c>
      <c r="C311" t="s">
        <v>13</v>
      </c>
      <c r="D311" s="1">
        <v>0.66</v>
      </c>
      <c r="E311" s="1"/>
      <c r="F311">
        <v>4.3</v>
      </c>
      <c r="G311" s="2">
        <v>3049</v>
      </c>
      <c r="H311" s="3">
        <v>0.375</v>
      </c>
      <c r="I311">
        <v>6</v>
      </c>
      <c r="J311" t="s">
        <v>1078</v>
      </c>
      <c r="K311" t="s">
        <v>1079</v>
      </c>
    </row>
    <row r="312" spans="1:11" x14ac:dyDescent="0.2">
      <c r="A312" t="s">
        <v>1080</v>
      </c>
      <c r="B312" t="s">
        <v>78</v>
      </c>
      <c r="C312" t="s">
        <v>1081</v>
      </c>
      <c r="D312" s="1">
        <v>0.35</v>
      </c>
      <c r="E312" s="1"/>
      <c r="F312">
        <v>4.2</v>
      </c>
      <c r="G312" s="2">
        <v>32840</v>
      </c>
      <c r="H312" s="3">
        <v>0.58333333333333326</v>
      </c>
      <c r="I312">
        <v>7</v>
      </c>
      <c r="J312" t="s">
        <v>1082</v>
      </c>
      <c r="K312" t="s">
        <v>1083</v>
      </c>
    </row>
    <row r="313" spans="1:11" x14ac:dyDescent="0.2">
      <c r="A313" t="s">
        <v>1084</v>
      </c>
      <c r="B313" t="s">
        <v>62</v>
      </c>
      <c r="C313" t="s">
        <v>21</v>
      </c>
      <c r="D313" s="1">
        <v>0.63</v>
      </c>
      <c r="E313" s="1"/>
      <c r="F313">
        <v>4.4000000000000004</v>
      </c>
      <c r="G313">
        <v>390</v>
      </c>
      <c r="H313" s="3">
        <v>0.375</v>
      </c>
      <c r="I313">
        <v>6</v>
      </c>
      <c r="J313" t="s">
        <v>1085</v>
      </c>
      <c r="K313" t="s">
        <v>1086</v>
      </c>
    </row>
    <row r="314" spans="1:11" x14ac:dyDescent="0.2">
      <c r="A314" t="s">
        <v>1087</v>
      </c>
      <c r="B314" t="s">
        <v>1088</v>
      </c>
      <c r="C314" t="s">
        <v>1089</v>
      </c>
      <c r="D314" s="1">
        <v>0.23</v>
      </c>
      <c r="E314" s="1"/>
      <c r="F314">
        <v>3.5</v>
      </c>
      <c r="G314">
        <v>621</v>
      </c>
      <c r="H314" s="3">
        <v>0.70833333333333326</v>
      </c>
      <c r="I314">
        <v>3</v>
      </c>
      <c r="J314" t="s">
        <v>1090</v>
      </c>
      <c r="K314" t="s">
        <v>1091</v>
      </c>
    </row>
    <row r="315" spans="1:11" x14ac:dyDescent="0.2">
      <c r="A315" t="s">
        <v>1092</v>
      </c>
      <c r="B315" t="s">
        <v>12</v>
      </c>
      <c r="C315" t="s">
        <v>139</v>
      </c>
      <c r="D315" s="1">
        <v>0.78</v>
      </c>
      <c r="E315" s="1"/>
      <c r="F315">
        <v>4.0999999999999996</v>
      </c>
      <c r="G315">
        <v>265</v>
      </c>
      <c r="H315" s="3">
        <v>0.95833333333333326</v>
      </c>
      <c r="I315">
        <v>6</v>
      </c>
      <c r="J315" t="s">
        <v>1093</v>
      </c>
      <c r="K315" t="s">
        <v>1094</v>
      </c>
    </row>
    <row r="316" spans="1:11" x14ac:dyDescent="0.2">
      <c r="A316" t="s">
        <v>1095</v>
      </c>
      <c r="B316" t="s">
        <v>12</v>
      </c>
      <c r="C316" t="s">
        <v>46</v>
      </c>
      <c r="D316" s="1">
        <v>0.61</v>
      </c>
      <c r="E316" s="1"/>
      <c r="F316">
        <v>4.3</v>
      </c>
      <c r="G316">
        <v>838</v>
      </c>
      <c r="H316" s="3">
        <v>0.625</v>
      </c>
      <c r="I316">
        <v>7</v>
      </c>
      <c r="J316" t="s">
        <v>1096</v>
      </c>
      <c r="K316" t="s">
        <v>1097</v>
      </c>
    </row>
    <row r="317" spans="1:11" x14ac:dyDescent="0.2">
      <c r="A317" t="s">
        <v>1098</v>
      </c>
      <c r="B317" t="s">
        <v>194</v>
      </c>
      <c r="C317" t="s">
        <v>773</v>
      </c>
      <c r="D317" s="1">
        <v>0.59</v>
      </c>
      <c r="E317" s="1"/>
      <c r="F317">
        <v>4.2</v>
      </c>
      <c r="G317">
        <v>143</v>
      </c>
      <c r="H317" s="3">
        <v>0.75</v>
      </c>
      <c r="I317">
        <v>1</v>
      </c>
      <c r="J317" t="s">
        <v>1099</v>
      </c>
      <c r="K317" t="s">
        <v>1100</v>
      </c>
    </row>
    <row r="318" spans="1:11" x14ac:dyDescent="0.2">
      <c r="A318" t="s">
        <v>1101</v>
      </c>
      <c r="B318" t="s">
        <v>12</v>
      </c>
      <c r="C318" t="s">
        <v>58</v>
      </c>
      <c r="D318" s="1">
        <v>0.63</v>
      </c>
      <c r="E318" s="1"/>
      <c r="F318">
        <v>4</v>
      </c>
      <c r="G318">
        <v>151</v>
      </c>
      <c r="H318" s="3">
        <v>0.20833333333333331</v>
      </c>
      <c r="I318">
        <v>7</v>
      </c>
      <c r="J318" t="s">
        <v>1102</v>
      </c>
      <c r="K318" t="s">
        <v>1103</v>
      </c>
    </row>
    <row r="319" spans="1:11" x14ac:dyDescent="0.2">
      <c r="A319" t="s">
        <v>1104</v>
      </c>
      <c r="B319" t="s">
        <v>194</v>
      </c>
      <c r="C319" t="s">
        <v>29</v>
      </c>
      <c r="D319" s="1">
        <v>0.38</v>
      </c>
      <c r="E319" s="1"/>
      <c r="F319">
        <v>3.9</v>
      </c>
      <c r="G319">
        <v>200</v>
      </c>
      <c r="H319" s="3">
        <v>0.66666666666666663</v>
      </c>
      <c r="I319">
        <v>2</v>
      </c>
      <c r="J319" t="s">
        <v>1105</v>
      </c>
      <c r="K319" t="s">
        <v>1106</v>
      </c>
    </row>
    <row r="320" spans="1:11" x14ac:dyDescent="0.2">
      <c r="A320" t="s">
        <v>1107</v>
      </c>
      <c r="B320" t="s">
        <v>194</v>
      </c>
      <c r="C320" t="s">
        <v>269</v>
      </c>
      <c r="D320" s="1">
        <v>0.54</v>
      </c>
      <c r="E320" s="1"/>
      <c r="F320">
        <v>3.3</v>
      </c>
      <c r="G320">
        <v>227</v>
      </c>
      <c r="H320" s="3">
        <v>0.29166666666666669</v>
      </c>
      <c r="I320">
        <v>5</v>
      </c>
      <c r="J320" t="s">
        <v>1108</v>
      </c>
      <c r="K320" t="s">
        <v>1109</v>
      </c>
    </row>
    <row r="321" spans="1:11" x14ac:dyDescent="0.2">
      <c r="A321" t="s">
        <v>1110</v>
      </c>
      <c r="B321" t="s">
        <v>194</v>
      </c>
      <c r="C321" t="s">
        <v>37</v>
      </c>
      <c r="D321" s="1">
        <v>0.6</v>
      </c>
      <c r="E321" s="1"/>
      <c r="F321">
        <v>3.8</v>
      </c>
      <c r="G321">
        <v>538</v>
      </c>
      <c r="H321" s="3">
        <v>0.95833333333333326</v>
      </c>
      <c r="I321">
        <v>3</v>
      </c>
      <c r="J321" t="s">
        <v>1111</v>
      </c>
      <c r="K321" t="s">
        <v>1112</v>
      </c>
    </row>
    <row r="322" spans="1:11" x14ac:dyDescent="0.2">
      <c r="A322" t="s">
        <v>1113</v>
      </c>
      <c r="B322" t="s">
        <v>62</v>
      </c>
      <c r="C322" t="s">
        <v>139</v>
      </c>
      <c r="D322" s="1">
        <v>0.5</v>
      </c>
      <c r="E322" s="1"/>
      <c r="F322">
        <v>4</v>
      </c>
      <c r="G322">
        <v>171</v>
      </c>
      <c r="H322" s="3">
        <v>0.75</v>
      </c>
      <c r="I322">
        <v>6</v>
      </c>
      <c r="J322" t="s">
        <v>1114</v>
      </c>
      <c r="K322" t="s">
        <v>1115</v>
      </c>
    </row>
    <row r="323" spans="1:11" x14ac:dyDescent="0.2">
      <c r="A323" t="s">
        <v>1116</v>
      </c>
      <c r="B323" t="s">
        <v>78</v>
      </c>
      <c r="C323" t="s">
        <v>1117</v>
      </c>
      <c r="D323" s="1">
        <v>0</v>
      </c>
      <c r="E323" s="1"/>
      <c r="F323">
        <v>4.3</v>
      </c>
      <c r="G323" s="2">
        <v>27508</v>
      </c>
      <c r="H323" s="3">
        <v>0.91666666666666663</v>
      </c>
      <c r="I323">
        <v>5</v>
      </c>
      <c r="J323" t="s">
        <v>1118</v>
      </c>
      <c r="K323" t="s">
        <v>1119</v>
      </c>
    </row>
    <row r="324" spans="1:11" x14ac:dyDescent="0.2">
      <c r="A324" t="s">
        <v>1120</v>
      </c>
      <c r="B324" t="s">
        <v>12</v>
      </c>
      <c r="C324" t="s">
        <v>25</v>
      </c>
      <c r="D324" s="1">
        <v>0.56999999999999995</v>
      </c>
      <c r="E324" s="1"/>
      <c r="F324">
        <v>3.9</v>
      </c>
      <c r="G324" s="2">
        <v>1454</v>
      </c>
      <c r="H324" s="3">
        <v>0.125</v>
      </c>
      <c r="I324">
        <v>7</v>
      </c>
      <c r="J324" t="s">
        <v>1121</v>
      </c>
      <c r="K324" t="s">
        <v>1122</v>
      </c>
    </row>
    <row r="325" spans="1:11" x14ac:dyDescent="0.2">
      <c r="A325" t="s">
        <v>1123</v>
      </c>
      <c r="B325" t="s">
        <v>78</v>
      </c>
      <c r="C325" t="s">
        <v>1124</v>
      </c>
      <c r="D325" s="1">
        <v>0.52</v>
      </c>
      <c r="E325" s="1"/>
      <c r="F325">
        <v>4.2</v>
      </c>
      <c r="G325" s="2">
        <v>2951</v>
      </c>
      <c r="H325" s="3">
        <v>0.25</v>
      </c>
      <c r="I325">
        <v>7</v>
      </c>
      <c r="J325" t="s">
        <v>1125</v>
      </c>
      <c r="K325" t="s">
        <v>1126</v>
      </c>
    </row>
    <row r="326" spans="1:11" x14ac:dyDescent="0.2">
      <c r="A326" t="s">
        <v>1127</v>
      </c>
      <c r="B326" t="s">
        <v>12</v>
      </c>
      <c r="C326" t="s">
        <v>46</v>
      </c>
      <c r="D326" s="1">
        <v>0.75</v>
      </c>
      <c r="E326" s="1"/>
      <c r="F326">
        <v>5</v>
      </c>
      <c r="H326" s="3">
        <v>0.58333333333333326</v>
      </c>
      <c r="I326">
        <v>6</v>
      </c>
      <c r="J326" t="s">
        <v>1128</v>
      </c>
      <c r="K326" t="s">
        <v>1129</v>
      </c>
    </row>
    <row r="327" spans="1:11" x14ac:dyDescent="0.2">
      <c r="A327" t="s">
        <v>1130</v>
      </c>
      <c r="B327" t="s">
        <v>78</v>
      </c>
      <c r="C327" t="s">
        <v>1131</v>
      </c>
      <c r="D327" s="1">
        <v>0.11</v>
      </c>
      <c r="E327" s="1"/>
      <c r="F327">
        <v>4.0999999999999996</v>
      </c>
      <c r="G327" s="2">
        <v>6753</v>
      </c>
      <c r="H327" s="3">
        <v>8.3333333333333329E-2</v>
      </c>
      <c r="I327">
        <v>6</v>
      </c>
      <c r="J327" t="s">
        <v>1132</v>
      </c>
      <c r="K327" t="s">
        <v>1133</v>
      </c>
    </row>
    <row r="328" spans="1:11" x14ac:dyDescent="0.2">
      <c r="A328" t="s">
        <v>1134</v>
      </c>
      <c r="B328" t="s">
        <v>78</v>
      </c>
      <c r="C328" t="s">
        <v>1135</v>
      </c>
      <c r="D328" s="1">
        <v>0.51</v>
      </c>
      <c r="E328" s="1"/>
      <c r="F328">
        <v>3.9</v>
      </c>
      <c r="G328" s="2">
        <v>3518</v>
      </c>
      <c r="H328" s="3">
        <v>0.75</v>
      </c>
      <c r="I328">
        <v>5</v>
      </c>
      <c r="J328" t="s">
        <v>1136</v>
      </c>
      <c r="K328" t="s">
        <v>1137</v>
      </c>
    </row>
    <row r="329" spans="1:11" x14ac:dyDescent="0.2">
      <c r="A329" t="s">
        <v>1138</v>
      </c>
      <c r="B329" t="s">
        <v>78</v>
      </c>
      <c r="C329" t="s">
        <v>1139</v>
      </c>
      <c r="D329" s="1">
        <v>0.46</v>
      </c>
      <c r="E329" s="1"/>
      <c r="F329">
        <v>4.2</v>
      </c>
      <c r="G329" s="2">
        <v>1510</v>
      </c>
      <c r="H329" s="3">
        <v>0.375</v>
      </c>
      <c r="I329">
        <v>5</v>
      </c>
      <c r="J329" t="s">
        <v>1140</v>
      </c>
      <c r="K329" t="s">
        <v>1141</v>
      </c>
    </row>
    <row r="330" spans="1:11" x14ac:dyDescent="0.2">
      <c r="A330" t="s">
        <v>1142</v>
      </c>
      <c r="B330" t="s">
        <v>12</v>
      </c>
      <c r="C330" t="s">
        <v>46</v>
      </c>
      <c r="D330" s="1">
        <v>0.65</v>
      </c>
      <c r="E330" s="1"/>
      <c r="F330">
        <v>4.3</v>
      </c>
      <c r="G330">
        <v>838</v>
      </c>
      <c r="H330" s="3">
        <v>4.1666666666666664E-2</v>
      </c>
      <c r="I330">
        <v>5</v>
      </c>
      <c r="J330" t="s">
        <v>1143</v>
      </c>
      <c r="K330" t="s">
        <v>1144</v>
      </c>
    </row>
    <row r="331" spans="1:11" x14ac:dyDescent="0.2">
      <c r="A331" t="s">
        <v>1145</v>
      </c>
      <c r="B331" t="s">
        <v>194</v>
      </c>
      <c r="C331" t="s">
        <v>37</v>
      </c>
      <c r="D331" s="1">
        <v>0.61</v>
      </c>
      <c r="E331" s="1"/>
      <c r="F331">
        <v>3.8</v>
      </c>
      <c r="G331">
        <v>136</v>
      </c>
      <c r="H331" s="3">
        <v>4.1666666666666664E-2</v>
      </c>
      <c r="I331">
        <v>4</v>
      </c>
      <c r="J331" t="s">
        <v>1146</v>
      </c>
      <c r="K331" t="s">
        <v>1147</v>
      </c>
    </row>
    <row r="332" spans="1:11" x14ac:dyDescent="0.2">
      <c r="A332" t="s">
        <v>1148</v>
      </c>
      <c r="B332" t="s">
        <v>793</v>
      </c>
      <c r="C332" t="s">
        <v>614</v>
      </c>
      <c r="D332" s="1">
        <v>0.48</v>
      </c>
      <c r="E332" s="1"/>
      <c r="F332">
        <v>4.3</v>
      </c>
      <c r="G332">
        <v>301</v>
      </c>
      <c r="H332" s="3">
        <v>0.75</v>
      </c>
      <c r="I332">
        <v>2</v>
      </c>
      <c r="J332" t="s">
        <v>1149</v>
      </c>
      <c r="K332" t="s">
        <v>1150</v>
      </c>
    </row>
    <row r="333" spans="1:11" x14ac:dyDescent="0.2">
      <c r="A333" t="s">
        <v>1151</v>
      </c>
      <c r="B333" t="s">
        <v>12</v>
      </c>
      <c r="C333" t="s">
        <v>21</v>
      </c>
      <c r="D333" s="1">
        <v>0.2</v>
      </c>
      <c r="E333" s="1"/>
      <c r="F333">
        <v>4.4000000000000004</v>
      </c>
      <c r="G333" s="2">
        <v>19763</v>
      </c>
      <c r="H333" s="3">
        <v>0.25</v>
      </c>
      <c r="I333">
        <v>7</v>
      </c>
      <c r="J333" t="s">
        <v>1152</v>
      </c>
      <c r="K333" t="s">
        <v>1153</v>
      </c>
    </row>
    <row r="334" spans="1:11" x14ac:dyDescent="0.2">
      <c r="A334" t="s">
        <v>1154</v>
      </c>
      <c r="B334" t="s">
        <v>78</v>
      </c>
      <c r="C334" t="s">
        <v>1131</v>
      </c>
      <c r="D334" s="1">
        <v>0.33</v>
      </c>
      <c r="E334" s="1"/>
      <c r="F334">
        <v>4.3</v>
      </c>
      <c r="G334" s="2">
        <v>21252</v>
      </c>
      <c r="H334" s="3">
        <v>0.58333333333333326</v>
      </c>
      <c r="I334">
        <v>7</v>
      </c>
      <c r="J334" t="s">
        <v>1155</v>
      </c>
      <c r="K334" t="s">
        <v>1156</v>
      </c>
    </row>
    <row r="335" spans="1:11" x14ac:dyDescent="0.2">
      <c r="A335" t="s">
        <v>1157</v>
      </c>
      <c r="B335" t="s">
        <v>12</v>
      </c>
      <c r="C335" t="s">
        <v>58</v>
      </c>
      <c r="D335" s="1">
        <v>0.63</v>
      </c>
      <c r="E335" s="1"/>
      <c r="F335">
        <v>4.3</v>
      </c>
      <c r="G335" s="2">
        <v>1902</v>
      </c>
      <c r="H335" s="3">
        <v>4.1666666666666664E-2</v>
      </c>
      <c r="I335">
        <v>3</v>
      </c>
      <c r="J335" t="s">
        <v>1158</v>
      </c>
      <c r="K335" t="s">
        <v>1159</v>
      </c>
    </row>
    <row r="336" spans="1:11" x14ac:dyDescent="0.2">
      <c r="A336" t="s">
        <v>1160</v>
      </c>
      <c r="B336" t="s">
        <v>1161</v>
      </c>
      <c r="C336" t="s">
        <v>115</v>
      </c>
      <c r="D336" s="1">
        <v>0.91</v>
      </c>
      <c r="E336" s="1"/>
      <c r="F336">
        <v>4.2</v>
      </c>
      <c r="G336" s="2">
        <v>13937</v>
      </c>
      <c r="H336" s="3">
        <v>0.66666666666666663</v>
      </c>
      <c r="I336">
        <v>4</v>
      </c>
      <c r="J336" t="s">
        <v>1162</v>
      </c>
      <c r="K336" t="s">
        <v>1163</v>
      </c>
    </row>
    <row r="337" spans="1:11" x14ac:dyDescent="0.2">
      <c r="A337" t="s">
        <v>1164</v>
      </c>
      <c r="B337" t="s">
        <v>1161</v>
      </c>
      <c r="C337" t="s">
        <v>1165</v>
      </c>
      <c r="D337" s="1">
        <v>0.8</v>
      </c>
      <c r="E337" s="1"/>
      <c r="F337">
        <v>4.3</v>
      </c>
      <c r="G337" s="2">
        <v>27696</v>
      </c>
      <c r="H337" s="3">
        <v>0.875</v>
      </c>
      <c r="I337">
        <v>5</v>
      </c>
      <c r="J337" t="s">
        <v>1166</v>
      </c>
      <c r="K337" t="s">
        <v>1167</v>
      </c>
    </row>
    <row r="338" spans="1:11" x14ac:dyDescent="0.2">
      <c r="A338" t="s">
        <v>1168</v>
      </c>
      <c r="B338" t="s">
        <v>1161</v>
      </c>
      <c r="C338" t="s">
        <v>1169</v>
      </c>
      <c r="D338" s="1">
        <v>0.75</v>
      </c>
      <c r="E338" s="1"/>
      <c r="F338">
        <v>3.8</v>
      </c>
      <c r="G338" s="2">
        <v>17831</v>
      </c>
      <c r="H338" s="3">
        <v>0.41666666666666669</v>
      </c>
      <c r="I338">
        <v>4</v>
      </c>
      <c r="J338" t="s">
        <v>1170</v>
      </c>
      <c r="K338" t="s">
        <v>1171</v>
      </c>
    </row>
    <row r="339" spans="1:11" x14ac:dyDescent="0.2">
      <c r="A339" t="s">
        <v>1172</v>
      </c>
      <c r="B339" t="s">
        <v>1173</v>
      </c>
      <c r="C339" t="s">
        <v>202</v>
      </c>
      <c r="D339" s="1">
        <v>7.0000000000000007E-2</v>
      </c>
      <c r="E339" s="1"/>
      <c r="F339">
        <v>4.3</v>
      </c>
      <c r="G339" t="s">
        <v>1174</v>
      </c>
      <c r="H339" s="3">
        <v>0.5</v>
      </c>
      <c r="I339">
        <v>7</v>
      </c>
      <c r="J339" t="s">
        <v>1175</v>
      </c>
      <c r="K339" t="s">
        <v>1176</v>
      </c>
    </row>
    <row r="340" spans="1:11" x14ac:dyDescent="0.2">
      <c r="A340" t="s">
        <v>1177</v>
      </c>
      <c r="B340" t="s">
        <v>1178</v>
      </c>
      <c r="C340" t="s">
        <v>1179</v>
      </c>
      <c r="D340" s="1">
        <v>0.28000000000000003</v>
      </c>
      <c r="E340" s="1"/>
      <c r="F340">
        <v>4</v>
      </c>
      <c r="G340" s="2">
        <v>7807</v>
      </c>
      <c r="H340" s="3">
        <v>0.75</v>
      </c>
      <c r="I340">
        <v>4</v>
      </c>
      <c r="J340" t="s">
        <v>1180</v>
      </c>
      <c r="K340" t="s">
        <v>1181</v>
      </c>
    </row>
    <row r="341" spans="1:11" x14ac:dyDescent="0.2">
      <c r="A341" t="s">
        <v>1182</v>
      </c>
      <c r="B341" t="s">
        <v>1178</v>
      </c>
      <c r="C341" t="s">
        <v>1183</v>
      </c>
      <c r="D341" s="1">
        <v>0</v>
      </c>
      <c r="E341" s="1"/>
      <c r="F341">
        <v>4.3</v>
      </c>
      <c r="G341" s="2">
        <v>17415</v>
      </c>
      <c r="H341" s="3">
        <v>0.45833333333333337</v>
      </c>
      <c r="I341">
        <v>1</v>
      </c>
      <c r="J341" t="s">
        <v>1184</v>
      </c>
      <c r="K341" t="s">
        <v>1185</v>
      </c>
    </row>
    <row r="342" spans="1:11" x14ac:dyDescent="0.2">
      <c r="A342" t="s">
        <v>1186</v>
      </c>
      <c r="B342" t="s">
        <v>1178</v>
      </c>
      <c r="C342" t="s">
        <v>1183</v>
      </c>
      <c r="D342" s="1">
        <v>0</v>
      </c>
      <c r="E342" s="1"/>
      <c r="F342">
        <v>4.3</v>
      </c>
      <c r="G342" s="2">
        <v>17415</v>
      </c>
      <c r="H342" s="3">
        <v>0.16666666666666666</v>
      </c>
      <c r="I342">
        <v>4</v>
      </c>
      <c r="J342" t="s">
        <v>1187</v>
      </c>
      <c r="K342" t="s">
        <v>1188</v>
      </c>
    </row>
    <row r="343" spans="1:11" x14ac:dyDescent="0.2">
      <c r="A343" t="s">
        <v>1189</v>
      </c>
      <c r="B343" t="s">
        <v>1178</v>
      </c>
      <c r="C343" t="s">
        <v>1179</v>
      </c>
      <c r="D343" s="1">
        <v>0.28000000000000003</v>
      </c>
      <c r="E343" s="1"/>
      <c r="F343">
        <v>4</v>
      </c>
      <c r="G343" s="2">
        <v>7807</v>
      </c>
      <c r="H343" s="3">
        <v>0.54166666666666663</v>
      </c>
      <c r="I343">
        <v>5</v>
      </c>
      <c r="J343" t="s">
        <v>1190</v>
      </c>
      <c r="K343" t="s">
        <v>1191</v>
      </c>
    </row>
    <row r="344" spans="1:11" x14ac:dyDescent="0.2">
      <c r="A344" t="s">
        <v>1192</v>
      </c>
      <c r="B344" t="s">
        <v>1178</v>
      </c>
      <c r="C344" t="s">
        <v>1179</v>
      </c>
      <c r="D344" s="1">
        <v>0.28000000000000003</v>
      </c>
      <c r="E344" s="1"/>
      <c r="F344">
        <v>4</v>
      </c>
      <c r="G344" s="2">
        <v>7807</v>
      </c>
      <c r="H344" s="3">
        <v>0.70833333333333326</v>
      </c>
      <c r="I344">
        <v>5</v>
      </c>
      <c r="J344" t="s">
        <v>1193</v>
      </c>
      <c r="K344" t="s">
        <v>1194</v>
      </c>
    </row>
    <row r="345" spans="1:11" x14ac:dyDescent="0.2">
      <c r="A345" t="s">
        <v>1195</v>
      </c>
      <c r="B345" t="s">
        <v>1196</v>
      </c>
      <c r="C345" t="s">
        <v>33</v>
      </c>
      <c r="D345" s="1">
        <v>0.43</v>
      </c>
      <c r="E345" s="1"/>
      <c r="F345">
        <v>4.4000000000000004</v>
      </c>
      <c r="G345" s="2">
        <v>67259</v>
      </c>
      <c r="H345" s="3">
        <v>0.95833333333333326</v>
      </c>
      <c r="I345">
        <v>2</v>
      </c>
      <c r="J345" t="s">
        <v>1197</v>
      </c>
      <c r="K345" t="s">
        <v>1198</v>
      </c>
    </row>
    <row r="346" spans="1:11" x14ac:dyDescent="0.2">
      <c r="A346" t="s">
        <v>1199</v>
      </c>
      <c r="B346" t="s">
        <v>1161</v>
      </c>
      <c r="C346" t="s">
        <v>804</v>
      </c>
      <c r="D346" s="1">
        <v>0.62</v>
      </c>
      <c r="E346" s="1"/>
      <c r="F346">
        <v>4.0999999999999996</v>
      </c>
      <c r="G346" s="2">
        <v>10689</v>
      </c>
      <c r="H346" s="3">
        <v>8.3333333333333329E-2</v>
      </c>
      <c r="I346">
        <v>4</v>
      </c>
      <c r="J346" t="s">
        <v>1200</v>
      </c>
      <c r="K346" t="s">
        <v>1201</v>
      </c>
    </row>
    <row r="347" spans="1:11" x14ac:dyDescent="0.2">
      <c r="A347" t="s">
        <v>1202</v>
      </c>
      <c r="B347" t="s">
        <v>1203</v>
      </c>
      <c r="C347" t="s">
        <v>176</v>
      </c>
      <c r="D347" s="1">
        <v>0.19</v>
      </c>
      <c r="E347" s="1"/>
      <c r="F347">
        <v>4</v>
      </c>
      <c r="G347" t="s">
        <v>1204</v>
      </c>
      <c r="H347" s="3">
        <v>0.125</v>
      </c>
      <c r="I347">
        <v>7</v>
      </c>
      <c r="J347" t="s">
        <v>1205</v>
      </c>
      <c r="K347" t="s">
        <v>1206</v>
      </c>
    </row>
    <row r="348" spans="1:11" x14ac:dyDescent="0.2">
      <c r="A348" t="s">
        <v>1207</v>
      </c>
      <c r="B348" t="s">
        <v>1161</v>
      </c>
      <c r="C348" t="s">
        <v>1208</v>
      </c>
      <c r="D348" s="1">
        <v>0.79</v>
      </c>
      <c r="E348" s="1"/>
      <c r="F348">
        <v>3.9</v>
      </c>
      <c r="G348" s="2">
        <v>21796</v>
      </c>
      <c r="H348" s="3">
        <v>0.875</v>
      </c>
      <c r="I348">
        <v>4</v>
      </c>
      <c r="J348" t="s">
        <v>1209</v>
      </c>
      <c r="K348" t="s">
        <v>1210</v>
      </c>
    </row>
    <row r="349" spans="1:11" x14ac:dyDescent="0.2">
      <c r="A349" t="s">
        <v>1211</v>
      </c>
      <c r="B349" t="s">
        <v>1212</v>
      </c>
      <c r="C349" t="s">
        <v>46</v>
      </c>
      <c r="D349" s="1">
        <v>0.4</v>
      </c>
      <c r="E349" s="1"/>
      <c r="F349">
        <v>4.0999999999999996</v>
      </c>
      <c r="G349" t="s">
        <v>1213</v>
      </c>
      <c r="H349" s="3">
        <v>0.375</v>
      </c>
      <c r="I349">
        <v>6</v>
      </c>
      <c r="J349" t="s">
        <v>1214</v>
      </c>
      <c r="K349" t="s">
        <v>1215</v>
      </c>
    </row>
    <row r="350" spans="1:11" x14ac:dyDescent="0.2">
      <c r="A350" t="s">
        <v>1216</v>
      </c>
      <c r="B350" t="s">
        <v>1178</v>
      </c>
      <c r="C350" t="s">
        <v>1217</v>
      </c>
      <c r="D350" s="1">
        <v>0.21</v>
      </c>
      <c r="E350" s="1"/>
      <c r="F350">
        <v>4.2</v>
      </c>
      <c r="G350">
        <v>284</v>
      </c>
      <c r="H350" s="3">
        <v>0.83333333333333326</v>
      </c>
      <c r="I350">
        <v>7</v>
      </c>
      <c r="J350" t="s">
        <v>1218</v>
      </c>
      <c r="K350" t="s">
        <v>1219</v>
      </c>
    </row>
    <row r="351" spans="1:11" x14ac:dyDescent="0.2">
      <c r="A351" t="s">
        <v>1220</v>
      </c>
      <c r="B351" t="s">
        <v>1212</v>
      </c>
      <c r="C351" t="s">
        <v>614</v>
      </c>
      <c r="D351" s="1">
        <v>0.76</v>
      </c>
      <c r="E351" s="1"/>
      <c r="F351">
        <v>3.9</v>
      </c>
      <c r="G351" s="2">
        <v>58162</v>
      </c>
      <c r="H351" s="3">
        <v>0.83333333333333326</v>
      </c>
      <c r="I351">
        <v>4</v>
      </c>
      <c r="J351" t="s">
        <v>1221</v>
      </c>
      <c r="K351" t="s">
        <v>1222</v>
      </c>
    </row>
    <row r="352" spans="1:11" x14ac:dyDescent="0.2">
      <c r="A352" t="s">
        <v>1223</v>
      </c>
      <c r="B352" t="s">
        <v>1178</v>
      </c>
      <c r="C352" t="s">
        <v>1217</v>
      </c>
      <c r="D352" s="1">
        <v>0.25</v>
      </c>
      <c r="E352" s="1"/>
      <c r="F352">
        <v>4</v>
      </c>
      <c r="G352" s="2">
        <v>12796</v>
      </c>
      <c r="H352" s="3">
        <v>0.375</v>
      </c>
      <c r="I352">
        <v>4</v>
      </c>
      <c r="J352" t="s">
        <v>1224</v>
      </c>
      <c r="K352" t="s">
        <v>1225</v>
      </c>
    </row>
    <row r="353" spans="1:11" x14ac:dyDescent="0.2">
      <c r="A353" t="s">
        <v>1226</v>
      </c>
      <c r="B353" t="s">
        <v>1227</v>
      </c>
      <c r="C353" t="s">
        <v>323</v>
      </c>
      <c r="D353" s="1">
        <v>0.73</v>
      </c>
      <c r="E353" s="1"/>
      <c r="F353">
        <v>4</v>
      </c>
      <c r="G353" s="2">
        <v>14282</v>
      </c>
      <c r="H353" s="3">
        <v>0.16666666666666666</v>
      </c>
      <c r="I353">
        <v>7</v>
      </c>
      <c r="J353" t="s">
        <v>1228</v>
      </c>
      <c r="K353" t="s">
        <v>1229</v>
      </c>
    </row>
    <row r="354" spans="1:11" x14ac:dyDescent="0.2">
      <c r="A354" t="s">
        <v>1230</v>
      </c>
      <c r="B354" t="s">
        <v>1212</v>
      </c>
      <c r="C354" t="s">
        <v>46</v>
      </c>
      <c r="D354" s="1">
        <v>0.65</v>
      </c>
      <c r="E354" s="1"/>
      <c r="F354">
        <v>4.0999999999999996</v>
      </c>
      <c r="G354" t="s">
        <v>1231</v>
      </c>
      <c r="H354" s="3">
        <v>0.70833333333333326</v>
      </c>
      <c r="I354">
        <v>5</v>
      </c>
      <c r="J354" t="s">
        <v>1232</v>
      </c>
      <c r="K354" t="s">
        <v>1233</v>
      </c>
    </row>
    <row r="355" spans="1:11" x14ac:dyDescent="0.2">
      <c r="A355" t="s">
        <v>1234</v>
      </c>
      <c r="B355" t="s">
        <v>1196</v>
      </c>
      <c r="C355" t="s">
        <v>1235</v>
      </c>
      <c r="D355" s="1">
        <v>0.47</v>
      </c>
      <c r="E355" s="1"/>
      <c r="F355">
        <v>4.4000000000000004</v>
      </c>
      <c r="G355" s="2">
        <v>67259</v>
      </c>
      <c r="H355" s="3">
        <v>0.375</v>
      </c>
      <c r="I355">
        <v>3</v>
      </c>
      <c r="J355" t="s">
        <v>1236</v>
      </c>
      <c r="K355" t="s">
        <v>1237</v>
      </c>
    </row>
    <row r="356" spans="1:11" x14ac:dyDescent="0.2">
      <c r="A356" t="s">
        <v>1238</v>
      </c>
      <c r="B356" t="s">
        <v>1178</v>
      </c>
      <c r="C356" t="s">
        <v>1217</v>
      </c>
      <c r="D356" s="1">
        <v>0.21</v>
      </c>
      <c r="E356" s="1"/>
      <c r="F356">
        <v>4.2</v>
      </c>
      <c r="G356">
        <v>284</v>
      </c>
      <c r="H356" s="3">
        <v>0.45833333333333337</v>
      </c>
      <c r="I356">
        <v>1</v>
      </c>
      <c r="J356" t="s">
        <v>1239</v>
      </c>
      <c r="K356" t="s">
        <v>1240</v>
      </c>
    </row>
    <row r="357" spans="1:11" x14ac:dyDescent="0.2">
      <c r="A357" t="s">
        <v>1241</v>
      </c>
      <c r="B357" t="s">
        <v>1173</v>
      </c>
      <c r="C357" t="s">
        <v>614</v>
      </c>
      <c r="D357" s="1">
        <v>0.4</v>
      </c>
      <c r="E357" s="1"/>
      <c r="F357">
        <v>4.3</v>
      </c>
      <c r="G357" s="2">
        <v>15970</v>
      </c>
      <c r="H357" s="3">
        <v>0.375</v>
      </c>
      <c r="I357">
        <v>3</v>
      </c>
      <c r="J357" t="s">
        <v>1242</v>
      </c>
      <c r="K357" t="s">
        <v>1243</v>
      </c>
    </row>
    <row r="358" spans="1:11" x14ac:dyDescent="0.2">
      <c r="A358" t="s">
        <v>1244</v>
      </c>
      <c r="B358" t="s">
        <v>1173</v>
      </c>
      <c r="C358" t="s">
        <v>202</v>
      </c>
      <c r="D358" s="1">
        <v>0.48</v>
      </c>
      <c r="E358" s="1"/>
      <c r="F358">
        <v>4.3</v>
      </c>
      <c r="G358" t="s">
        <v>1174</v>
      </c>
      <c r="H358" s="3">
        <v>0.41666666666666669</v>
      </c>
      <c r="I358">
        <v>7</v>
      </c>
      <c r="J358" t="s">
        <v>1245</v>
      </c>
      <c r="K358" t="s">
        <v>1246</v>
      </c>
    </row>
    <row r="359" spans="1:11" x14ac:dyDescent="0.2">
      <c r="A359" t="s">
        <v>1247</v>
      </c>
      <c r="B359" t="s">
        <v>1248</v>
      </c>
      <c r="C359" t="s">
        <v>46</v>
      </c>
      <c r="D359" s="1">
        <v>0.65</v>
      </c>
      <c r="E359" s="1"/>
      <c r="F359">
        <v>3.9</v>
      </c>
      <c r="G359" s="2">
        <v>46399</v>
      </c>
      <c r="H359" s="3">
        <v>0.20833333333333331</v>
      </c>
      <c r="I359">
        <v>6</v>
      </c>
      <c r="J359" t="s">
        <v>1249</v>
      </c>
      <c r="K359" t="s">
        <v>1250</v>
      </c>
    </row>
    <row r="360" spans="1:11" x14ac:dyDescent="0.2">
      <c r="A360" t="s">
        <v>1251</v>
      </c>
      <c r="B360" t="s">
        <v>1252</v>
      </c>
      <c r="C360" t="s">
        <v>707</v>
      </c>
      <c r="D360" s="1">
        <v>0.28000000000000003</v>
      </c>
      <c r="E360" s="1"/>
      <c r="F360">
        <v>4.4000000000000004</v>
      </c>
      <c r="G360" s="2">
        <v>8891</v>
      </c>
      <c r="H360" s="3">
        <v>0.16666666666666666</v>
      </c>
      <c r="I360">
        <v>4</v>
      </c>
      <c r="J360" t="s">
        <v>1253</v>
      </c>
      <c r="K360" t="s">
        <v>1254</v>
      </c>
    </row>
    <row r="361" spans="1:11" x14ac:dyDescent="0.2">
      <c r="A361" t="s">
        <v>1255</v>
      </c>
      <c r="B361" t="s">
        <v>1161</v>
      </c>
      <c r="C361" t="s">
        <v>305</v>
      </c>
      <c r="D361" s="1">
        <v>0.6</v>
      </c>
      <c r="E361" s="1"/>
      <c r="F361">
        <v>4</v>
      </c>
      <c r="G361" s="2">
        <v>30254</v>
      </c>
      <c r="H361" s="3">
        <v>0.25</v>
      </c>
      <c r="I361">
        <v>1</v>
      </c>
      <c r="J361" t="s">
        <v>1256</v>
      </c>
      <c r="K361" t="s">
        <v>1257</v>
      </c>
    </row>
    <row r="362" spans="1:11" x14ac:dyDescent="0.2">
      <c r="A362" t="s">
        <v>1258</v>
      </c>
      <c r="B362" t="s">
        <v>1161</v>
      </c>
      <c r="C362" t="s">
        <v>1259</v>
      </c>
      <c r="D362" s="1">
        <v>0.81</v>
      </c>
      <c r="E362" s="1"/>
      <c r="F362">
        <v>4.2</v>
      </c>
      <c r="G362" s="2">
        <v>22636</v>
      </c>
      <c r="H362" s="3">
        <v>0.75</v>
      </c>
      <c r="I362">
        <v>5</v>
      </c>
      <c r="J362" t="s">
        <v>1260</v>
      </c>
      <c r="K362" t="s">
        <v>1261</v>
      </c>
    </row>
    <row r="363" spans="1:11" x14ac:dyDescent="0.2">
      <c r="A363" t="s">
        <v>1262</v>
      </c>
      <c r="B363" t="s">
        <v>1178</v>
      </c>
      <c r="C363" t="s">
        <v>1081</v>
      </c>
      <c r="D363" s="1">
        <v>0.28999999999999998</v>
      </c>
      <c r="E363" s="1"/>
      <c r="F363">
        <v>4.0999999999999996</v>
      </c>
      <c r="G363" s="2">
        <v>22318</v>
      </c>
      <c r="H363" s="3">
        <v>0.875</v>
      </c>
      <c r="I363">
        <v>2</v>
      </c>
      <c r="J363" t="s">
        <v>1263</v>
      </c>
      <c r="K363" t="s">
        <v>1264</v>
      </c>
    </row>
    <row r="364" spans="1:11" x14ac:dyDescent="0.2">
      <c r="A364" t="s">
        <v>1265</v>
      </c>
      <c r="B364" t="s">
        <v>1196</v>
      </c>
      <c r="C364" t="s">
        <v>63</v>
      </c>
      <c r="D364" s="1">
        <v>0.47</v>
      </c>
      <c r="E364" s="1"/>
      <c r="F364">
        <v>4.4000000000000004</v>
      </c>
      <c r="G364" s="2">
        <v>67259</v>
      </c>
      <c r="H364" s="3">
        <v>0.5</v>
      </c>
      <c r="I364">
        <v>6</v>
      </c>
      <c r="J364" t="s">
        <v>1266</v>
      </c>
      <c r="K364" t="s">
        <v>1267</v>
      </c>
    </row>
    <row r="365" spans="1:11" x14ac:dyDescent="0.2">
      <c r="A365" t="s">
        <v>1268</v>
      </c>
      <c r="B365" t="s">
        <v>1178</v>
      </c>
      <c r="C365" t="s">
        <v>1269</v>
      </c>
      <c r="D365" s="1">
        <v>0.28000000000000003</v>
      </c>
      <c r="E365" s="1"/>
      <c r="F365">
        <v>4.0999999999999996</v>
      </c>
      <c r="G365" s="2">
        <v>18998</v>
      </c>
      <c r="H365" s="3">
        <v>0.91666666666666663</v>
      </c>
      <c r="I365">
        <v>1</v>
      </c>
      <c r="J365" t="s">
        <v>1270</v>
      </c>
      <c r="K365" t="s">
        <v>1271</v>
      </c>
    </row>
    <row r="366" spans="1:11" x14ac:dyDescent="0.2">
      <c r="A366" t="s">
        <v>1272</v>
      </c>
      <c r="B366" t="s">
        <v>1161</v>
      </c>
      <c r="C366" t="s">
        <v>115</v>
      </c>
      <c r="D366" s="1">
        <v>0.91</v>
      </c>
      <c r="E366" s="1"/>
      <c r="F366">
        <v>4.2</v>
      </c>
      <c r="G366" s="2">
        <v>13937</v>
      </c>
      <c r="H366" s="3">
        <v>8.3333333333333329E-2</v>
      </c>
      <c r="I366">
        <v>1</v>
      </c>
      <c r="J366" t="s">
        <v>1273</v>
      </c>
      <c r="K366" t="s">
        <v>1274</v>
      </c>
    </row>
    <row r="367" spans="1:11" x14ac:dyDescent="0.2">
      <c r="A367" t="s">
        <v>1275</v>
      </c>
      <c r="B367" t="s">
        <v>1161</v>
      </c>
      <c r="C367" t="s">
        <v>1165</v>
      </c>
      <c r="D367" s="1">
        <v>0.78</v>
      </c>
      <c r="E367" s="1"/>
      <c r="F367">
        <v>4.2</v>
      </c>
      <c r="G367" s="2">
        <v>29471</v>
      </c>
      <c r="H367" s="3">
        <v>0.91666666666666663</v>
      </c>
      <c r="I367">
        <v>5</v>
      </c>
      <c r="J367" t="s">
        <v>1276</v>
      </c>
      <c r="K367" t="s">
        <v>1277</v>
      </c>
    </row>
    <row r="368" spans="1:11" x14ac:dyDescent="0.2">
      <c r="A368" t="s">
        <v>1278</v>
      </c>
      <c r="B368" t="s">
        <v>1178</v>
      </c>
      <c r="C368" t="s">
        <v>79</v>
      </c>
      <c r="D368" s="1">
        <v>0.32</v>
      </c>
      <c r="E368" s="1"/>
      <c r="F368">
        <v>4.0999999999999996</v>
      </c>
      <c r="G368" s="2">
        <v>22318</v>
      </c>
      <c r="H368" s="3">
        <v>0.20833333333333331</v>
      </c>
      <c r="I368">
        <v>2</v>
      </c>
      <c r="J368" t="s">
        <v>1279</v>
      </c>
      <c r="K368" t="s">
        <v>1280</v>
      </c>
    </row>
    <row r="369" spans="1:11" x14ac:dyDescent="0.2">
      <c r="A369" t="s">
        <v>1281</v>
      </c>
      <c r="B369" t="s">
        <v>1178</v>
      </c>
      <c r="C369" t="s">
        <v>1282</v>
      </c>
      <c r="D369" s="1">
        <v>0.21</v>
      </c>
      <c r="E369" s="1"/>
      <c r="F369">
        <v>4</v>
      </c>
      <c r="G369" s="2">
        <v>21350</v>
      </c>
      <c r="H369" s="3">
        <v>0.625</v>
      </c>
      <c r="I369">
        <v>5</v>
      </c>
      <c r="J369" t="s">
        <v>1283</v>
      </c>
      <c r="K369" t="s">
        <v>1284</v>
      </c>
    </row>
    <row r="370" spans="1:11" x14ac:dyDescent="0.2">
      <c r="A370" t="s">
        <v>1285</v>
      </c>
      <c r="B370" t="s">
        <v>1161</v>
      </c>
      <c r="C370" t="s">
        <v>115</v>
      </c>
      <c r="D370" s="1">
        <v>0.91</v>
      </c>
      <c r="E370" s="1"/>
      <c r="F370">
        <v>4.2</v>
      </c>
      <c r="G370" s="2">
        <v>13937</v>
      </c>
      <c r="H370" s="3">
        <v>0.95833333333333326</v>
      </c>
      <c r="I370">
        <v>7</v>
      </c>
      <c r="J370" t="s">
        <v>1286</v>
      </c>
      <c r="K370" t="s">
        <v>1287</v>
      </c>
    </row>
    <row r="371" spans="1:11" x14ac:dyDescent="0.2">
      <c r="A371" t="s">
        <v>11</v>
      </c>
      <c r="B371" t="s">
        <v>12</v>
      </c>
      <c r="C371" t="s">
        <v>13</v>
      </c>
      <c r="D371" s="1">
        <v>0.64</v>
      </c>
      <c r="E371" s="1"/>
      <c r="F371">
        <v>4.2</v>
      </c>
      <c r="G371" s="2">
        <v>24270</v>
      </c>
      <c r="H371" s="3">
        <v>0.91666666666666663</v>
      </c>
      <c r="I371">
        <v>7</v>
      </c>
      <c r="J371" t="s">
        <v>1288</v>
      </c>
      <c r="K371" t="s">
        <v>1289</v>
      </c>
    </row>
    <row r="372" spans="1:11" x14ac:dyDescent="0.2">
      <c r="A372" t="s">
        <v>1290</v>
      </c>
      <c r="B372" t="s">
        <v>1178</v>
      </c>
      <c r="C372" t="s">
        <v>1291</v>
      </c>
      <c r="D372" s="1">
        <v>0.23</v>
      </c>
      <c r="E372" s="1"/>
      <c r="F372">
        <v>4.0999999999999996</v>
      </c>
      <c r="G372" t="s">
        <v>1292</v>
      </c>
      <c r="H372" s="3">
        <v>0.29166666666666669</v>
      </c>
      <c r="I372">
        <v>6</v>
      </c>
      <c r="J372" t="s">
        <v>1293</v>
      </c>
      <c r="K372" t="s">
        <v>1294</v>
      </c>
    </row>
    <row r="373" spans="1:11" x14ac:dyDescent="0.2">
      <c r="A373" t="s">
        <v>1295</v>
      </c>
      <c r="B373" t="s">
        <v>1178</v>
      </c>
      <c r="C373" t="s">
        <v>1296</v>
      </c>
      <c r="D373" s="1">
        <v>0.24</v>
      </c>
      <c r="E373" s="1"/>
      <c r="F373">
        <v>4.0999999999999996</v>
      </c>
      <c r="G373" t="s">
        <v>1292</v>
      </c>
      <c r="H373" s="3">
        <v>0.41666666666666669</v>
      </c>
      <c r="I373">
        <v>3</v>
      </c>
      <c r="J373" t="s">
        <v>1297</v>
      </c>
      <c r="K373" t="s">
        <v>1298</v>
      </c>
    </row>
    <row r="374" spans="1:11" x14ac:dyDescent="0.2">
      <c r="A374" t="s">
        <v>1299</v>
      </c>
      <c r="B374" t="s">
        <v>1161</v>
      </c>
      <c r="C374" t="s">
        <v>115</v>
      </c>
      <c r="D374" s="1">
        <v>0.91</v>
      </c>
      <c r="E374" s="1"/>
      <c r="F374">
        <v>4.2</v>
      </c>
      <c r="G374" s="2">
        <v>13937</v>
      </c>
      <c r="H374" s="3">
        <v>0.66666666666666663</v>
      </c>
      <c r="I374">
        <v>4</v>
      </c>
      <c r="J374" t="s">
        <v>1300</v>
      </c>
      <c r="K374" t="s">
        <v>1301</v>
      </c>
    </row>
    <row r="375" spans="1:11" x14ac:dyDescent="0.2">
      <c r="A375" t="s">
        <v>1302</v>
      </c>
      <c r="B375" t="s">
        <v>1178</v>
      </c>
      <c r="C375" t="s">
        <v>1217</v>
      </c>
      <c r="D375" s="1">
        <v>0.25</v>
      </c>
      <c r="E375" s="1"/>
      <c r="F375">
        <v>4</v>
      </c>
      <c r="G375" s="2">
        <v>12796</v>
      </c>
      <c r="H375" s="3">
        <v>0.54166666666666663</v>
      </c>
      <c r="I375">
        <v>6</v>
      </c>
      <c r="J375" t="s">
        <v>1303</v>
      </c>
      <c r="K375" t="s">
        <v>1304</v>
      </c>
    </row>
    <row r="376" spans="1:11" x14ac:dyDescent="0.2">
      <c r="A376" t="s">
        <v>1305</v>
      </c>
      <c r="B376" t="s">
        <v>1306</v>
      </c>
      <c r="C376" t="s">
        <v>1307</v>
      </c>
      <c r="D376" s="1">
        <v>0.72</v>
      </c>
      <c r="E376" s="1"/>
      <c r="F376">
        <v>4.3</v>
      </c>
      <c r="G376" s="2">
        <v>14185</v>
      </c>
      <c r="H376" s="3">
        <v>0.75</v>
      </c>
      <c r="I376">
        <v>7</v>
      </c>
      <c r="J376" t="s">
        <v>1308</v>
      </c>
      <c r="K376" t="s">
        <v>1309</v>
      </c>
    </row>
    <row r="377" spans="1:11" x14ac:dyDescent="0.2">
      <c r="A377" t="s">
        <v>1310</v>
      </c>
      <c r="B377" t="s">
        <v>1161</v>
      </c>
      <c r="C377" t="s">
        <v>1311</v>
      </c>
      <c r="D377" s="1">
        <v>0.76</v>
      </c>
      <c r="E377" s="1"/>
      <c r="F377">
        <v>4.3</v>
      </c>
      <c r="G377" s="2">
        <v>17159</v>
      </c>
      <c r="H377" s="3">
        <v>0.83333333333333326</v>
      </c>
      <c r="I377">
        <v>3</v>
      </c>
      <c r="J377" t="s">
        <v>1312</v>
      </c>
      <c r="K377" t="s">
        <v>1313</v>
      </c>
    </row>
    <row r="378" spans="1:11" x14ac:dyDescent="0.2">
      <c r="A378" t="s">
        <v>1314</v>
      </c>
      <c r="B378" t="s">
        <v>1161</v>
      </c>
      <c r="C378" t="s">
        <v>1315</v>
      </c>
      <c r="D378" s="1">
        <v>0.5</v>
      </c>
      <c r="E378" s="1"/>
      <c r="F378">
        <v>4.0999999999999996</v>
      </c>
      <c r="G378" s="2">
        <v>5179</v>
      </c>
      <c r="H378" s="3">
        <v>0.83333333333333326</v>
      </c>
      <c r="I378">
        <v>3</v>
      </c>
      <c r="J378" t="s">
        <v>1316</v>
      </c>
      <c r="K378" t="s">
        <v>1317</v>
      </c>
    </row>
    <row r="379" spans="1:11" x14ac:dyDescent="0.2">
      <c r="A379" t="s">
        <v>16</v>
      </c>
      <c r="B379" t="s">
        <v>12</v>
      </c>
      <c r="C379" t="s">
        <v>17</v>
      </c>
      <c r="D379" s="1">
        <v>0.43</v>
      </c>
      <c r="E379" s="1"/>
      <c r="F379">
        <v>4</v>
      </c>
      <c r="G379" s="2">
        <v>43993</v>
      </c>
      <c r="H379" s="3">
        <v>0.25</v>
      </c>
      <c r="I379">
        <v>7</v>
      </c>
      <c r="J379" t="s">
        <v>1318</v>
      </c>
      <c r="K379" t="s">
        <v>1319</v>
      </c>
    </row>
    <row r="380" spans="1:11" x14ac:dyDescent="0.2">
      <c r="A380" t="s">
        <v>1320</v>
      </c>
      <c r="B380" t="s">
        <v>1178</v>
      </c>
      <c r="C380" t="s">
        <v>960</v>
      </c>
      <c r="D380" s="1">
        <v>0.18</v>
      </c>
      <c r="E380" s="1"/>
      <c r="F380">
        <v>4.0999999999999996</v>
      </c>
      <c r="G380" s="2">
        <v>19252</v>
      </c>
      <c r="H380" s="3">
        <v>0.875</v>
      </c>
      <c r="I380">
        <v>5</v>
      </c>
      <c r="J380" t="s">
        <v>1321</v>
      </c>
      <c r="K380" t="s">
        <v>1322</v>
      </c>
    </row>
    <row r="381" spans="1:11" x14ac:dyDescent="0.2">
      <c r="A381" t="s">
        <v>20</v>
      </c>
      <c r="B381" t="s">
        <v>12</v>
      </c>
      <c r="C381" t="s">
        <v>46</v>
      </c>
      <c r="D381" s="1">
        <v>0.8</v>
      </c>
      <c r="E381" s="1"/>
      <c r="F381">
        <v>3.9</v>
      </c>
      <c r="G381" s="2">
        <v>7928</v>
      </c>
      <c r="H381" s="3">
        <v>0.75</v>
      </c>
      <c r="I381">
        <v>7</v>
      </c>
      <c r="J381" t="s">
        <v>1323</v>
      </c>
      <c r="K381" t="s">
        <v>1324</v>
      </c>
    </row>
    <row r="382" spans="1:11" x14ac:dyDescent="0.2">
      <c r="A382" t="s">
        <v>1325</v>
      </c>
      <c r="B382" t="s">
        <v>1161</v>
      </c>
      <c r="C382" t="s">
        <v>115</v>
      </c>
      <c r="D382" s="1">
        <v>0.91</v>
      </c>
      <c r="E382" s="1"/>
      <c r="F382">
        <v>4.2</v>
      </c>
      <c r="G382" s="2">
        <v>13937</v>
      </c>
      <c r="H382" s="3">
        <v>0.5</v>
      </c>
      <c r="I382">
        <v>6</v>
      </c>
      <c r="J382" t="s">
        <v>1326</v>
      </c>
      <c r="K382" t="s">
        <v>1327</v>
      </c>
    </row>
    <row r="383" spans="1:11" x14ac:dyDescent="0.2">
      <c r="A383" t="s">
        <v>1328</v>
      </c>
      <c r="B383" t="s">
        <v>1178</v>
      </c>
      <c r="C383" t="s">
        <v>1217</v>
      </c>
      <c r="D383" s="1">
        <v>0.25</v>
      </c>
      <c r="E383" s="1"/>
      <c r="F383">
        <v>4</v>
      </c>
      <c r="G383" s="2">
        <v>12796</v>
      </c>
      <c r="H383" s="3">
        <v>0.5</v>
      </c>
      <c r="I383">
        <v>5</v>
      </c>
      <c r="J383" t="s">
        <v>1329</v>
      </c>
      <c r="K383" t="s">
        <v>1330</v>
      </c>
    </row>
    <row r="384" spans="1:11" x14ac:dyDescent="0.2">
      <c r="A384" t="s">
        <v>1331</v>
      </c>
      <c r="B384" t="s">
        <v>1227</v>
      </c>
      <c r="C384" t="s">
        <v>707</v>
      </c>
      <c r="D384" s="1">
        <v>0.49</v>
      </c>
      <c r="E384" s="1"/>
      <c r="F384">
        <v>4.4000000000000004</v>
      </c>
      <c r="G384" s="2">
        <v>1680</v>
      </c>
      <c r="H384" s="3">
        <v>0.20833333333333331</v>
      </c>
      <c r="I384">
        <v>3</v>
      </c>
      <c r="J384" t="s">
        <v>1332</v>
      </c>
      <c r="K384" t="s">
        <v>1333</v>
      </c>
    </row>
    <row r="385" spans="1:11" x14ac:dyDescent="0.2">
      <c r="A385" t="s">
        <v>1334</v>
      </c>
      <c r="B385" t="s">
        <v>1178</v>
      </c>
      <c r="C385" t="s">
        <v>446</v>
      </c>
      <c r="D385" s="1">
        <v>0.19</v>
      </c>
      <c r="E385" s="1"/>
      <c r="F385">
        <v>4.2</v>
      </c>
      <c r="G385" s="2">
        <v>13246</v>
      </c>
      <c r="H385" s="3">
        <v>0.45833333333333337</v>
      </c>
      <c r="I385">
        <v>6</v>
      </c>
      <c r="J385" t="s">
        <v>1335</v>
      </c>
      <c r="K385" t="s">
        <v>1336</v>
      </c>
    </row>
    <row r="386" spans="1:11" x14ac:dyDescent="0.2">
      <c r="A386" t="s">
        <v>1337</v>
      </c>
      <c r="B386" t="s">
        <v>1338</v>
      </c>
      <c r="C386" t="s">
        <v>176</v>
      </c>
      <c r="D386" s="1">
        <v>0.66</v>
      </c>
      <c r="E386" s="1"/>
      <c r="F386">
        <v>3.8</v>
      </c>
      <c r="G386" s="2">
        <v>14648</v>
      </c>
      <c r="H386" s="3">
        <v>0.125</v>
      </c>
      <c r="I386">
        <v>6</v>
      </c>
      <c r="J386" t="s">
        <v>1339</v>
      </c>
      <c r="K386" t="s">
        <v>1340</v>
      </c>
    </row>
    <row r="387" spans="1:11" x14ac:dyDescent="0.2">
      <c r="A387" t="s">
        <v>1341</v>
      </c>
      <c r="B387" t="s">
        <v>1161</v>
      </c>
      <c r="C387" t="s">
        <v>1165</v>
      </c>
      <c r="D387" s="1">
        <v>0.8</v>
      </c>
      <c r="E387" s="1"/>
      <c r="F387">
        <v>4.3</v>
      </c>
      <c r="G387" s="2">
        <v>27696</v>
      </c>
      <c r="H387" s="3">
        <v>0.375</v>
      </c>
      <c r="I387">
        <v>6</v>
      </c>
      <c r="J387" t="s">
        <v>1342</v>
      </c>
      <c r="K387" t="s">
        <v>1343</v>
      </c>
    </row>
    <row r="388" spans="1:11" x14ac:dyDescent="0.2">
      <c r="A388" t="s">
        <v>1344</v>
      </c>
      <c r="B388" t="s">
        <v>1178</v>
      </c>
      <c r="C388" t="s">
        <v>1345</v>
      </c>
      <c r="D388" s="1">
        <v>0.26</v>
      </c>
      <c r="E388" s="1"/>
      <c r="F388">
        <v>4.2</v>
      </c>
      <c r="G388" s="2">
        <v>32916</v>
      </c>
      <c r="H388" s="3">
        <v>4.1666666666666664E-2</v>
      </c>
      <c r="I388">
        <v>1</v>
      </c>
      <c r="J388" t="s">
        <v>1346</v>
      </c>
      <c r="K388" t="s">
        <v>1347</v>
      </c>
    </row>
    <row r="389" spans="1:11" x14ac:dyDescent="0.2">
      <c r="A389" t="s">
        <v>1348</v>
      </c>
      <c r="B389" t="s">
        <v>1178</v>
      </c>
      <c r="C389" t="s">
        <v>79</v>
      </c>
      <c r="D389" s="1">
        <v>0.2</v>
      </c>
      <c r="E389" s="1"/>
      <c r="F389">
        <v>3.9</v>
      </c>
      <c r="G389" s="2">
        <v>25824</v>
      </c>
      <c r="H389" s="3">
        <v>0.5</v>
      </c>
      <c r="I389">
        <v>3</v>
      </c>
      <c r="J389" t="s">
        <v>1349</v>
      </c>
      <c r="K389" t="s">
        <v>1350</v>
      </c>
    </row>
    <row r="390" spans="1:11" x14ac:dyDescent="0.2">
      <c r="A390" t="s">
        <v>1351</v>
      </c>
      <c r="B390" t="s">
        <v>1252</v>
      </c>
      <c r="C390" t="s">
        <v>707</v>
      </c>
      <c r="D390" s="1">
        <v>0.37</v>
      </c>
      <c r="E390" s="1"/>
      <c r="F390">
        <v>4.4000000000000004</v>
      </c>
      <c r="G390" s="2">
        <v>7462</v>
      </c>
      <c r="H390" s="3">
        <v>0.41666666666666669</v>
      </c>
      <c r="I390">
        <v>3</v>
      </c>
      <c r="J390" t="s">
        <v>1352</v>
      </c>
      <c r="K390" t="s">
        <v>1353</v>
      </c>
    </row>
    <row r="391" spans="1:11" x14ac:dyDescent="0.2">
      <c r="A391" t="s">
        <v>1354</v>
      </c>
      <c r="B391" t="s">
        <v>1212</v>
      </c>
      <c r="C391" t="s">
        <v>25</v>
      </c>
      <c r="D391" s="1">
        <v>0.43</v>
      </c>
      <c r="E391" s="1"/>
      <c r="F391">
        <v>4</v>
      </c>
      <c r="G391" s="2">
        <v>37817</v>
      </c>
      <c r="H391" s="3">
        <v>0.875</v>
      </c>
      <c r="I391">
        <v>3</v>
      </c>
      <c r="J391" t="s">
        <v>1355</v>
      </c>
      <c r="K391" t="s">
        <v>1356</v>
      </c>
    </row>
    <row r="392" spans="1:11" x14ac:dyDescent="0.2">
      <c r="A392" t="s">
        <v>1357</v>
      </c>
      <c r="B392" t="s">
        <v>1161</v>
      </c>
      <c r="C392" t="s">
        <v>1358</v>
      </c>
      <c r="D392" s="1">
        <v>0.5</v>
      </c>
      <c r="E392" s="1"/>
      <c r="F392">
        <v>4</v>
      </c>
      <c r="G392" s="2">
        <v>30254</v>
      </c>
      <c r="H392" s="3">
        <v>0.75</v>
      </c>
      <c r="I392">
        <v>5</v>
      </c>
      <c r="J392" t="s">
        <v>1359</v>
      </c>
      <c r="K392" t="s">
        <v>1360</v>
      </c>
    </row>
    <row r="393" spans="1:11" x14ac:dyDescent="0.2">
      <c r="A393" t="s">
        <v>1361</v>
      </c>
      <c r="B393" t="s">
        <v>1161</v>
      </c>
      <c r="C393" t="s">
        <v>1169</v>
      </c>
      <c r="D393" s="1">
        <v>0.75</v>
      </c>
      <c r="E393" s="1"/>
      <c r="F393">
        <v>3.8</v>
      </c>
      <c r="G393" s="2">
        <v>17831</v>
      </c>
      <c r="H393" s="3">
        <v>8.3333333333333329E-2</v>
      </c>
      <c r="I393">
        <v>3</v>
      </c>
      <c r="J393" t="s">
        <v>1362</v>
      </c>
      <c r="K393" t="s">
        <v>1363</v>
      </c>
    </row>
    <row r="394" spans="1:11" x14ac:dyDescent="0.2">
      <c r="A394" t="s">
        <v>24</v>
      </c>
      <c r="B394" t="s">
        <v>12</v>
      </c>
      <c r="C394" t="s">
        <v>25</v>
      </c>
      <c r="D394" s="1">
        <v>0.53</v>
      </c>
      <c r="E394" s="1"/>
      <c r="F394">
        <v>4.2</v>
      </c>
      <c r="G394" s="2">
        <v>94364</v>
      </c>
      <c r="H394" s="3">
        <v>0.95833333333333326</v>
      </c>
      <c r="I394">
        <v>7</v>
      </c>
      <c r="J394" t="s">
        <v>1364</v>
      </c>
      <c r="K394" t="s">
        <v>1365</v>
      </c>
    </row>
    <row r="395" spans="1:11" x14ac:dyDescent="0.2">
      <c r="A395" t="s">
        <v>28</v>
      </c>
      <c r="B395" t="s">
        <v>12</v>
      </c>
      <c r="C395" t="s">
        <v>29</v>
      </c>
      <c r="D395" s="1">
        <v>0.61</v>
      </c>
      <c r="E395" s="1"/>
      <c r="F395">
        <v>4.2</v>
      </c>
      <c r="G395" s="2">
        <v>16905</v>
      </c>
      <c r="H395" s="3">
        <v>0.16666666666666666</v>
      </c>
      <c r="I395">
        <v>3</v>
      </c>
      <c r="J395" t="s">
        <v>1366</v>
      </c>
      <c r="K395" t="s">
        <v>1367</v>
      </c>
    </row>
    <row r="396" spans="1:11" x14ac:dyDescent="0.2">
      <c r="A396" t="s">
        <v>1368</v>
      </c>
      <c r="B396" t="s">
        <v>1178</v>
      </c>
      <c r="C396" t="s">
        <v>169</v>
      </c>
      <c r="D396" s="1">
        <v>0.17</v>
      </c>
      <c r="E396" s="1"/>
      <c r="F396">
        <v>4.4000000000000004</v>
      </c>
      <c r="G396" s="2">
        <v>20311</v>
      </c>
      <c r="H396" s="3">
        <v>0.95833333333333326</v>
      </c>
      <c r="I396">
        <v>5</v>
      </c>
      <c r="J396" t="s">
        <v>1369</v>
      </c>
      <c r="K396" t="s">
        <v>1370</v>
      </c>
    </row>
    <row r="397" spans="1:11" x14ac:dyDescent="0.2">
      <c r="A397" t="s">
        <v>1371</v>
      </c>
      <c r="B397" t="s">
        <v>1161</v>
      </c>
      <c r="C397" t="s">
        <v>1169</v>
      </c>
      <c r="D397" s="1">
        <v>0.71</v>
      </c>
      <c r="E397" s="1"/>
      <c r="F397">
        <v>4.2</v>
      </c>
      <c r="G397" s="2">
        <v>69622</v>
      </c>
      <c r="H397" s="3">
        <v>0.375</v>
      </c>
      <c r="I397">
        <v>3</v>
      </c>
      <c r="J397" t="s">
        <v>1372</v>
      </c>
      <c r="K397" t="s">
        <v>1373</v>
      </c>
    </row>
    <row r="398" spans="1:11" x14ac:dyDescent="0.2">
      <c r="A398" t="s">
        <v>1374</v>
      </c>
      <c r="B398" t="s">
        <v>1375</v>
      </c>
      <c r="C398" t="s">
        <v>122</v>
      </c>
      <c r="D398" s="1">
        <v>0.8</v>
      </c>
      <c r="E398" s="1"/>
      <c r="F398">
        <v>4</v>
      </c>
      <c r="G398" s="2">
        <v>3382</v>
      </c>
      <c r="H398" s="3">
        <v>0.375</v>
      </c>
      <c r="I398">
        <v>6</v>
      </c>
      <c r="J398" t="s">
        <v>1376</v>
      </c>
      <c r="K398" t="s">
        <v>1377</v>
      </c>
    </row>
    <row r="399" spans="1:11" x14ac:dyDescent="0.2">
      <c r="A399" t="s">
        <v>1378</v>
      </c>
      <c r="B399" t="s">
        <v>1196</v>
      </c>
      <c r="C399" t="s">
        <v>305</v>
      </c>
      <c r="D399" s="1">
        <v>0.71</v>
      </c>
      <c r="E399" s="1"/>
      <c r="F399">
        <v>4.3</v>
      </c>
      <c r="G399" t="s">
        <v>1379</v>
      </c>
      <c r="H399" s="3">
        <v>0.16666666666666666</v>
      </c>
      <c r="I399">
        <v>5</v>
      </c>
      <c r="J399" t="s">
        <v>1380</v>
      </c>
      <c r="K399" t="s">
        <v>1381</v>
      </c>
    </row>
    <row r="400" spans="1:11" x14ac:dyDescent="0.2">
      <c r="A400" t="s">
        <v>1382</v>
      </c>
      <c r="B400" t="s">
        <v>1252</v>
      </c>
      <c r="C400" t="s">
        <v>233</v>
      </c>
      <c r="D400" s="1">
        <v>0.65</v>
      </c>
      <c r="E400" s="1"/>
      <c r="F400">
        <v>4.0999999999999996</v>
      </c>
      <c r="G400" s="2">
        <v>8599</v>
      </c>
      <c r="H400" s="3">
        <v>0.625</v>
      </c>
      <c r="I400">
        <v>3</v>
      </c>
      <c r="J400" t="s">
        <v>1383</v>
      </c>
      <c r="K400" t="s">
        <v>1384</v>
      </c>
    </row>
    <row r="401" spans="1:11" x14ac:dyDescent="0.2">
      <c r="A401" t="s">
        <v>1385</v>
      </c>
      <c r="B401" t="s">
        <v>1178</v>
      </c>
      <c r="C401" t="s">
        <v>1139</v>
      </c>
      <c r="D401" s="1">
        <v>0.28000000000000003</v>
      </c>
      <c r="E401" s="1"/>
      <c r="F401">
        <v>4.0999999999999996</v>
      </c>
      <c r="G401" s="2">
        <v>18998</v>
      </c>
      <c r="H401" s="3">
        <v>0.91666666666666663</v>
      </c>
      <c r="I401">
        <v>4</v>
      </c>
      <c r="J401" t="s">
        <v>1386</v>
      </c>
      <c r="K401" t="s">
        <v>1387</v>
      </c>
    </row>
    <row r="402" spans="1:11" x14ac:dyDescent="0.2">
      <c r="A402" t="s">
        <v>1388</v>
      </c>
      <c r="B402" t="s">
        <v>1212</v>
      </c>
      <c r="C402" t="s">
        <v>46</v>
      </c>
      <c r="D402" s="1">
        <v>0.62</v>
      </c>
      <c r="E402" s="1"/>
      <c r="F402">
        <v>4.0999999999999996</v>
      </c>
      <c r="G402" t="s">
        <v>1231</v>
      </c>
      <c r="H402" s="3">
        <v>0.45833333333333337</v>
      </c>
      <c r="I402">
        <v>7</v>
      </c>
      <c r="J402" t="s">
        <v>1389</v>
      </c>
      <c r="K402" t="s">
        <v>1390</v>
      </c>
    </row>
    <row r="403" spans="1:11" x14ac:dyDescent="0.2">
      <c r="A403" t="s">
        <v>1391</v>
      </c>
      <c r="B403" t="s">
        <v>1178</v>
      </c>
      <c r="C403" t="s">
        <v>115</v>
      </c>
      <c r="D403" s="1">
        <v>0.3</v>
      </c>
      <c r="E403" s="1"/>
      <c r="F403">
        <v>4.0999999999999996</v>
      </c>
      <c r="G403" s="2">
        <v>19252</v>
      </c>
      <c r="H403" s="3">
        <v>0.20833333333333331</v>
      </c>
      <c r="I403">
        <v>4</v>
      </c>
      <c r="J403" t="s">
        <v>1392</v>
      </c>
      <c r="K403" t="s">
        <v>1393</v>
      </c>
    </row>
    <row r="404" spans="1:11" x14ac:dyDescent="0.2">
      <c r="A404" t="s">
        <v>1394</v>
      </c>
      <c r="B404" t="s">
        <v>1161</v>
      </c>
      <c r="C404" t="s">
        <v>1165</v>
      </c>
      <c r="D404" s="1">
        <v>0.6</v>
      </c>
      <c r="E404" s="1"/>
      <c r="F404">
        <v>4.4000000000000004</v>
      </c>
      <c r="G404">
        <v>73</v>
      </c>
      <c r="H404" s="3">
        <v>0.83333333333333326</v>
      </c>
      <c r="I404">
        <v>5</v>
      </c>
      <c r="J404" t="s">
        <v>1395</v>
      </c>
      <c r="K404" t="s">
        <v>1396</v>
      </c>
    </row>
    <row r="405" spans="1:11" x14ac:dyDescent="0.2">
      <c r="A405" t="s">
        <v>32</v>
      </c>
      <c r="B405" t="s">
        <v>12</v>
      </c>
      <c r="C405" t="s">
        <v>33</v>
      </c>
      <c r="D405" s="1">
        <v>0.85</v>
      </c>
      <c r="E405" s="1"/>
      <c r="F405">
        <v>3.9</v>
      </c>
      <c r="G405" s="2">
        <v>24870</v>
      </c>
      <c r="H405" s="3">
        <v>0.45833333333333337</v>
      </c>
      <c r="I405">
        <v>6</v>
      </c>
      <c r="J405" t="s">
        <v>1397</v>
      </c>
      <c r="K405" t="s">
        <v>1398</v>
      </c>
    </row>
    <row r="406" spans="1:11" x14ac:dyDescent="0.2">
      <c r="A406" t="s">
        <v>1399</v>
      </c>
      <c r="B406" t="s">
        <v>1400</v>
      </c>
      <c r="C406" t="s">
        <v>37</v>
      </c>
      <c r="D406" s="1">
        <v>0.8</v>
      </c>
      <c r="E406" s="1"/>
      <c r="F406">
        <v>4.3</v>
      </c>
      <c r="G406" s="2">
        <v>42641</v>
      </c>
      <c r="H406" s="3">
        <v>4.1666666666666664E-2</v>
      </c>
      <c r="I406">
        <v>6</v>
      </c>
      <c r="J406" t="s">
        <v>1401</v>
      </c>
      <c r="K406" t="s">
        <v>1402</v>
      </c>
    </row>
    <row r="407" spans="1:11" x14ac:dyDescent="0.2">
      <c r="A407" t="s">
        <v>1403</v>
      </c>
      <c r="B407" t="s">
        <v>1212</v>
      </c>
      <c r="C407" t="s">
        <v>570</v>
      </c>
      <c r="D407" s="1">
        <v>0.7</v>
      </c>
      <c r="E407" s="1"/>
      <c r="F407">
        <v>4</v>
      </c>
      <c r="G407" s="2">
        <v>4390</v>
      </c>
      <c r="H407" s="3">
        <v>0.125</v>
      </c>
      <c r="I407">
        <v>7</v>
      </c>
      <c r="J407" t="s">
        <v>1404</v>
      </c>
      <c r="K407" t="s">
        <v>1405</v>
      </c>
    </row>
    <row r="408" spans="1:11" x14ac:dyDescent="0.2">
      <c r="A408" t="s">
        <v>1406</v>
      </c>
      <c r="B408" t="s">
        <v>1178</v>
      </c>
      <c r="C408" t="s">
        <v>1407</v>
      </c>
      <c r="D408" s="1">
        <v>0</v>
      </c>
      <c r="E408" s="1"/>
      <c r="F408">
        <v>4.3</v>
      </c>
      <c r="G408" s="2">
        <v>17415</v>
      </c>
      <c r="H408" s="3">
        <v>0.45833333333333337</v>
      </c>
      <c r="I408">
        <v>2</v>
      </c>
      <c r="J408" t="s">
        <v>1184</v>
      </c>
      <c r="K408" t="s">
        <v>1408</v>
      </c>
    </row>
    <row r="409" spans="1:11" x14ac:dyDescent="0.2">
      <c r="A409" t="s">
        <v>1409</v>
      </c>
      <c r="B409" t="s">
        <v>1410</v>
      </c>
      <c r="C409" t="s">
        <v>46</v>
      </c>
      <c r="D409" s="1">
        <v>0.9</v>
      </c>
      <c r="E409" s="1"/>
      <c r="F409">
        <v>4</v>
      </c>
      <c r="G409" s="2">
        <v>1396</v>
      </c>
      <c r="H409" s="3">
        <v>0.79166666666666663</v>
      </c>
      <c r="I409">
        <v>7</v>
      </c>
      <c r="J409" t="s">
        <v>1411</v>
      </c>
      <c r="K409" t="s">
        <v>1412</v>
      </c>
    </row>
    <row r="410" spans="1:11" x14ac:dyDescent="0.2">
      <c r="A410" t="s">
        <v>1413</v>
      </c>
      <c r="B410" t="s">
        <v>1212</v>
      </c>
      <c r="C410" t="s">
        <v>150</v>
      </c>
      <c r="D410" s="1">
        <v>0.84</v>
      </c>
      <c r="E410" s="1"/>
      <c r="F410">
        <v>3.6</v>
      </c>
      <c r="G410" s="2">
        <v>18202</v>
      </c>
      <c r="H410" s="3">
        <v>0.875</v>
      </c>
      <c r="I410">
        <v>6</v>
      </c>
      <c r="J410" t="s">
        <v>1414</v>
      </c>
      <c r="K410" t="s">
        <v>1415</v>
      </c>
    </row>
    <row r="411" spans="1:11" x14ac:dyDescent="0.2">
      <c r="A411" t="s">
        <v>1416</v>
      </c>
      <c r="B411" t="s">
        <v>1178</v>
      </c>
      <c r="C411" t="s">
        <v>1117</v>
      </c>
      <c r="D411" s="1">
        <v>0.27</v>
      </c>
      <c r="E411" s="1"/>
      <c r="F411">
        <v>4.0999999999999996</v>
      </c>
      <c r="G411" s="2">
        <v>18998</v>
      </c>
      <c r="H411" s="3">
        <v>0.33333333333333337</v>
      </c>
      <c r="I411">
        <v>7</v>
      </c>
      <c r="J411" t="s">
        <v>1270</v>
      </c>
      <c r="K411" t="s">
        <v>1417</v>
      </c>
    </row>
    <row r="412" spans="1:11" x14ac:dyDescent="0.2">
      <c r="A412" t="s">
        <v>1418</v>
      </c>
      <c r="B412" t="s">
        <v>1178</v>
      </c>
      <c r="C412" t="s">
        <v>1419</v>
      </c>
      <c r="D412" s="1">
        <v>0.1</v>
      </c>
      <c r="E412" s="1"/>
      <c r="F412">
        <v>4.2</v>
      </c>
      <c r="G412" s="2">
        <v>11029</v>
      </c>
      <c r="H412" s="3">
        <v>0.54166666666666663</v>
      </c>
      <c r="I412">
        <v>2</v>
      </c>
      <c r="J412" t="s">
        <v>1420</v>
      </c>
      <c r="K412" t="s">
        <v>1421</v>
      </c>
    </row>
    <row r="413" spans="1:11" x14ac:dyDescent="0.2">
      <c r="A413" t="s">
        <v>1422</v>
      </c>
      <c r="B413" t="s">
        <v>1178</v>
      </c>
      <c r="C413" t="s">
        <v>79</v>
      </c>
      <c r="D413" s="1">
        <v>0.32</v>
      </c>
      <c r="E413" s="1"/>
      <c r="F413">
        <v>4.0999999999999996</v>
      </c>
      <c r="G413" s="2">
        <v>22318</v>
      </c>
      <c r="H413" s="3">
        <v>0.95833333333333326</v>
      </c>
      <c r="I413">
        <v>5</v>
      </c>
      <c r="J413" t="s">
        <v>1279</v>
      </c>
      <c r="K413" t="s">
        <v>1423</v>
      </c>
    </row>
    <row r="414" spans="1:11" x14ac:dyDescent="0.2">
      <c r="A414" t="s">
        <v>1424</v>
      </c>
      <c r="B414" t="s">
        <v>1400</v>
      </c>
      <c r="C414" t="s">
        <v>37</v>
      </c>
      <c r="D414" s="1">
        <v>0.6</v>
      </c>
      <c r="E414" s="1"/>
      <c r="F414">
        <v>4.0999999999999996</v>
      </c>
      <c r="G414" s="2">
        <v>1786</v>
      </c>
      <c r="H414" s="3">
        <v>0.79166666666666663</v>
      </c>
      <c r="I414">
        <v>5</v>
      </c>
      <c r="J414" t="s">
        <v>1425</v>
      </c>
      <c r="K414" t="s">
        <v>1426</v>
      </c>
    </row>
    <row r="415" spans="1:11" x14ac:dyDescent="0.2">
      <c r="A415" t="s">
        <v>1427</v>
      </c>
      <c r="B415" t="s">
        <v>1173</v>
      </c>
      <c r="C415" t="s">
        <v>176</v>
      </c>
      <c r="D415" s="1">
        <v>0.38</v>
      </c>
      <c r="E415" s="1"/>
      <c r="F415">
        <v>4</v>
      </c>
      <c r="G415" s="2">
        <v>7222</v>
      </c>
      <c r="H415" s="3">
        <v>0.95833333333333326</v>
      </c>
      <c r="I415">
        <v>3</v>
      </c>
      <c r="J415" t="s">
        <v>1428</v>
      </c>
      <c r="K415" t="s">
        <v>1429</v>
      </c>
    </row>
    <row r="416" spans="1:11" x14ac:dyDescent="0.2">
      <c r="A416" t="s">
        <v>1430</v>
      </c>
      <c r="B416" t="s">
        <v>1203</v>
      </c>
      <c r="C416" t="s">
        <v>176</v>
      </c>
      <c r="D416" s="1">
        <v>0.19</v>
      </c>
      <c r="E416" s="1"/>
      <c r="F416">
        <v>4</v>
      </c>
      <c r="G416" t="s">
        <v>1204</v>
      </c>
      <c r="H416" s="3">
        <v>0.70833333333333326</v>
      </c>
      <c r="I416">
        <v>4</v>
      </c>
      <c r="J416" t="s">
        <v>1431</v>
      </c>
      <c r="K416" t="s">
        <v>1432</v>
      </c>
    </row>
    <row r="417" spans="1:11" x14ac:dyDescent="0.2">
      <c r="A417" t="s">
        <v>1433</v>
      </c>
      <c r="B417" t="s">
        <v>1212</v>
      </c>
      <c r="C417" t="s">
        <v>1235</v>
      </c>
      <c r="D417" s="1">
        <v>0.67</v>
      </c>
      <c r="E417" s="1"/>
      <c r="F417">
        <v>3.5</v>
      </c>
      <c r="G417" s="2">
        <v>83996</v>
      </c>
      <c r="H417" s="3">
        <v>0.33333333333333337</v>
      </c>
      <c r="I417">
        <v>3</v>
      </c>
      <c r="J417" t="s">
        <v>1434</v>
      </c>
      <c r="K417" t="s">
        <v>1435</v>
      </c>
    </row>
    <row r="418" spans="1:11" x14ac:dyDescent="0.2">
      <c r="A418" t="s">
        <v>1436</v>
      </c>
      <c r="B418" t="s">
        <v>1196</v>
      </c>
      <c r="C418" t="s">
        <v>21</v>
      </c>
      <c r="D418" s="1">
        <v>0.68</v>
      </c>
      <c r="E418" s="1"/>
      <c r="F418">
        <v>4.3</v>
      </c>
      <c r="G418" t="s">
        <v>1379</v>
      </c>
      <c r="H418" s="3">
        <v>0.95833333333333326</v>
      </c>
      <c r="I418">
        <v>7</v>
      </c>
      <c r="J418" t="s">
        <v>1437</v>
      </c>
      <c r="K418" t="s">
        <v>1438</v>
      </c>
    </row>
    <row r="419" spans="1:11" x14ac:dyDescent="0.2">
      <c r="A419" t="s">
        <v>1439</v>
      </c>
      <c r="B419" t="s">
        <v>1173</v>
      </c>
      <c r="C419" t="s">
        <v>614</v>
      </c>
      <c r="D419" s="1">
        <v>0.28000000000000003</v>
      </c>
      <c r="E419" s="1"/>
      <c r="F419">
        <v>4.0999999999999996</v>
      </c>
      <c r="G419" s="2">
        <v>18678</v>
      </c>
      <c r="H419" s="3">
        <v>0.125</v>
      </c>
      <c r="I419">
        <v>7</v>
      </c>
      <c r="J419" t="s">
        <v>1440</v>
      </c>
      <c r="K419" t="s">
        <v>1441</v>
      </c>
    </row>
    <row r="420" spans="1:11" x14ac:dyDescent="0.2">
      <c r="A420" t="s">
        <v>36</v>
      </c>
      <c r="B420" t="s">
        <v>12</v>
      </c>
      <c r="C420" t="s">
        <v>37</v>
      </c>
      <c r="D420" s="1">
        <v>0.65</v>
      </c>
      <c r="E420" s="1"/>
      <c r="F420">
        <v>4.0999999999999996</v>
      </c>
      <c r="G420" s="2">
        <v>15189</v>
      </c>
      <c r="H420" s="3">
        <v>0.79166666666666663</v>
      </c>
      <c r="I420">
        <v>5</v>
      </c>
      <c r="J420" t="s">
        <v>1442</v>
      </c>
      <c r="K420" t="s">
        <v>1443</v>
      </c>
    </row>
    <row r="421" spans="1:11" x14ac:dyDescent="0.2">
      <c r="A421" t="s">
        <v>1444</v>
      </c>
      <c r="B421" t="s">
        <v>1178</v>
      </c>
      <c r="C421" t="s">
        <v>1117</v>
      </c>
      <c r="D421" s="1">
        <v>0.27</v>
      </c>
      <c r="E421" s="1"/>
      <c r="F421">
        <v>4.0999999999999996</v>
      </c>
      <c r="G421" s="2">
        <v>18998</v>
      </c>
      <c r="H421" s="3">
        <v>0.375</v>
      </c>
      <c r="I421">
        <v>3</v>
      </c>
      <c r="J421" t="s">
        <v>1445</v>
      </c>
      <c r="K421" t="s">
        <v>1446</v>
      </c>
    </row>
    <row r="422" spans="1:11" x14ac:dyDescent="0.2">
      <c r="A422" t="s">
        <v>1447</v>
      </c>
      <c r="B422" t="s">
        <v>1161</v>
      </c>
      <c r="C422" t="s">
        <v>1169</v>
      </c>
      <c r="D422" s="1">
        <v>0.62</v>
      </c>
      <c r="E422" s="1"/>
      <c r="F422">
        <v>4.0999999999999996</v>
      </c>
      <c r="G422" s="2">
        <v>48449</v>
      </c>
      <c r="H422" s="3">
        <v>8.3333333333333329E-2</v>
      </c>
      <c r="I422">
        <v>5</v>
      </c>
      <c r="J422" t="s">
        <v>1448</v>
      </c>
      <c r="K422" t="s">
        <v>1449</v>
      </c>
    </row>
    <row r="423" spans="1:11" x14ac:dyDescent="0.2">
      <c r="A423" t="s">
        <v>1450</v>
      </c>
      <c r="B423" t="s">
        <v>1161</v>
      </c>
      <c r="C423" t="s">
        <v>1169</v>
      </c>
      <c r="D423" s="1">
        <v>0.75</v>
      </c>
      <c r="E423" s="1"/>
      <c r="F423">
        <v>3.8</v>
      </c>
      <c r="G423" s="2">
        <v>17831</v>
      </c>
      <c r="H423" s="3">
        <v>0.70833333333333326</v>
      </c>
      <c r="I423">
        <v>6</v>
      </c>
      <c r="J423" t="s">
        <v>1451</v>
      </c>
      <c r="K423" t="s">
        <v>1452</v>
      </c>
    </row>
    <row r="424" spans="1:11" x14ac:dyDescent="0.2">
      <c r="A424" t="s">
        <v>40</v>
      </c>
      <c r="B424" t="s">
        <v>12</v>
      </c>
      <c r="C424" t="s">
        <v>41</v>
      </c>
      <c r="D424" s="1">
        <v>0.23</v>
      </c>
      <c r="E424" s="1"/>
      <c r="F424">
        <v>4.3</v>
      </c>
      <c r="G424" s="2">
        <v>30411</v>
      </c>
      <c r="H424" s="3">
        <v>0.70833333333333326</v>
      </c>
      <c r="I424">
        <v>4</v>
      </c>
      <c r="J424" t="s">
        <v>1453</v>
      </c>
      <c r="K424" t="s">
        <v>1454</v>
      </c>
    </row>
    <row r="425" spans="1:11" x14ac:dyDescent="0.2">
      <c r="A425" t="s">
        <v>50</v>
      </c>
      <c r="B425" t="s">
        <v>12</v>
      </c>
      <c r="C425" t="s">
        <v>41</v>
      </c>
      <c r="D425" s="1">
        <v>0.33</v>
      </c>
      <c r="E425" s="1"/>
      <c r="F425">
        <v>4</v>
      </c>
      <c r="G425" s="2">
        <v>43994</v>
      </c>
      <c r="H425" s="3">
        <v>0.91666666666666663</v>
      </c>
      <c r="I425">
        <v>4</v>
      </c>
      <c r="J425" t="s">
        <v>1455</v>
      </c>
      <c r="K425" t="s">
        <v>1456</v>
      </c>
    </row>
    <row r="426" spans="1:11" x14ac:dyDescent="0.2">
      <c r="A426" t="s">
        <v>1457</v>
      </c>
      <c r="B426" t="s">
        <v>1252</v>
      </c>
      <c r="C426" t="s">
        <v>46</v>
      </c>
      <c r="D426" s="1">
        <v>0.35</v>
      </c>
      <c r="E426" s="1"/>
      <c r="F426">
        <v>4.2</v>
      </c>
      <c r="G426" s="2">
        <v>1315</v>
      </c>
      <c r="H426" s="3">
        <v>0.29166666666666669</v>
      </c>
      <c r="I426">
        <v>4</v>
      </c>
      <c r="J426" t="s">
        <v>1458</v>
      </c>
      <c r="K426" t="s">
        <v>1459</v>
      </c>
    </row>
    <row r="427" spans="1:11" x14ac:dyDescent="0.2">
      <c r="A427" t="s">
        <v>1460</v>
      </c>
      <c r="B427" t="s">
        <v>1178</v>
      </c>
      <c r="C427" t="s">
        <v>1139</v>
      </c>
      <c r="D427" s="1">
        <v>0.28000000000000003</v>
      </c>
      <c r="E427" s="1"/>
      <c r="F427">
        <v>4.0999999999999996</v>
      </c>
      <c r="G427" s="2">
        <v>18998</v>
      </c>
      <c r="H427" s="3">
        <v>0.45833333333333337</v>
      </c>
      <c r="I427">
        <v>1</v>
      </c>
      <c r="J427" t="s">
        <v>1386</v>
      </c>
      <c r="K427" t="s">
        <v>1461</v>
      </c>
    </row>
    <row r="428" spans="1:11" x14ac:dyDescent="0.2">
      <c r="A428" t="s">
        <v>1462</v>
      </c>
      <c r="B428" t="s">
        <v>1463</v>
      </c>
      <c r="C428" t="s">
        <v>41</v>
      </c>
      <c r="D428" s="1">
        <v>0.6</v>
      </c>
      <c r="E428" s="1"/>
      <c r="F428">
        <v>4.0999999999999996</v>
      </c>
      <c r="G428" s="2">
        <v>5999</v>
      </c>
      <c r="H428" s="3">
        <v>0.875</v>
      </c>
      <c r="I428">
        <v>1</v>
      </c>
      <c r="J428" t="s">
        <v>1464</v>
      </c>
      <c r="K428" t="s">
        <v>1465</v>
      </c>
    </row>
    <row r="429" spans="1:11" x14ac:dyDescent="0.2">
      <c r="A429" t="s">
        <v>1466</v>
      </c>
      <c r="B429" t="s">
        <v>1178</v>
      </c>
      <c r="C429" t="s">
        <v>1269</v>
      </c>
      <c r="D429" s="1">
        <v>0.28000000000000003</v>
      </c>
      <c r="E429" s="1"/>
      <c r="F429">
        <v>4.0999999999999996</v>
      </c>
      <c r="G429" s="2">
        <v>50772</v>
      </c>
      <c r="H429" s="3">
        <v>8.3333333333333329E-2</v>
      </c>
      <c r="I429">
        <v>2</v>
      </c>
      <c r="J429" t="s">
        <v>1467</v>
      </c>
      <c r="K429" t="s">
        <v>1468</v>
      </c>
    </row>
    <row r="430" spans="1:11" x14ac:dyDescent="0.2">
      <c r="A430" t="s">
        <v>53</v>
      </c>
      <c r="B430" t="s">
        <v>12</v>
      </c>
      <c r="C430" t="s">
        <v>54</v>
      </c>
      <c r="D430" s="1">
        <v>0.55000000000000004</v>
      </c>
      <c r="E430" s="1"/>
      <c r="F430">
        <v>4.3</v>
      </c>
      <c r="G430" s="2">
        <v>13391</v>
      </c>
      <c r="H430" s="3">
        <v>0.91666666666666663</v>
      </c>
      <c r="I430">
        <v>4</v>
      </c>
      <c r="J430" t="s">
        <v>55</v>
      </c>
      <c r="K430" t="s">
        <v>1469</v>
      </c>
    </row>
    <row r="431" spans="1:11" x14ac:dyDescent="0.2">
      <c r="A431" t="s">
        <v>1470</v>
      </c>
      <c r="B431" t="s">
        <v>1178</v>
      </c>
      <c r="C431" t="s">
        <v>1471</v>
      </c>
      <c r="D431" s="1">
        <v>0.22</v>
      </c>
      <c r="E431" s="1"/>
      <c r="F431">
        <v>3.9</v>
      </c>
      <c r="G431" s="2">
        <v>25824</v>
      </c>
      <c r="H431" s="3">
        <v>4.1666666666666664E-2</v>
      </c>
      <c r="I431">
        <v>4</v>
      </c>
      <c r="J431" t="s">
        <v>1472</v>
      </c>
      <c r="K431" t="s">
        <v>1473</v>
      </c>
    </row>
    <row r="432" spans="1:11" x14ac:dyDescent="0.2">
      <c r="A432" t="s">
        <v>1474</v>
      </c>
      <c r="B432" t="s">
        <v>1252</v>
      </c>
      <c r="C432" t="s">
        <v>1475</v>
      </c>
      <c r="D432" s="1">
        <v>0.62</v>
      </c>
      <c r="E432" s="1"/>
      <c r="F432">
        <v>4</v>
      </c>
      <c r="G432" s="2">
        <v>14404</v>
      </c>
      <c r="H432" s="3">
        <v>0.625</v>
      </c>
      <c r="I432">
        <v>4</v>
      </c>
      <c r="J432" t="s">
        <v>1476</v>
      </c>
      <c r="K432" t="s">
        <v>1477</v>
      </c>
    </row>
    <row r="433" spans="1:11" x14ac:dyDescent="0.2">
      <c r="A433" t="s">
        <v>1478</v>
      </c>
      <c r="B433" t="s">
        <v>1252</v>
      </c>
      <c r="C433" t="s">
        <v>1479</v>
      </c>
      <c r="D433" s="1">
        <v>0.42</v>
      </c>
      <c r="E433" s="1"/>
      <c r="F433">
        <v>4.5</v>
      </c>
      <c r="G433" s="2">
        <v>11339</v>
      </c>
      <c r="H433" s="3">
        <v>0.91666666666666663</v>
      </c>
      <c r="I433">
        <v>3</v>
      </c>
      <c r="J433" t="s">
        <v>1480</v>
      </c>
      <c r="K433" t="s">
        <v>1481</v>
      </c>
    </row>
    <row r="434" spans="1:11" x14ac:dyDescent="0.2">
      <c r="A434" t="s">
        <v>1482</v>
      </c>
      <c r="B434" t="s">
        <v>1248</v>
      </c>
      <c r="C434" t="s">
        <v>122</v>
      </c>
      <c r="D434" s="1">
        <v>0.76</v>
      </c>
      <c r="E434" s="1"/>
      <c r="F434">
        <v>4</v>
      </c>
      <c r="G434" s="2">
        <v>3626</v>
      </c>
      <c r="H434" s="3">
        <v>0.70833333333333326</v>
      </c>
      <c r="I434">
        <v>1</v>
      </c>
      <c r="J434" t="s">
        <v>1483</v>
      </c>
      <c r="K434" t="s">
        <v>1484</v>
      </c>
    </row>
    <row r="435" spans="1:11" x14ac:dyDescent="0.2">
      <c r="A435" t="s">
        <v>1485</v>
      </c>
      <c r="B435" t="s">
        <v>1196</v>
      </c>
      <c r="C435" t="s">
        <v>580</v>
      </c>
      <c r="D435" s="1">
        <v>0.77</v>
      </c>
      <c r="E435" s="1"/>
      <c r="F435">
        <v>4</v>
      </c>
      <c r="G435" s="2">
        <v>32625</v>
      </c>
      <c r="H435" s="3">
        <v>0.29166666666666669</v>
      </c>
      <c r="I435">
        <v>5</v>
      </c>
      <c r="J435" t="s">
        <v>1486</v>
      </c>
      <c r="K435" t="s">
        <v>1487</v>
      </c>
    </row>
    <row r="436" spans="1:11" x14ac:dyDescent="0.2">
      <c r="A436" t="s">
        <v>1488</v>
      </c>
      <c r="B436" t="s">
        <v>1178</v>
      </c>
      <c r="C436" t="s">
        <v>1282</v>
      </c>
      <c r="D436" s="1">
        <v>0.26</v>
      </c>
      <c r="E436" s="1"/>
      <c r="F436">
        <v>4.0999999999999996</v>
      </c>
      <c r="G436" s="2">
        <v>19252</v>
      </c>
      <c r="H436" s="3">
        <v>0.125</v>
      </c>
      <c r="I436">
        <v>3</v>
      </c>
      <c r="J436" t="s">
        <v>1392</v>
      </c>
      <c r="K436" t="s">
        <v>1489</v>
      </c>
    </row>
    <row r="437" spans="1:11" x14ac:dyDescent="0.2">
      <c r="A437" t="s">
        <v>1490</v>
      </c>
      <c r="B437" t="s">
        <v>1178</v>
      </c>
      <c r="C437" t="s">
        <v>960</v>
      </c>
      <c r="D437" s="1">
        <v>0.18</v>
      </c>
      <c r="E437" s="1"/>
      <c r="F437">
        <v>4.0999999999999996</v>
      </c>
      <c r="G437" s="2">
        <v>19252</v>
      </c>
      <c r="H437" s="3">
        <v>4.1666666666666664E-2</v>
      </c>
      <c r="I437">
        <v>2</v>
      </c>
      <c r="J437" t="s">
        <v>1491</v>
      </c>
      <c r="K437" t="s">
        <v>1492</v>
      </c>
    </row>
    <row r="438" spans="1:11" x14ac:dyDescent="0.2">
      <c r="A438" t="s">
        <v>1493</v>
      </c>
      <c r="B438" t="s">
        <v>1178</v>
      </c>
      <c r="C438" t="s">
        <v>1183</v>
      </c>
      <c r="D438" s="1">
        <v>0.21</v>
      </c>
      <c r="E438" s="1"/>
      <c r="F438">
        <v>3.9</v>
      </c>
      <c r="G438" s="2">
        <v>25824</v>
      </c>
      <c r="H438" s="3">
        <v>0.95833333333333326</v>
      </c>
      <c r="I438">
        <v>2</v>
      </c>
      <c r="J438" t="s">
        <v>1349</v>
      </c>
      <c r="K438" t="s">
        <v>1494</v>
      </c>
    </row>
    <row r="439" spans="1:11" x14ac:dyDescent="0.2">
      <c r="A439" t="s">
        <v>1495</v>
      </c>
      <c r="B439" t="s">
        <v>1212</v>
      </c>
      <c r="C439" t="s">
        <v>777</v>
      </c>
      <c r="D439" s="1">
        <v>0.6</v>
      </c>
      <c r="E439" s="1"/>
      <c r="F439">
        <v>4.0999999999999996</v>
      </c>
      <c r="G439" t="s">
        <v>1496</v>
      </c>
      <c r="H439" s="3">
        <v>0.25</v>
      </c>
      <c r="I439">
        <v>3</v>
      </c>
      <c r="J439" t="s">
        <v>1497</v>
      </c>
      <c r="K439" t="s">
        <v>1498</v>
      </c>
    </row>
    <row r="440" spans="1:11" x14ac:dyDescent="0.2">
      <c r="A440" t="s">
        <v>1499</v>
      </c>
      <c r="B440" t="s">
        <v>1400</v>
      </c>
      <c r="C440" t="s">
        <v>25</v>
      </c>
      <c r="D440" s="1">
        <v>0.81</v>
      </c>
      <c r="E440" s="1"/>
      <c r="F440">
        <v>4.0999999999999996</v>
      </c>
      <c r="G440" s="2">
        <v>16685</v>
      </c>
      <c r="H440" s="3">
        <v>0.625</v>
      </c>
      <c r="I440">
        <v>5</v>
      </c>
      <c r="J440" t="s">
        <v>1500</v>
      </c>
      <c r="K440" t="s">
        <v>1501</v>
      </c>
    </row>
    <row r="441" spans="1:11" x14ac:dyDescent="0.2">
      <c r="A441" t="s">
        <v>1502</v>
      </c>
      <c r="B441" t="s">
        <v>1178</v>
      </c>
      <c r="C441" t="s">
        <v>1259</v>
      </c>
      <c r="D441" s="1">
        <v>0.06</v>
      </c>
      <c r="E441" s="1"/>
      <c r="F441">
        <v>4</v>
      </c>
      <c r="G441" s="2">
        <v>30907</v>
      </c>
      <c r="H441" s="3">
        <v>0.25</v>
      </c>
      <c r="I441">
        <v>2</v>
      </c>
      <c r="J441" t="s">
        <v>1503</v>
      </c>
      <c r="K441" t="s">
        <v>1504</v>
      </c>
    </row>
    <row r="442" spans="1:11" x14ac:dyDescent="0.2">
      <c r="A442" t="s">
        <v>1505</v>
      </c>
      <c r="B442" t="s">
        <v>1173</v>
      </c>
      <c r="C442" t="s">
        <v>202</v>
      </c>
      <c r="D442" s="1">
        <v>0.48</v>
      </c>
      <c r="E442" s="1"/>
      <c r="F442">
        <v>4.3</v>
      </c>
      <c r="G442" t="s">
        <v>1174</v>
      </c>
      <c r="H442" s="3">
        <v>0.5</v>
      </c>
      <c r="I442">
        <v>3</v>
      </c>
      <c r="J442" t="s">
        <v>1506</v>
      </c>
      <c r="K442" t="s">
        <v>1507</v>
      </c>
    </row>
    <row r="443" spans="1:11" x14ac:dyDescent="0.2">
      <c r="A443" t="s">
        <v>1508</v>
      </c>
      <c r="B443" t="s">
        <v>1203</v>
      </c>
      <c r="C443" t="s">
        <v>707</v>
      </c>
      <c r="D443" s="1">
        <v>0.22</v>
      </c>
      <c r="E443" s="1"/>
      <c r="F443">
        <v>4</v>
      </c>
      <c r="G443" t="s">
        <v>1204</v>
      </c>
      <c r="H443" s="3">
        <v>0.25</v>
      </c>
      <c r="I443">
        <v>7</v>
      </c>
      <c r="J443" t="s">
        <v>1509</v>
      </c>
      <c r="K443" t="s">
        <v>1510</v>
      </c>
    </row>
    <row r="444" spans="1:11" x14ac:dyDescent="0.2">
      <c r="A444" t="s">
        <v>1511</v>
      </c>
      <c r="B444" t="s">
        <v>1178</v>
      </c>
      <c r="C444" t="s">
        <v>115</v>
      </c>
      <c r="D444" s="1">
        <v>0.3</v>
      </c>
      <c r="E444" s="1"/>
      <c r="F444">
        <v>4.0999999999999996</v>
      </c>
      <c r="G444" s="2">
        <v>19252</v>
      </c>
      <c r="H444" s="3">
        <v>8.3333333333333329E-2</v>
      </c>
      <c r="I444">
        <v>5</v>
      </c>
      <c r="J444" t="s">
        <v>1512</v>
      </c>
      <c r="K444" t="s">
        <v>1513</v>
      </c>
    </row>
    <row r="445" spans="1:11" x14ac:dyDescent="0.2">
      <c r="A445" t="s">
        <v>57</v>
      </c>
      <c r="B445" t="s">
        <v>12</v>
      </c>
      <c r="C445" t="s">
        <v>58</v>
      </c>
      <c r="D445" s="1">
        <v>0.63</v>
      </c>
      <c r="E445" s="1"/>
      <c r="F445">
        <v>4.2</v>
      </c>
      <c r="G445" s="2">
        <v>94364</v>
      </c>
      <c r="H445" s="3">
        <v>0.375</v>
      </c>
      <c r="I445">
        <v>3</v>
      </c>
      <c r="J445" t="s">
        <v>1514</v>
      </c>
      <c r="K445" t="s">
        <v>1515</v>
      </c>
    </row>
    <row r="446" spans="1:11" x14ac:dyDescent="0.2">
      <c r="A446" t="s">
        <v>1516</v>
      </c>
      <c r="B446" t="s">
        <v>1173</v>
      </c>
      <c r="C446" t="s">
        <v>176</v>
      </c>
      <c r="D446" s="1">
        <v>0.38</v>
      </c>
      <c r="E446" s="1"/>
      <c r="F446">
        <v>4</v>
      </c>
      <c r="G446" s="2">
        <v>7222</v>
      </c>
      <c r="H446" s="3">
        <v>0.75</v>
      </c>
      <c r="I446">
        <v>7</v>
      </c>
      <c r="J446" t="s">
        <v>1517</v>
      </c>
      <c r="K446" t="s">
        <v>1518</v>
      </c>
    </row>
    <row r="447" spans="1:11" x14ac:dyDescent="0.2">
      <c r="A447" t="s">
        <v>1519</v>
      </c>
      <c r="B447" t="s">
        <v>1178</v>
      </c>
      <c r="C447" t="s">
        <v>1269</v>
      </c>
      <c r="D447" s="1">
        <v>0.28000000000000003</v>
      </c>
      <c r="E447" s="1"/>
      <c r="F447">
        <v>4.0999999999999996</v>
      </c>
      <c r="G447" s="2">
        <v>18998</v>
      </c>
      <c r="H447" s="3">
        <v>8.3333333333333329E-2</v>
      </c>
      <c r="I447">
        <v>4</v>
      </c>
      <c r="J447" t="s">
        <v>1520</v>
      </c>
      <c r="K447" t="s">
        <v>1521</v>
      </c>
    </row>
    <row r="448" spans="1:11" x14ac:dyDescent="0.2">
      <c r="A448" t="s">
        <v>1522</v>
      </c>
      <c r="B448" t="s">
        <v>1178</v>
      </c>
      <c r="C448" t="s">
        <v>1345</v>
      </c>
      <c r="D448" s="1">
        <v>0.26</v>
      </c>
      <c r="E448" s="1"/>
      <c r="F448">
        <v>4.2</v>
      </c>
      <c r="G448" s="2">
        <v>32916</v>
      </c>
      <c r="H448" s="3">
        <v>0.375</v>
      </c>
      <c r="I448">
        <v>4</v>
      </c>
      <c r="J448" t="s">
        <v>1523</v>
      </c>
      <c r="K448" t="s">
        <v>1524</v>
      </c>
    </row>
    <row r="449" spans="1:11" x14ac:dyDescent="0.2">
      <c r="A449" t="s">
        <v>1525</v>
      </c>
      <c r="B449" t="s">
        <v>1526</v>
      </c>
      <c r="C449" t="s">
        <v>1527</v>
      </c>
      <c r="D449" s="1">
        <v>0.66</v>
      </c>
      <c r="E449" s="1"/>
      <c r="F449">
        <v>4.5999999999999996</v>
      </c>
      <c r="G449" s="2">
        <v>26603</v>
      </c>
      <c r="H449" s="3">
        <v>4.1666666666666664E-2</v>
      </c>
      <c r="I449">
        <v>4</v>
      </c>
      <c r="J449" t="s">
        <v>1528</v>
      </c>
      <c r="K449" t="s">
        <v>1529</v>
      </c>
    </row>
    <row r="450" spans="1:11" x14ac:dyDescent="0.2">
      <c r="A450" t="s">
        <v>1530</v>
      </c>
      <c r="B450" t="s">
        <v>1161</v>
      </c>
      <c r="C450" t="s">
        <v>804</v>
      </c>
      <c r="D450" s="1">
        <v>0.68</v>
      </c>
      <c r="E450" s="1"/>
      <c r="F450">
        <v>4</v>
      </c>
      <c r="G450" s="2">
        <v>67950</v>
      </c>
      <c r="H450" s="3">
        <v>0.125</v>
      </c>
      <c r="I450">
        <v>4</v>
      </c>
      <c r="J450" t="s">
        <v>1531</v>
      </c>
      <c r="K450" t="s">
        <v>1532</v>
      </c>
    </row>
    <row r="451" spans="1:11" x14ac:dyDescent="0.2">
      <c r="A451" t="s">
        <v>1533</v>
      </c>
      <c r="B451" t="s">
        <v>1203</v>
      </c>
      <c r="C451" t="s">
        <v>707</v>
      </c>
      <c r="D451" s="1">
        <v>0.22</v>
      </c>
      <c r="E451" s="1"/>
      <c r="F451">
        <v>4</v>
      </c>
      <c r="G451" t="s">
        <v>1204</v>
      </c>
      <c r="H451" s="3">
        <v>0.91666666666666663</v>
      </c>
      <c r="I451">
        <v>5</v>
      </c>
      <c r="J451" t="s">
        <v>1205</v>
      </c>
      <c r="K451" t="s">
        <v>1534</v>
      </c>
    </row>
    <row r="452" spans="1:11" x14ac:dyDescent="0.2">
      <c r="A452" t="s">
        <v>1535</v>
      </c>
      <c r="B452" t="s">
        <v>1178</v>
      </c>
      <c r="C452" t="s">
        <v>1536</v>
      </c>
      <c r="D452" s="1">
        <v>0.3</v>
      </c>
      <c r="E452" s="1"/>
      <c r="F452">
        <v>4.3</v>
      </c>
      <c r="G452" s="2">
        <v>9499</v>
      </c>
      <c r="H452" s="3">
        <v>0.91666666666666663</v>
      </c>
      <c r="I452">
        <v>2</v>
      </c>
      <c r="J452" t="s">
        <v>1537</v>
      </c>
      <c r="K452" t="s">
        <v>1538</v>
      </c>
    </row>
    <row r="453" spans="1:11" x14ac:dyDescent="0.2">
      <c r="A453" t="s">
        <v>1539</v>
      </c>
      <c r="B453" t="s">
        <v>1252</v>
      </c>
      <c r="C453" t="s">
        <v>122</v>
      </c>
      <c r="D453" s="1">
        <v>0.5</v>
      </c>
      <c r="E453" s="1"/>
      <c r="F453">
        <v>4.3</v>
      </c>
      <c r="G453" s="2">
        <v>1777</v>
      </c>
      <c r="H453" s="3">
        <v>0.16666666666666666</v>
      </c>
      <c r="I453">
        <v>3</v>
      </c>
      <c r="J453" t="s">
        <v>1540</v>
      </c>
      <c r="K453" t="s">
        <v>1541</v>
      </c>
    </row>
    <row r="454" spans="1:11" x14ac:dyDescent="0.2">
      <c r="A454" t="s">
        <v>1542</v>
      </c>
      <c r="B454" t="s">
        <v>1178</v>
      </c>
      <c r="C454" t="s">
        <v>570</v>
      </c>
      <c r="D454" s="1">
        <v>0.22</v>
      </c>
      <c r="E454" s="1"/>
      <c r="F454">
        <v>4.2</v>
      </c>
      <c r="G454" s="2">
        <v>58506</v>
      </c>
      <c r="H454" s="3">
        <v>0.875</v>
      </c>
      <c r="I454">
        <v>3</v>
      </c>
      <c r="J454" t="s">
        <v>1543</v>
      </c>
      <c r="K454" t="s">
        <v>1544</v>
      </c>
    </row>
    <row r="455" spans="1:11" x14ac:dyDescent="0.2">
      <c r="A455" t="s">
        <v>1545</v>
      </c>
      <c r="B455" t="s">
        <v>1178</v>
      </c>
      <c r="C455" t="s">
        <v>89</v>
      </c>
      <c r="D455" s="1">
        <v>0.18</v>
      </c>
      <c r="E455" s="1"/>
      <c r="F455">
        <v>4</v>
      </c>
      <c r="G455" s="2">
        <v>21350</v>
      </c>
      <c r="H455" s="3">
        <v>0.45833333333333337</v>
      </c>
      <c r="I455">
        <v>6</v>
      </c>
      <c r="J455" t="s">
        <v>1283</v>
      </c>
      <c r="K455" t="s">
        <v>1546</v>
      </c>
    </row>
    <row r="456" spans="1:11" x14ac:dyDescent="0.2">
      <c r="A456" t="s">
        <v>67</v>
      </c>
      <c r="B456" t="s">
        <v>12</v>
      </c>
      <c r="C456" t="s">
        <v>68</v>
      </c>
      <c r="D456" s="1">
        <v>0.61</v>
      </c>
      <c r="E456" s="1"/>
      <c r="F456">
        <v>4.2</v>
      </c>
      <c r="G456" s="2">
        <v>2263</v>
      </c>
      <c r="H456" s="3">
        <v>0.125</v>
      </c>
      <c r="I456">
        <v>5</v>
      </c>
      <c r="J456" t="s">
        <v>1547</v>
      </c>
      <c r="K456" t="s">
        <v>1548</v>
      </c>
    </row>
    <row r="457" spans="1:11" x14ac:dyDescent="0.2">
      <c r="A457" t="s">
        <v>1549</v>
      </c>
      <c r="B457" t="s">
        <v>1203</v>
      </c>
      <c r="C457" t="s">
        <v>1550</v>
      </c>
      <c r="D457" s="1">
        <v>0.14000000000000001</v>
      </c>
      <c r="E457" s="1"/>
      <c r="F457">
        <v>4</v>
      </c>
      <c r="G457" s="2">
        <v>9378</v>
      </c>
      <c r="H457" s="3">
        <v>0.54166666666666663</v>
      </c>
      <c r="I457">
        <v>7</v>
      </c>
      <c r="J457" t="s">
        <v>1551</v>
      </c>
      <c r="K457" t="s">
        <v>1552</v>
      </c>
    </row>
    <row r="458" spans="1:11" x14ac:dyDescent="0.2">
      <c r="A458" t="s">
        <v>71</v>
      </c>
      <c r="B458" t="s">
        <v>12</v>
      </c>
      <c r="C458" t="s">
        <v>29</v>
      </c>
      <c r="D458" s="1">
        <v>0.6</v>
      </c>
      <c r="E458" s="1"/>
      <c r="F458">
        <v>4.0999999999999996</v>
      </c>
      <c r="G458" s="2">
        <v>4768</v>
      </c>
      <c r="H458" s="3">
        <v>0.5</v>
      </c>
      <c r="I458">
        <v>7</v>
      </c>
      <c r="J458" t="s">
        <v>1553</v>
      </c>
      <c r="K458" t="s">
        <v>1554</v>
      </c>
    </row>
    <row r="459" spans="1:11" x14ac:dyDescent="0.2">
      <c r="A459" t="s">
        <v>1555</v>
      </c>
      <c r="B459" t="s">
        <v>1161</v>
      </c>
      <c r="C459" t="s">
        <v>1208</v>
      </c>
      <c r="D459" s="1">
        <v>0.79</v>
      </c>
      <c r="E459" s="1"/>
      <c r="F459">
        <v>3.9</v>
      </c>
      <c r="G459" s="2">
        <v>21796</v>
      </c>
      <c r="H459" s="3">
        <v>0.33333333333333337</v>
      </c>
      <c r="I459">
        <v>4</v>
      </c>
      <c r="J459" t="s">
        <v>1556</v>
      </c>
      <c r="K459" t="s">
        <v>1557</v>
      </c>
    </row>
    <row r="460" spans="1:11" x14ac:dyDescent="0.2">
      <c r="A460" t="s">
        <v>1558</v>
      </c>
      <c r="B460" t="s">
        <v>1161</v>
      </c>
      <c r="C460" t="s">
        <v>1169</v>
      </c>
      <c r="D460" s="1">
        <v>0.75</v>
      </c>
      <c r="E460" s="1"/>
      <c r="F460">
        <v>3.8</v>
      </c>
      <c r="G460" s="2">
        <v>17833</v>
      </c>
      <c r="H460" s="3">
        <v>0.95833333333333326</v>
      </c>
      <c r="I460">
        <v>6</v>
      </c>
      <c r="J460" t="s">
        <v>1559</v>
      </c>
      <c r="K460" t="s">
        <v>1560</v>
      </c>
    </row>
    <row r="461" spans="1:11" x14ac:dyDescent="0.2">
      <c r="A461" t="s">
        <v>1561</v>
      </c>
      <c r="B461" t="s">
        <v>1526</v>
      </c>
      <c r="C461" t="s">
        <v>1527</v>
      </c>
      <c r="D461" s="1">
        <v>0.66</v>
      </c>
      <c r="E461" s="1"/>
      <c r="F461">
        <v>4.7</v>
      </c>
      <c r="G461" s="2">
        <v>7779</v>
      </c>
      <c r="H461" s="3">
        <v>0.91666666666666663</v>
      </c>
      <c r="I461">
        <v>4</v>
      </c>
      <c r="J461" t="s">
        <v>1562</v>
      </c>
      <c r="K461" t="s">
        <v>1563</v>
      </c>
    </row>
    <row r="462" spans="1:11" x14ac:dyDescent="0.2">
      <c r="A462" t="s">
        <v>1564</v>
      </c>
      <c r="B462" t="s">
        <v>1565</v>
      </c>
      <c r="C462" t="s">
        <v>1315</v>
      </c>
      <c r="D462" s="1">
        <v>0.65</v>
      </c>
      <c r="E462" s="1"/>
      <c r="F462">
        <v>4.3</v>
      </c>
      <c r="G462" s="2">
        <v>17129</v>
      </c>
      <c r="H462" s="3">
        <v>0.83333333333333326</v>
      </c>
      <c r="I462">
        <v>5</v>
      </c>
      <c r="J462" t="s">
        <v>1566</v>
      </c>
      <c r="K462" t="s">
        <v>1567</v>
      </c>
    </row>
    <row r="463" spans="1:11" x14ac:dyDescent="0.2">
      <c r="A463" t="s">
        <v>1568</v>
      </c>
      <c r="B463" t="s">
        <v>1227</v>
      </c>
      <c r="C463" t="s">
        <v>25</v>
      </c>
      <c r="D463" s="1">
        <v>0.52</v>
      </c>
      <c r="E463" s="1"/>
      <c r="F463">
        <v>4.2</v>
      </c>
      <c r="G463" s="2">
        <v>4969</v>
      </c>
      <c r="H463" s="3">
        <v>0.95833333333333326</v>
      </c>
      <c r="I463">
        <v>6</v>
      </c>
      <c r="J463" t="s">
        <v>1569</v>
      </c>
      <c r="K463" t="s">
        <v>1570</v>
      </c>
    </row>
    <row r="464" spans="1:11" x14ac:dyDescent="0.2">
      <c r="A464" t="s">
        <v>1571</v>
      </c>
      <c r="B464" t="s">
        <v>1161</v>
      </c>
      <c r="C464" t="s">
        <v>1169</v>
      </c>
      <c r="D464" s="1">
        <v>0.62</v>
      </c>
      <c r="E464" s="1"/>
      <c r="F464">
        <v>4.0999999999999996</v>
      </c>
      <c r="G464">
        <v>154</v>
      </c>
      <c r="H464" s="3">
        <v>0.70833333333333326</v>
      </c>
      <c r="I464">
        <v>3</v>
      </c>
      <c r="J464" t="s">
        <v>1572</v>
      </c>
      <c r="K464" t="s">
        <v>1573</v>
      </c>
    </row>
    <row r="465" spans="1:11" x14ac:dyDescent="0.2">
      <c r="A465" t="s">
        <v>1574</v>
      </c>
      <c r="B465" t="s">
        <v>1161</v>
      </c>
      <c r="C465" t="s">
        <v>1315</v>
      </c>
      <c r="D465" s="1">
        <v>0.78</v>
      </c>
      <c r="E465" s="1"/>
      <c r="F465">
        <v>3.3</v>
      </c>
      <c r="G465" s="2">
        <v>4415</v>
      </c>
      <c r="H465" s="3">
        <v>0.20833333333333331</v>
      </c>
      <c r="I465">
        <v>6</v>
      </c>
      <c r="J465" t="s">
        <v>1575</v>
      </c>
      <c r="K465" t="s">
        <v>1576</v>
      </c>
    </row>
    <row r="466" spans="1:11" x14ac:dyDescent="0.2">
      <c r="A466" t="s">
        <v>74</v>
      </c>
      <c r="B466" t="s">
        <v>12</v>
      </c>
      <c r="C466" t="s">
        <v>29</v>
      </c>
      <c r="D466" s="1">
        <v>0.13</v>
      </c>
      <c r="E466" s="1"/>
      <c r="F466">
        <v>4.4000000000000004</v>
      </c>
      <c r="G466" s="2">
        <v>18757</v>
      </c>
      <c r="H466" s="3">
        <v>0.45833333333333337</v>
      </c>
      <c r="I466">
        <v>7</v>
      </c>
      <c r="J466" t="s">
        <v>1577</v>
      </c>
      <c r="K466" t="s">
        <v>1578</v>
      </c>
    </row>
    <row r="467" spans="1:11" x14ac:dyDescent="0.2">
      <c r="A467" t="s">
        <v>1579</v>
      </c>
      <c r="B467" t="s">
        <v>1178</v>
      </c>
      <c r="C467" t="s">
        <v>1345</v>
      </c>
      <c r="D467" s="1">
        <v>0.21</v>
      </c>
      <c r="E467" s="1"/>
      <c r="F467">
        <v>4</v>
      </c>
      <c r="G467" s="2">
        <v>21350</v>
      </c>
      <c r="H467" s="3">
        <v>0.20833333333333331</v>
      </c>
      <c r="I467">
        <v>3</v>
      </c>
      <c r="J467" t="s">
        <v>1580</v>
      </c>
      <c r="K467" t="s">
        <v>1581</v>
      </c>
    </row>
    <row r="468" spans="1:11" x14ac:dyDescent="0.2">
      <c r="A468" t="s">
        <v>1582</v>
      </c>
      <c r="B468" t="s">
        <v>1212</v>
      </c>
      <c r="C468" t="s">
        <v>37</v>
      </c>
      <c r="D468" s="1">
        <v>0</v>
      </c>
      <c r="E468" s="1"/>
      <c r="F468">
        <v>4.2</v>
      </c>
      <c r="G468" s="2">
        <v>31539</v>
      </c>
      <c r="H468" s="3">
        <v>0.45833333333333337</v>
      </c>
      <c r="I468">
        <v>5</v>
      </c>
      <c r="J468" t="s">
        <v>1583</v>
      </c>
      <c r="K468" t="s">
        <v>1584</v>
      </c>
    </row>
    <row r="469" spans="1:11" x14ac:dyDescent="0.2">
      <c r="A469" t="s">
        <v>92</v>
      </c>
      <c r="B469" t="s">
        <v>12</v>
      </c>
      <c r="C469" t="s">
        <v>93</v>
      </c>
      <c r="D469" s="1">
        <v>0.46</v>
      </c>
      <c r="E469" s="1"/>
      <c r="F469">
        <v>4.5</v>
      </c>
      <c r="G469">
        <v>815</v>
      </c>
      <c r="H469" s="3">
        <v>0.58333333333333326</v>
      </c>
      <c r="I469">
        <v>6</v>
      </c>
      <c r="J469" t="s">
        <v>1585</v>
      </c>
      <c r="K469" t="s">
        <v>1586</v>
      </c>
    </row>
    <row r="470" spans="1:11" x14ac:dyDescent="0.2">
      <c r="A470" t="s">
        <v>1587</v>
      </c>
      <c r="B470" t="s">
        <v>1526</v>
      </c>
      <c r="C470" t="s">
        <v>1527</v>
      </c>
      <c r="D470" s="1">
        <v>0.66</v>
      </c>
      <c r="E470" s="1"/>
      <c r="F470">
        <v>4.5999999999999996</v>
      </c>
      <c r="G470" s="2">
        <v>6129</v>
      </c>
      <c r="H470" s="3">
        <v>0.16666666666666666</v>
      </c>
      <c r="I470">
        <v>5</v>
      </c>
      <c r="J470" t="s">
        <v>1588</v>
      </c>
      <c r="K470" t="s">
        <v>1589</v>
      </c>
    </row>
    <row r="471" spans="1:11" x14ac:dyDescent="0.2">
      <c r="A471" t="s">
        <v>1590</v>
      </c>
      <c r="B471" t="s">
        <v>1178</v>
      </c>
      <c r="C471" t="s">
        <v>1591</v>
      </c>
      <c r="D471" s="1">
        <v>0.22</v>
      </c>
      <c r="E471" s="1"/>
      <c r="F471">
        <v>4.2</v>
      </c>
      <c r="G471">
        <v>284</v>
      </c>
      <c r="H471" s="3">
        <v>0.29166666666666669</v>
      </c>
      <c r="I471">
        <v>5</v>
      </c>
      <c r="J471" t="s">
        <v>1218</v>
      </c>
      <c r="K471" t="s">
        <v>1592</v>
      </c>
    </row>
    <row r="472" spans="1:11" x14ac:dyDescent="0.2">
      <c r="A472" t="s">
        <v>82</v>
      </c>
      <c r="B472" t="s">
        <v>12</v>
      </c>
      <c r="C472" t="s">
        <v>29</v>
      </c>
      <c r="D472" s="1">
        <v>0.38</v>
      </c>
      <c r="E472" s="1"/>
      <c r="F472">
        <v>4</v>
      </c>
      <c r="G472" s="2">
        <v>43994</v>
      </c>
      <c r="H472" s="3">
        <v>0.75</v>
      </c>
      <c r="I472">
        <v>3</v>
      </c>
      <c r="J472" t="s">
        <v>1593</v>
      </c>
      <c r="K472" t="s">
        <v>1594</v>
      </c>
    </row>
    <row r="473" spans="1:11" x14ac:dyDescent="0.2">
      <c r="A473" t="s">
        <v>1595</v>
      </c>
      <c r="B473" t="s">
        <v>1596</v>
      </c>
      <c r="C473" t="s">
        <v>46</v>
      </c>
      <c r="D473" s="1">
        <v>0.75</v>
      </c>
      <c r="E473" s="1"/>
      <c r="F473">
        <v>3.7</v>
      </c>
      <c r="G473" s="2">
        <v>3234</v>
      </c>
      <c r="H473" s="3">
        <v>0.70833333333333326</v>
      </c>
      <c r="I473">
        <v>1</v>
      </c>
      <c r="J473" t="s">
        <v>1597</v>
      </c>
      <c r="K473" t="s">
        <v>1598</v>
      </c>
    </row>
    <row r="474" spans="1:11" x14ac:dyDescent="0.2">
      <c r="A474" t="s">
        <v>85</v>
      </c>
      <c r="B474" t="s">
        <v>12</v>
      </c>
      <c r="C474" t="s">
        <v>37</v>
      </c>
      <c r="D474" s="1">
        <v>0.6</v>
      </c>
      <c r="E474" s="1"/>
      <c r="F474">
        <v>4.0999999999999996</v>
      </c>
      <c r="G474" s="2">
        <v>13045</v>
      </c>
      <c r="H474" s="3">
        <v>0.125</v>
      </c>
      <c r="I474">
        <v>7</v>
      </c>
      <c r="J474" t="s">
        <v>1599</v>
      </c>
      <c r="K474" t="s">
        <v>1600</v>
      </c>
    </row>
    <row r="475" spans="1:11" x14ac:dyDescent="0.2">
      <c r="A475" t="s">
        <v>1601</v>
      </c>
      <c r="B475" t="s">
        <v>1178</v>
      </c>
      <c r="C475" t="s">
        <v>1259</v>
      </c>
      <c r="D475" s="1">
        <v>0.19</v>
      </c>
      <c r="E475" s="1"/>
      <c r="F475">
        <v>4.0999999999999996</v>
      </c>
      <c r="G475" t="s">
        <v>1602</v>
      </c>
      <c r="H475" s="3">
        <v>0.83333333333333326</v>
      </c>
      <c r="I475">
        <v>4</v>
      </c>
      <c r="J475" t="s">
        <v>1603</v>
      </c>
      <c r="K475" t="s">
        <v>1604</v>
      </c>
    </row>
    <row r="476" spans="1:11" x14ac:dyDescent="0.2">
      <c r="A476" t="s">
        <v>1605</v>
      </c>
      <c r="B476" t="s">
        <v>1161</v>
      </c>
      <c r="C476" t="s">
        <v>1165</v>
      </c>
      <c r="D476" s="1">
        <v>0.7</v>
      </c>
      <c r="E476" s="1"/>
      <c r="F476">
        <v>4.2</v>
      </c>
      <c r="G476" s="2">
        <v>20879</v>
      </c>
      <c r="H476" s="3">
        <v>8.3333333333333329E-2</v>
      </c>
      <c r="I476">
        <v>1</v>
      </c>
      <c r="J476" t="s">
        <v>1606</v>
      </c>
      <c r="K476" t="s">
        <v>1607</v>
      </c>
    </row>
    <row r="477" spans="1:11" x14ac:dyDescent="0.2">
      <c r="A477" t="s">
        <v>1608</v>
      </c>
      <c r="B477" t="s">
        <v>1609</v>
      </c>
      <c r="C477" t="s">
        <v>233</v>
      </c>
      <c r="D477" s="1">
        <v>0.81</v>
      </c>
      <c r="E477" s="1"/>
      <c r="F477">
        <v>4.2</v>
      </c>
      <c r="G477" s="2">
        <v>2646</v>
      </c>
      <c r="H477" s="3">
        <v>0.75</v>
      </c>
      <c r="I477">
        <v>5</v>
      </c>
      <c r="J477" t="s">
        <v>1610</v>
      </c>
      <c r="K477" t="s">
        <v>1611</v>
      </c>
    </row>
    <row r="478" spans="1:11" x14ac:dyDescent="0.2">
      <c r="A478" t="s">
        <v>1612</v>
      </c>
      <c r="B478" t="s">
        <v>1400</v>
      </c>
      <c r="C478" t="s">
        <v>233</v>
      </c>
      <c r="D478" s="1">
        <v>0.82</v>
      </c>
      <c r="E478" s="1"/>
      <c r="F478">
        <v>4.5</v>
      </c>
      <c r="G478" s="2">
        <v>28978</v>
      </c>
      <c r="H478" s="3">
        <v>0.41666666666666669</v>
      </c>
      <c r="I478">
        <v>6</v>
      </c>
      <c r="J478" t="s">
        <v>1613</v>
      </c>
      <c r="K478" t="s">
        <v>1614</v>
      </c>
    </row>
    <row r="479" spans="1:11" x14ac:dyDescent="0.2">
      <c r="A479" t="s">
        <v>1615</v>
      </c>
      <c r="B479" t="s">
        <v>1178</v>
      </c>
      <c r="C479" t="s">
        <v>1591</v>
      </c>
      <c r="D479" s="1">
        <v>0.33</v>
      </c>
      <c r="E479" s="1"/>
      <c r="F479">
        <v>3.8</v>
      </c>
      <c r="G479" s="2">
        <v>3145</v>
      </c>
      <c r="H479" s="3">
        <v>0.20833333333333331</v>
      </c>
      <c r="I479">
        <v>1</v>
      </c>
      <c r="J479" t="s">
        <v>1616</v>
      </c>
      <c r="K479" t="s">
        <v>1617</v>
      </c>
    </row>
    <row r="480" spans="1:11" x14ac:dyDescent="0.2">
      <c r="A480" t="s">
        <v>103</v>
      </c>
      <c r="B480" t="s">
        <v>12</v>
      </c>
      <c r="C480" t="s">
        <v>104</v>
      </c>
      <c r="D480" s="1">
        <v>0.7</v>
      </c>
      <c r="E480" s="1"/>
      <c r="F480">
        <v>4</v>
      </c>
      <c r="G480" s="2">
        <v>9377</v>
      </c>
      <c r="H480" s="3">
        <v>0.25</v>
      </c>
      <c r="I480">
        <v>4</v>
      </c>
      <c r="J480" t="s">
        <v>1618</v>
      </c>
      <c r="K480" t="s">
        <v>1619</v>
      </c>
    </row>
    <row r="481" spans="1:11" x14ac:dyDescent="0.2">
      <c r="A481" t="s">
        <v>1620</v>
      </c>
      <c r="B481" t="s">
        <v>1212</v>
      </c>
      <c r="C481" t="s">
        <v>323</v>
      </c>
      <c r="D481" s="1">
        <v>0.54</v>
      </c>
      <c r="E481" s="1"/>
      <c r="F481">
        <v>4.0999999999999996</v>
      </c>
      <c r="G481" t="s">
        <v>1621</v>
      </c>
      <c r="H481" s="3">
        <v>8.3333333333333329E-2</v>
      </c>
      <c r="I481">
        <v>5</v>
      </c>
      <c r="J481" t="s">
        <v>1622</v>
      </c>
      <c r="K481" t="s">
        <v>1623</v>
      </c>
    </row>
    <row r="482" spans="1:11" x14ac:dyDescent="0.2">
      <c r="A482" t="s">
        <v>1624</v>
      </c>
      <c r="B482" t="s">
        <v>1565</v>
      </c>
      <c r="C482" t="s">
        <v>46</v>
      </c>
      <c r="D482" s="1">
        <v>0.65</v>
      </c>
      <c r="E482" s="1"/>
      <c r="F482">
        <v>3.8</v>
      </c>
      <c r="G482" s="2">
        <v>16557</v>
      </c>
      <c r="H482" s="3">
        <v>0.33333333333333337</v>
      </c>
      <c r="I482">
        <v>7</v>
      </c>
      <c r="J482" t="s">
        <v>1625</v>
      </c>
      <c r="K482" t="s">
        <v>1626</v>
      </c>
    </row>
    <row r="483" spans="1:11" x14ac:dyDescent="0.2">
      <c r="A483" t="s">
        <v>1627</v>
      </c>
      <c r="B483" t="s">
        <v>1178</v>
      </c>
      <c r="C483" t="s">
        <v>1139</v>
      </c>
      <c r="D483" s="1">
        <v>0.28000000000000003</v>
      </c>
      <c r="E483" s="1"/>
      <c r="F483">
        <v>4.0999999999999996</v>
      </c>
      <c r="G483" s="2">
        <v>18998</v>
      </c>
      <c r="H483" s="3">
        <v>0.29166666666666669</v>
      </c>
      <c r="I483">
        <v>2</v>
      </c>
      <c r="J483" t="s">
        <v>1386</v>
      </c>
      <c r="K483" t="s">
        <v>1628</v>
      </c>
    </row>
    <row r="484" spans="1:11" x14ac:dyDescent="0.2">
      <c r="A484" t="s">
        <v>1629</v>
      </c>
      <c r="B484" t="s">
        <v>1565</v>
      </c>
      <c r="C484" t="s">
        <v>46</v>
      </c>
      <c r="D484" s="1">
        <v>0.65</v>
      </c>
      <c r="E484" s="1"/>
      <c r="F484">
        <v>3.8</v>
      </c>
      <c r="G484" s="2">
        <v>16557</v>
      </c>
      <c r="H484" s="3">
        <v>0.45833333333333337</v>
      </c>
      <c r="I484">
        <v>6</v>
      </c>
      <c r="J484" t="s">
        <v>1630</v>
      </c>
      <c r="K484" t="s">
        <v>1631</v>
      </c>
    </row>
    <row r="485" spans="1:11" x14ac:dyDescent="0.2">
      <c r="A485" t="s">
        <v>1632</v>
      </c>
      <c r="B485" t="s">
        <v>1252</v>
      </c>
      <c r="C485" t="s">
        <v>139</v>
      </c>
      <c r="D485" s="1">
        <v>0.17</v>
      </c>
      <c r="E485" s="1"/>
      <c r="F485">
        <v>4.2</v>
      </c>
      <c r="G485" s="2">
        <v>21916</v>
      </c>
      <c r="H485" s="3">
        <v>0.33333333333333337</v>
      </c>
      <c r="I485">
        <v>2</v>
      </c>
      <c r="J485" t="s">
        <v>1633</v>
      </c>
      <c r="K485" t="s">
        <v>1634</v>
      </c>
    </row>
    <row r="486" spans="1:11" x14ac:dyDescent="0.2">
      <c r="A486" t="s">
        <v>1635</v>
      </c>
      <c r="B486" t="s">
        <v>1161</v>
      </c>
      <c r="C486" t="s">
        <v>1165</v>
      </c>
      <c r="D486" s="1">
        <v>0.78</v>
      </c>
      <c r="E486" s="1"/>
      <c r="F486">
        <v>4.2</v>
      </c>
      <c r="G486" s="2">
        <v>29472</v>
      </c>
      <c r="H486" s="3">
        <v>0.375</v>
      </c>
      <c r="I486">
        <v>7</v>
      </c>
      <c r="J486" t="s">
        <v>1636</v>
      </c>
      <c r="K486" t="s">
        <v>1637</v>
      </c>
    </row>
    <row r="487" spans="1:11" x14ac:dyDescent="0.2">
      <c r="A487" t="s">
        <v>1638</v>
      </c>
      <c r="B487" t="s">
        <v>1463</v>
      </c>
      <c r="C487" t="s">
        <v>37</v>
      </c>
      <c r="D487" s="1">
        <v>0.81</v>
      </c>
      <c r="E487" s="1"/>
      <c r="F487">
        <v>4.2</v>
      </c>
      <c r="G487" s="2">
        <v>1949</v>
      </c>
      <c r="H487" s="3">
        <v>0.54166666666666663</v>
      </c>
      <c r="I487">
        <v>6</v>
      </c>
      <c r="J487" t="s">
        <v>1639</v>
      </c>
      <c r="K487" t="s">
        <v>1640</v>
      </c>
    </row>
    <row r="488" spans="1:11" x14ac:dyDescent="0.2">
      <c r="A488" t="s">
        <v>1641</v>
      </c>
      <c r="B488" t="s">
        <v>12</v>
      </c>
      <c r="C488" t="s">
        <v>312</v>
      </c>
      <c r="D488" s="1">
        <v>0.44</v>
      </c>
      <c r="E488" s="1"/>
      <c r="F488">
        <v>4</v>
      </c>
      <c r="G488" s="2">
        <v>9377</v>
      </c>
      <c r="H488" s="3">
        <v>0.375</v>
      </c>
      <c r="I488">
        <v>5</v>
      </c>
      <c r="J488" t="s">
        <v>1642</v>
      </c>
      <c r="K488" t="s">
        <v>1643</v>
      </c>
    </row>
    <row r="489" spans="1:11" x14ac:dyDescent="0.2">
      <c r="A489" t="s">
        <v>1644</v>
      </c>
      <c r="B489" t="s">
        <v>1161</v>
      </c>
      <c r="C489" t="s">
        <v>1259</v>
      </c>
      <c r="D489" s="1">
        <v>0.44</v>
      </c>
      <c r="E489" s="1"/>
      <c r="F489">
        <v>3.5</v>
      </c>
      <c r="G489">
        <v>37</v>
      </c>
      <c r="H489" s="3">
        <v>0.54166666666666663</v>
      </c>
      <c r="I489">
        <v>6</v>
      </c>
      <c r="J489" t="s">
        <v>1645</v>
      </c>
      <c r="K489" t="s">
        <v>1646</v>
      </c>
    </row>
    <row r="490" spans="1:11" x14ac:dyDescent="0.2">
      <c r="A490" t="s">
        <v>1647</v>
      </c>
      <c r="B490" t="s">
        <v>1400</v>
      </c>
      <c r="C490" t="s">
        <v>139</v>
      </c>
      <c r="D490" s="1">
        <v>0.85</v>
      </c>
      <c r="E490" s="1"/>
      <c r="F490">
        <v>4.3</v>
      </c>
      <c r="G490" s="2">
        <v>2351</v>
      </c>
      <c r="H490" s="3">
        <v>0.70833333333333326</v>
      </c>
      <c r="I490">
        <v>7</v>
      </c>
      <c r="J490" t="s">
        <v>1648</v>
      </c>
      <c r="K490" t="s">
        <v>1649</v>
      </c>
    </row>
    <row r="491" spans="1:11" x14ac:dyDescent="0.2">
      <c r="A491" t="s">
        <v>1650</v>
      </c>
      <c r="B491" t="s">
        <v>1178</v>
      </c>
      <c r="C491" t="s">
        <v>1282</v>
      </c>
      <c r="D491" s="1">
        <v>0.26</v>
      </c>
      <c r="E491" s="1"/>
      <c r="F491">
        <v>4.0999999999999996</v>
      </c>
      <c r="G491" s="2">
        <v>19253</v>
      </c>
      <c r="H491" s="3">
        <v>0.875</v>
      </c>
      <c r="I491">
        <v>6</v>
      </c>
      <c r="J491" t="s">
        <v>1512</v>
      </c>
      <c r="K491" t="s">
        <v>1651</v>
      </c>
    </row>
    <row r="492" spans="1:11" x14ac:dyDescent="0.2">
      <c r="A492" t="s">
        <v>1652</v>
      </c>
      <c r="B492" t="s">
        <v>1178</v>
      </c>
      <c r="C492" t="s">
        <v>446</v>
      </c>
      <c r="D492" s="1">
        <v>0.13</v>
      </c>
      <c r="E492" s="1"/>
      <c r="F492">
        <v>3.9</v>
      </c>
      <c r="G492" s="2">
        <v>2180</v>
      </c>
      <c r="H492" s="3">
        <v>0.75</v>
      </c>
      <c r="I492">
        <v>3</v>
      </c>
      <c r="J492" t="s">
        <v>1653</v>
      </c>
      <c r="K492" t="s">
        <v>1654</v>
      </c>
    </row>
    <row r="493" spans="1:11" x14ac:dyDescent="0.2">
      <c r="A493" t="s">
        <v>1655</v>
      </c>
      <c r="B493" t="s">
        <v>1161</v>
      </c>
      <c r="C493" t="s">
        <v>804</v>
      </c>
      <c r="D493" s="1">
        <v>0.6</v>
      </c>
      <c r="E493" s="1"/>
      <c r="F493">
        <v>3.9</v>
      </c>
      <c r="G493" s="2">
        <v>7571</v>
      </c>
      <c r="H493" s="3">
        <v>4.1666666666666664E-2</v>
      </c>
      <c r="I493">
        <v>5</v>
      </c>
      <c r="J493" t="s">
        <v>1656</v>
      </c>
      <c r="K493" t="s">
        <v>1657</v>
      </c>
    </row>
    <row r="494" spans="1:11" x14ac:dyDescent="0.2">
      <c r="A494" t="s">
        <v>1658</v>
      </c>
      <c r="B494" t="s">
        <v>1161</v>
      </c>
      <c r="C494" t="s">
        <v>1315</v>
      </c>
      <c r="D494" s="1">
        <v>0.77</v>
      </c>
      <c r="E494" s="1"/>
      <c r="F494">
        <v>3.3</v>
      </c>
      <c r="G494" s="2">
        <v>4415</v>
      </c>
      <c r="H494" s="3">
        <v>0.375</v>
      </c>
      <c r="I494">
        <v>6</v>
      </c>
      <c r="J494" t="s">
        <v>1659</v>
      </c>
      <c r="K494" t="s">
        <v>1660</v>
      </c>
    </row>
    <row r="495" spans="1:11" x14ac:dyDescent="0.2">
      <c r="A495" t="s">
        <v>1661</v>
      </c>
      <c r="B495" t="s">
        <v>1248</v>
      </c>
      <c r="C495" t="s">
        <v>46</v>
      </c>
      <c r="D495" s="1">
        <v>0.4</v>
      </c>
      <c r="E495" s="1"/>
      <c r="F495">
        <v>4</v>
      </c>
      <c r="G495" s="2">
        <v>18654</v>
      </c>
      <c r="H495" s="3">
        <v>0.41666666666666669</v>
      </c>
      <c r="I495">
        <v>4</v>
      </c>
      <c r="J495" t="s">
        <v>1662</v>
      </c>
      <c r="K495" t="s">
        <v>1663</v>
      </c>
    </row>
    <row r="496" spans="1:11" x14ac:dyDescent="0.2">
      <c r="A496" t="s">
        <v>1664</v>
      </c>
      <c r="B496" t="s">
        <v>1252</v>
      </c>
      <c r="C496" t="s">
        <v>13</v>
      </c>
      <c r="D496" s="1">
        <v>0.82</v>
      </c>
      <c r="E496" s="1"/>
      <c r="F496">
        <v>4</v>
      </c>
      <c r="G496" s="2">
        <v>3197</v>
      </c>
      <c r="H496" s="3">
        <v>0.66666666666666663</v>
      </c>
      <c r="I496">
        <v>5</v>
      </c>
      <c r="J496" t="s">
        <v>1665</v>
      </c>
      <c r="K496" t="s">
        <v>1666</v>
      </c>
    </row>
    <row r="497" spans="1:11" x14ac:dyDescent="0.2">
      <c r="A497" t="s">
        <v>1667</v>
      </c>
      <c r="B497" t="s">
        <v>1161</v>
      </c>
      <c r="C497" t="s">
        <v>1208</v>
      </c>
      <c r="D497" s="1">
        <v>0.74</v>
      </c>
      <c r="E497" s="1"/>
      <c r="F497">
        <v>4</v>
      </c>
      <c r="G497" s="2">
        <v>26880</v>
      </c>
      <c r="H497" s="3">
        <v>0.91666666666666663</v>
      </c>
      <c r="I497">
        <v>5</v>
      </c>
      <c r="J497" t="s">
        <v>1668</v>
      </c>
      <c r="K497" t="s">
        <v>1669</v>
      </c>
    </row>
    <row r="498" spans="1:11" x14ac:dyDescent="0.2">
      <c r="A498" t="s">
        <v>1670</v>
      </c>
      <c r="B498" t="s">
        <v>1161</v>
      </c>
      <c r="C498" t="s">
        <v>1208</v>
      </c>
      <c r="D498" s="1">
        <v>0.79</v>
      </c>
      <c r="E498" s="1"/>
      <c r="F498">
        <v>3.9</v>
      </c>
      <c r="G498" s="2">
        <v>21796</v>
      </c>
      <c r="H498" s="3">
        <v>4.1666666666666664E-2</v>
      </c>
      <c r="I498">
        <v>4</v>
      </c>
      <c r="J498" t="s">
        <v>1671</v>
      </c>
      <c r="K498" t="s">
        <v>1672</v>
      </c>
    </row>
    <row r="499" spans="1:11" x14ac:dyDescent="0.2">
      <c r="A499" t="s">
        <v>1673</v>
      </c>
      <c r="B499" t="s">
        <v>1178</v>
      </c>
      <c r="C499" t="s">
        <v>1536</v>
      </c>
      <c r="D499" s="1">
        <v>0.3</v>
      </c>
      <c r="E499" s="1"/>
      <c r="F499">
        <v>4.3</v>
      </c>
      <c r="G499" s="2">
        <v>9499</v>
      </c>
      <c r="H499" s="3">
        <v>0.20833333333333331</v>
      </c>
      <c r="I499">
        <v>7</v>
      </c>
      <c r="J499" t="s">
        <v>1674</v>
      </c>
      <c r="K499" t="s">
        <v>1675</v>
      </c>
    </row>
    <row r="500" spans="1:11" x14ac:dyDescent="0.2">
      <c r="A500" t="s">
        <v>1676</v>
      </c>
      <c r="B500" t="s">
        <v>1178</v>
      </c>
      <c r="C500" t="s">
        <v>1591</v>
      </c>
      <c r="D500" s="1">
        <v>0.04</v>
      </c>
      <c r="E500" s="1"/>
      <c r="F500">
        <v>4.0999999999999996</v>
      </c>
      <c r="G500" s="2">
        <v>56098</v>
      </c>
      <c r="H500" s="3">
        <v>0.875</v>
      </c>
      <c r="I500">
        <v>1</v>
      </c>
      <c r="J500" t="s">
        <v>1677</v>
      </c>
      <c r="K500" t="s">
        <v>1678</v>
      </c>
    </row>
    <row r="501" spans="1:11" x14ac:dyDescent="0.2">
      <c r="A501" t="s">
        <v>1679</v>
      </c>
      <c r="B501" t="s">
        <v>1178</v>
      </c>
      <c r="C501" t="s">
        <v>1282</v>
      </c>
      <c r="D501" s="1">
        <v>0.19</v>
      </c>
      <c r="E501" s="1"/>
      <c r="F501">
        <v>4.0999999999999996</v>
      </c>
      <c r="G501" s="2">
        <v>31822</v>
      </c>
      <c r="H501" s="3">
        <v>0.29166666666666669</v>
      </c>
      <c r="I501">
        <v>6</v>
      </c>
      <c r="J501" t="s">
        <v>1680</v>
      </c>
      <c r="K501" t="s">
        <v>1681</v>
      </c>
    </row>
    <row r="502" spans="1:11" x14ac:dyDescent="0.2">
      <c r="A502" t="s">
        <v>1682</v>
      </c>
      <c r="B502" t="s">
        <v>1178</v>
      </c>
      <c r="C502" t="s">
        <v>466</v>
      </c>
      <c r="D502" s="1">
        <v>0.28999999999999998</v>
      </c>
      <c r="E502" s="1"/>
      <c r="F502">
        <v>4.3</v>
      </c>
      <c r="G502" s="2">
        <v>9499</v>
      </c>
      <c r="H502" s="3">
        <v>0.95833333333333326</v>
      </c>
      <c r="I502">
        <v>2</v>
      </c>
      <c r="J502" t="s">
        <v>1537</v>
      </c>
      <c r="K502" t="s">
        <v>1683</v>
      </c>
    </row>
    <row r="503" spans="1:11" x14ac:dyDescent="0.2">
      <c r="A503" t="s">
        <v>1684</v>
      </c>
      <c r="B503" t="s">
        <v>1178</v>
      </c>
      <c r="C503" t="s">
        <v>960</v>
      </c>
      <c r="D503" s="1">
        <v>0.32</v>
      </c>
      <c r="E503" s="1"/>
      <c r="F503">
        <v>4.0999999999999996</v>
      </c>
      <c r="G503" s="2">
        <v>50772</v>
      </c>
      <c r="H503" s="3">
        <v>0.58333333333333326</v>
      </c>
      <c r="I503">
        <v>4</v>
      </c>
      <c r="J503" t="s">
        <v>1685</v>
      </c>
      <c r="K503" t="s">
        <v>1686</v>
      </c>
    </row>
    <row r="504" spans="1:11" x14ac:dyDescent="0.2">
      <c r="A504" t="s">
        <v>1687</v>
      </c>
      <c r="B504" t="s">
        <v>1161</v>
      </c>
      <c r="C504" t="s">
        <v>1315</v>
      </c>
      <c r="D504" s="1">
        <v>0.5</v>
      </c>
      <c r="E504" s="1"/>
      <c r="F504">
        <v>4.0999999999999996</v>
      </c>
      <c r="G504" s="2">
        <v>7148</v>
      </c>
      <c r="H504" s="3">
        <v>0.20833333333333331</v>
      </c>
      <c r="I504">
        <v>6</v>
      </c>
      <c r="J504" t="s">
        <v>1688</v>
      </c>
      <c r="K504" t="s">
        <v>1689</v>
      </c>
    </row>
    <row r="505" spans="1:11" x14ac:dyDescent="0.2">
      <c r="A505" t="s">
        <v>125</v>
      </c>
      <c r="B505" t="s">
        <v>12</v>
      </c>
      <c r="C505" t="s">
        <v>46</v>
      </c>
      <c r="D505" s="1">
        <v>0.7</v>
      </c>
      <c r="E505" s="1"/>
      <c r="F505">
        <v>4.3</v>
      </c>
      <c r="G505" s="2">
        <v>20850</v>
      </c>
      <c r="H505" s="3">
        <v>0.33333333333333337</v>
      </c>
      <c r="I505">
        <v>3</v>
      </c>
      <c r="J505" t="s">
        <v>1690</v>
      </c>
      <c r="K505" t="s">
        <v>1691</v>
      </c>
    </row>
    <row r="506" spans="1:11" x14ac:dyDescent="0.2">
      <c r="A506" t="s">
        <v>121</v>
      </c>
      <c r="B506" t="s">
        <v>12</v>
      </c>
      <c r="C506" t="s">
        <v>122</v>
      </c>
      <c r="D506" s="1">
        <v>0.51</v>
      </c>
      <c r="E506" s="1"/>
      <c r="F506">
        <v>4.4000000000000004</v>
      </c>
      <c r="G506">
        <v>184</v>
      </c>
      <c r="H506" s="3">
        <v>0.83333333333333326</v>
      </c>
      <c r="I506">
        <v>7</v>
      </c>
      <c r="J506" t="s">
        <v>1692</v>
      </c>
      <c r="K506" t="s">
        <v>1693</v>
      </c>
    </row>
    <row r="507" spans="1:11" x14ac:dyDescent="0.2">
      <c r="A507" t="s">
        <v>1694</v>
      </c>
      <c r="B507" t="s">
        <v>1252</v>
      </c>
      <c r="C507" t="s">
        <v>46</v>
      </c>
      <c r="D507" s="1">
        <v>0.67</v>
      </c>
      <c r="E507" s="1"/>
      <c r="F507">
        <v>4.2</v>
      </c>
      <c r="G507" s="2">
        <v>3492</v>
      </c>
      <c r="H507" s="3">
        <v>0.83333333333333326</v>
      </c>
      <c r="I507">
        <v>5</v>
      </c>
      <c r="J507" t="s">
        <v>1695</v>
      </c>
      <c r="K507" t="s">
        <v>1696</v>
      </c>
    </row>
    <row r="508" spans="1:11" x14ac:dyDescent="0.2">
      <c r="A508" t="s">
        <v>1697</v>
      </c>
      <c r="B508" t="s">
        <v>1161</v>
      </c>
      <c r="C508" t="s">
        <v>1315</v>
      </c>
      <c r="D508" s="1">
        <v>0.78</v>
      </c>
      <c r="E508" s="1"/>
      <c r="F508">
        <v>3.3</v>
      </c>
      <c r="G508" s="2">
        <v>4415</v>
      </c>
      <c r="H508" s="3">
        <v>0.29166666666666669</v>
      </c>
      <c r="I508">
        <v>6</v>
      </c>
      <c r="J508" t="s">
        <v>1698</v>
      </c>
      <c r="K508" t="s">
        <v>1699</v>
      </c>
    </row>
    <row r="509" spans="1:11" x14ac:dyDescent="0.2">
      <c r="A509" t="s">
        <v>1700</v>
      </c>
      <c r="B509" t="s">
        <v>1196</v>
      </c>
      <c r="C509" t="s">
        <v>1089</v>
      </c>
      <c r="D509" s="1">
        <v>0.43</v>
      </c>
      <c r="E509" s="1"/>
      <c r="F509">
        <v>4.4000000000000004</v>
      </c>
      <c r="G509" s="2">
        <v>67260</v>
      </c>
      <c r="H509" s="3">
        <v>0.375</v>
      </c>
      <c r="I509">
        <v>4</v>
      </c>
      <c r="J509" t="s">
        <v>1701</v>
      </c>
      <c r="K509" t="s">
        <v>1702</v>
      </c>
    </row>
    <row r="510" spans="1:11" x14ac:dyDescent="0.2">
      <c r="A510" t="s">
        <v>1703</v>
      </c>
      <c r="B510" t="s">
        <v>1161</v>
      </c>
      <c r="C510" t="s">
        <v>1165</v>
      </c>
      <c r="D510" s="1">
        <v>0.8</v>
      </c>
      <c r="E510" s="1"/>
      <c r="F510">
        <v>4.3</v>
      </c>
      <c r="G510" s="2">
        <v>27704</v>
      </c>
      <c r="H510" s="3">
        <v>0.83333333333333326</v>
      </c>
      <c r="I510">
        <v>5</v>
      </c>
      <c r="J510" t="s">
        <v>1704</v>
      </c>
      <c r="K510" t="s">
        <v>1705</v>
      </c>
    </row>
    <row r="511" spans="1:11" x14ac:dyDescent="0.2">
      <c r="A511" t="s">
        <v>1706</v>
      </c>
      <c r="B511" t="s">
        <v>1178</v>
      </c>
      <c r="C511" t="s">
        <v>960</v>
      </c>
      <c r="D511" s="1">
        <v>0.32</v>
      </c>
      <c r="E511" s="1"/>
      <c r="F511">
        <v>4.0999999999999996</v>
      </c>
      <c r="G511" s="2">
        <v>50772</v>
      </c>
      <c r="H511" s="3">
        <v>0.33333333333333337</v>
      </c>
      <c r="I511">
        <v>7</v>
      </c>
      <c r="J511" t="s">
        <v>1467</v>
      </c>
      <c r="K511" t="s">
        <v>1707</v>
      </c>
    </row>
    <row r="512" spans="1:11" x14ac:dyDescent="0.2">
      <c r="A512" t="s">
        <v>1708</v>
      </c>
      <c r="B512" t="s">
        <v>1161</v>
      </c>
      <c r="C512" t="s">
        <v>804</v>
      </c>
      <c r="D512" s="1">
        <v>0.7</v>
      </c>
      <c r="E512" s="1"/>
      <c r="F512">
        <v>4</v>
      </c>
      <c r="G512" s="2">
        <v>92588</v>
      </c>
      <c r="H512" s="3">
        <v>0.33333333333333337</v>
      </c>
      <c r="I512">
        <v>5</v>
      </c>
      <c r="J512" t="s">
        <v>1709</v>
      </c>
      <c r="K512" t="s">
        <v>1710</v>
      </c>
    </row>
    <row r="513" spans="1:11" x14ac:dyDescent="0.2">
      <c r="A513" t="s">
        <v>1711</v>
      </c>
      <c r="B513" t="s">
        <v>1178</v>
      </c>
      <c r="C513" t="s">
        <v>1282</v>
      </c>
      <c r="D513" s="1">
        <v>0.19</v>
      </c>
      <c r="E513" s="1"/>
      <c r="F513">
        <v>4.0999999999999996</v>
      </c>
      <c r="G513" s="2">
        <v>31822</v>
      </c>
      <c r="H513" s="3">
        <v>0.5</v>
      </c>
      <c r="I513">
        <v>5</v>
      </c>
      <c r="J513" t="s">
        <v>1712</v>
      </c>
      <c r="K513" t="s">
        <v>1713</v>
      </c>
    </row>
    <row r="514" spans="1:11" x14ac:dyDescent="0.2">
      <c r="A514" t="s">
        <v>1714</v>
      </c>
      <c r="B514" t="s">
        <v>1161</v>
      </c>
      <c r="C514" t="s">
        <v>1296</v>
      </c>
      <c r="D514" s="1">
        <v>0.76</v>
      </c>
      <c r="E514" s="1"/>
      <c r="F514">
        <v>4.3</v>
      </c>
      <c r="G514">
        <v>240</v>
      </c>
      <c r="H514" s="3">
        <v>0.79166666666666663</v>
      </c>
      <c r="I514">
        <v>6</v>
      </c>
      <c r="J514" t="s">
        <v>1715</v>
      </c>
      <c r="K514" t="s">
        <v>1716</v>
      </c>
    </row>
    <row r="515" spans="1:11" x14ac:dyDescent="0.2">
      <c r="A515" t="s">
        <v>1717</v>
      </c>
      <c r="B515" t="s">
        <v>1161</v>
      </c>
      <c r="C515" t="s">
        <v>1718</v>
      </c>
      <c r="D515" s="1">
        <v>0.28999999999999998</v>
      </c>
      <c r="E515" s="1"/>
      <c r="F515">
        <v>3.8</v>
      </c>
      <c r="G515">
        <v>758</v>
      </c>
      <c r="H515" s="3">
        <v>0.95833333333333326</v>
      </c>
      <c r="I515">
        <v>5</v>
      </c>
      <c r="J515" t="s">
        <v>1719</v>
      </c>
      <c r="K515" t="s">
        <v>1720</v>
      </c>
    </row>
    <row r="516" spans="1:11" x14ac:dyDescent="0.2">
      <c r="A516" t="s">
        <v>145</v>
      </c>
      <c r="B516" t="s">
        <v>12</v>
      </c>
      <c r="C516" t="s">
        <v>146</v>
      </c>
      <c r="D516" s="1">
        <v>0.85</v>
      </c>
      <c r="E516" s="1"/>
      <c r="F516">
        <v>3.9</v>
      </c>
      <c r="G516" s="2">
        <v>24870</v>
      </c>
      <c r="H516" s="3">
        <v>0.33333333333333337</v>
      </c>
      <c r="I516">
        <v>5</v>
      </c>
      <c r="J516" t="s">
        <v>1721</v>
      </c>
      <c r="K516" t="s">
        <v>1722</v>
      </c>
    </row>
    <row r="517" spans="1:11" x14ac:dyDescent="0.2">
      <c r="A517" t="s">
        <v>1723</v>
      </c>
      <c r="B517" t="s">
        <v>1161</v>
      </c>
      <c r="C517" t="s">
        <v>1315</v>
      </c>
      <c r="D517" s="1">
        <v>0.57999999999999996</v>
      </c>
      <c r="E517" s="1"/>
      <c r="F517">
        <v>3.7</v>
      </c>
      <c r="G517">
        <v>828</v>
      </c>
      <c r="H517" s="3">
        <v>0.16666666666666666</v>
      </c>
      <c r="I517">
        <v>4</v>
      </c>
      <c r="J517" t="s">
        <v>1724</v>
      </c>
      <c r="K517" t="s">
        <v>1725</v>
      </c>
    </row>
    <row r="518" spans="1:11" x14ac:dyDescent="0.2">
      <c r="A518" t="s">
        <v>1726</v>
      </c>
      <c r="B518" t="s">
        <v>1203</v>
      </c>
      <c r="C518" t="s">
        <v>1550</v>
      </c>
      <c r="D518" s="1">
        <v>0.14000000000000001</v>
      </c>
      <c r="E518" s="1"/>
      <c r="F518">
        <v>4</v>
      </c>
      <c r="G518" s="2">
        <v>9378</v>
      </c>
      <c r="H518" s="3">
        <v>0.29166666666666669</v>
      </c>
      <c r="I518">
        <v>1</v>
      </c>
      <c r="J518" t="s">
        <v>1727</v>
      </c>
      <c r="K518" t="s">
        <v>1728</v>
      </c>
    </row>
    <row r="519" spans="1:11" x14ac:dyDescent="0.2">
      <c r="A519" t="s">
        <v>1729</v>
      </c>
      <c r="B519" t="s">
        <v>1161</v>
      </c>
      <c r="C519" t="s">
        <v>1165</v>
      </c>
      <c r="D519" s="1">
        <v>0.85</v>
      </c>
      <c r="E519" s="1"/>
      <c r="F519">
        <v>4.2</v>
      </c>
      <c r="G519" s="2">
        <v>22638</v>
      </c>
      <c r="H519" s="3">
        <v>0.33333333333333337</v>
      </c>
      <c r="I519">
        <v>5</v>
      </c>
      <c r="J519" t="s">
        <v>1730</v>
      </c>
      <c r="K519" t="s">
        <v>1731</v>
      </c>
    </row>
    <row r="520" spans="1:11" x14ac:dyDescent="0.2">
      <c r="A520" t="s">
        <v>149</v>
      </c>
      <c r="B520" t="s">
        <v>12</v>
      </c>
      <c r="C520" t="s">
        <v>150</v>
      </c>
      <c r="D520" s="1">
        <v>0.53</v>
      </c>
      <c r="E520" s="1"/>
      <c r="F520">
        <v>4.4000000000000004</v>
      </c>
      <c r="G520" s="2">
        <v>13552</v>
      </c>
      <c r="H520" s="3">
        <v>0.75</v>
      </c>
      <c r="I520">
        <v>4</v>
      </c>
      <c r="J520" t="s">
        <v>1732</v>
      </c>
      <c r="K520" t="s">
        <v>1733</v>
      </c>
    </row>
    <row r="521" spans="1:11" x14ac:dyDescent="0.2">
      <c r="A521" t="s">
        <v>1734</v>
      </c>
      <c r="B521" t="s">
        <v>1252</v>
      </c>
      <c r="C521" t="s">
        <v>139</v>
      </c>
      <c r="D521" s="1">
        <v>0.57999999999999996</v>
      </c>
      <c r="E521" s="1"/>
      <c r="F521">
        <v>3.9</v>
      </c>
      <c r="G521" s="2">
        <v>2147</v>
      </c>
      <c r="H521" s="3">
        <v>0.29166666666666669</v>
      </c>
      <c r="I521">
        <v>3</v>
      </c>
      <c r="J521" t="s">
        <v>1735</v>
      </c>
      <c r="K521" t="s">
        <v>1736</v>
      </c>
    </row>
    <row r="522" spans="1:11" x14ac:dyDescent="0.2">
      <c r="A522" t="s">
        <v>1737</v>
      </c>
      <c r="B522" t="s">
        <v>1526</v>
      </c>
      <c r="C522" t="s">
        <v>597</v>
      </c>
      <c r="D522" s="1">
        <v>0.75</v>
      </c>
      <c r="E522" s="1"/>
      <c r="F522">
        <v>4.5</v>
      </c>
      <c r="G522">
        <v>596</v>
      </c>
      <c r="H522" s="3">
        <v>0.91666666666666663</v>
      </c>
      <c r="I522">
        <v>6</v>
      </c>
      <c r="J522" t="s">
        <v>1738</v>
      </c>
      <c r="K522" t="s">
        <v>1739</v>
      </c>
    </row>
    <row r="523" spans="1:11" x14ac:dyDescent="0.2">
      <c r="A523" t="s">
        <v>1740</v>
      </c>
      <c r="B523" t="s">
        <v>1463</v>
      </c>
      <c r="C523" t="s">
        <v>37</v>
      </c>
      <c r="D523" s="1">
        <v>0.84</v>
      </c>
      <c r="E523" s="1"/>
      <c r="F523">
        <v>4.2</v>
      </c>
      <c r="G523" s="2">
        <v>1949</v>
      </c>
      <c r="H523" s="3">
        <v>0.95833333333333326</v>
      </c>
      <c r="I523">
        <v>5</v>
      </c>
      <c r="J523" t="s">
        <v>1741</v>
      </c>
      <c r="K523" t="s">
        <v>1742</v>
      </c>
    </row>
    <row r="524" spans="1:11" x14ac:dyDescent="0.2">
      <c r="A524" t="s">
        <v>1743</v>
      </c>
      <c r="B524" t="s">
        <v>1178</v>
      </c>
      <c r="C524" t="s">
        <v>446</v>
      </c>
      <c r="D524" s="1">
        <v>0.13</v>
      </c>
      <c r="E524" s="1"/>
      <c r="F524">
        <v>3.9</v>
      </c>
      <c r="G524" s="2">
        <v>2180</v>
      </c>
      <c r="H524" s="3">
        <v>0.91666666666666663</v>
      </c>
      <c r="I524">
        <v>1</v>
      </c>
      <c r="J524" t="s">
        <v>1744</v>
      </c>
      <c r="K524" t="s">
        <v>1745</v>
      </c>
    </row>
    <row r="525" spans="1:11" x14ac:dyDescent="0.2">
      <c r="A525" t="s">
        <v>1746</v>
      </c>
      <c r="B525" t="s">
        <v>1212</v>
      </c>
      <c r="C525" t="s">
        <v>46</v>
      </c>
      <c r="D525" s="1">
        <v>0.05</v>
      </c>
      <c r="E525" s="1"/>
      <c r="F525">
        <v>4.2</v>
      </c>
      <c r="G525" s="2">
        <v>31539</v>
      </c>
      <c r="H525" s="3">
        <v>8.3333333333333329E-2</v>
      </c>
      <c r="I525">
        <v>5</v>
      </c>
      <c r="J525" t="s">
        <v>1747</v>
      </c>
      <c r="K525" t="s">
        <v>1748</v>
      </c>
    </row>
    <row r="526" spans="1:11" x14ac:dyDescent="0.2">
      <c r="A526" t="s">
        <v>1749</v>
      </c>
      <c r="B526" t="s">
        <v>1400</v>
      </c>
      <c r="C526" t="s">
        <v>37</v>
      </c>
      <c r="D526" s="1">
        <v>0.8</v>
      </c>
      <c r="E526" s="1"/>
      <c r="F526">
        <v>4.0999999999999996</v>
      </c>
      <c r="G526" s="2">
        <v>2451</v>
      </c>
      <c r="H526" s="3">
        <v>0.95833333333333326</v>
      </c>
      <c r="I526">
        <v>1</v>
      </c>
      <c r="J526" t="s">
        <v>1750</v>
      </c>
      <c r="K526" t="s">
        <v>1751</v>
      </c>
    </row>
    <row r="527" spans="1:11" x14ac:dyDescent="0.2">
      <c r="A527" t="s">
        <v>1752</v>
      </c>
      <c r="B527" t="s">
        <v>1161</v>
      </c>
      <c r="C527" t="s">
        <v>1169</v>
      </c>
      <c r="D527" s="1">
        <v>0.69</v>
      </c>
      <c r="E527" s="1"/>
      <c r="F527">
        <v>4.0999999999999996</v>
      </c>
      <c r="G527">
        <v>154</v>
      </c>
      <c r="H527" s="3">
        <v>0.66666666666666663</v>
      </c>
      <c r="I527">
        <v>1</v>
      </c>
      <c r="J527" t="s">
        <v>1753</v>
      </c>
      <c r="K527" t="s">
        <v>1754</v>
      </c>
    </row>
    <row r="528" spans="1:11" x14ac:dyDescent="0.2">
      <c r="A528" t="s">
        <v>1755</v>
      </c>
      <c r="B528" t="s">
        <v>1756</v>
      </c>
      <c r="C528" t="s">
        <v>122</v>
      </c>
      <c r="D528" s="1">
        <v>0.66</v>
      </c>
      <c r="E528" s="1"/>
      <c r="F528">
        <v>4.3</v>
      </c>
      <c r="G528" s="2">
        <v>1193</v>
      </c>
      <c r="H528" s="3">
        <v>0.95833333333333326</v>
      </c>
      <c r="I528">
        <v>1</v>
      </c>
      <c r="J528" t="s">
        <v>1757</v>
      </c>
      <c r="K528" t="s">
        <v>1758</v>
      </c>
    </row>
    <row r="529" spans="1:11" x14ac:dyDescent="0.2">
      <c r="A529" t="s">
        <v>1759</v>
      </c>
      <c r="B529" t="s">
        <v>1596</v>
      </c>
      <c r="C529" t="s">
        <v>21</v>
      </c>
      <c r="D529" s="1">
        <v>0.74</v>
      </c>
      <c r="E529" s="1"/>
      <c r="F529">
        <v>4.0999999999999996</v>
      </c>
      <c r="G529" s="2">
        <v>1475</v>
      </c>
      <c r="H529" s="3">
        <v>0.91666666666666663</v>
      </c>
      <c r="I529">
        <v>6</v>
      </c>
      <c r="J529" t="s">
        <v>1760</v>
      </c>
      <c r="K529" t="s">
        <v>1761</v>
      </c>
    </row>
    <row r="530" spans="1:11" x14ac:dyDescent="0.2">
      <c r="A530" t="s">
        <v>1762</v>
      </c>
      <c r="B530" t="s">
        <v>1526</v>
      </c>
      <c r="C530" t="s">
        <v>46</v>
      </c>
      <c r="D530" s="1">
        <v>0.7</v>
      </c>
      <c r="E530" s="1"/>
      <c r="F530">
        <v>4.3</v>
      </c>
      <c r="G530" s="2">
        <v>8891</v>
      </c>
      <c r="H530" s="3">
        <v>0.75</v>
      </c>
      <c r="I530">
        <v>7</v>
      </c>
      <c r="J530" t="s">
        <v>1763</v>
      </c>
      <c r="K530" t="s">
        <v>1764</v>
      </c>
    </row>
    <row r="531" spans="1:11" x14ac:dyDescent="0.2">
      <c r="A531" t="s">
        <v>1765</v>
      </c>
      <c r="B531" t="s">
        <v>1400</v>
      </c>
      <c r="C531" t="s">
        <v>37</v>
      </c>
      <c r="D531" s="1">
        <v>0.57999999999999996</v>
      </c>
      <c r="E531" s="1"/>
      <c r="F531">
        <v>3.6</v>
      </c>
      <c r="G531">
        <v>104</v>
      </c>
      <c r="H531" s="3">
        <v>0.45833333333333337</v>
      </c>
      <c r="I531">
        <v>4</v>
      </c>
      <c r="J531" t="s">
        <v>1766</v>
      </c>
      <c r="K531" t="s">
        <v>1767</v>
      </c>
    </row>
    <row r="532" spans="1:11" x14ac:dyDescent="0.2">
      <c r="A532" t="s">
        <v>1768</v>
      </c>
      <c r="B532" t="s">
        <v>1178</v>
      </c>
      <c r="C532" t="s">
        <v>215</v>
      </c>
      <c r="D532" s="1">
        <v>0.35</v>
      </c>
      <c r="E532" s="1"/>
      <c r="F532">
        <v>4.0999999999999996</v>
      </c>
      <c r="G532" s="2">
        <v>6662</v>
      </c>
      <c r="H532" s="3">
        <v>0.79166666666666663</v>
      </c>
      <c r="I532">
        <v>7</v>
      </c>
      <c r="J532" t="s">
        <v>1769</v>
      </c>
      <c r="K532" t="s">
        <v>1770</v>
      </c>
    </row>
    <row r="533" spans="1:11" x14ac:dyDescent="0.2">
      <c r="A533" t="s">
        <v>1771</v>
      </c>
      <c r="B533" t="s">
        <v>1173</v>
      </c>
      <c r="C533" t="s">
        <v>305</v>
      </c>
      <c r="D533" s="1">
        <v>0.46</v>
      </c>
      <c r="E533" s="1"/>
      <c r="F533">
        <v>4</v>
      </c>
      <c r="G533" s="2">
        <v>8380</v>
      </c>
      <c r="H533" s="3">
        <v>8.3333333333333329E-2</v>
      </c>
      <c r="I533">
        <v>4</v>
      </c>
      <c r="J533" t="s">
        <v>1772</v>
      </c>
      <c r="K533" t="s">
        <v>1773</v>
      </c>
    </row>
    <row r="534" spans="1:11" x14ac:dyDescent="0.2">
      <c r="A534" t="s">
        <v>1774</v>
      </c>
      <c r="B534" t="s">
        <v>1178</v>
      </c>
      <c r="C534" t="s">
        <v>1282</v>
      </c>
      <c r="D534" s="1">
        <v>0.19</v>
      </c>
      <c r="E534" s="1"/>
      <c r="F534">
        <v>4.0999999999999996</v>
      </c>
      <c r="G534" s="2">
        <v>31822</v>
      </c>
      <c r="H534" s="3">
        <v>0.20833333333333331</v>
      </c>
      <c r="I534">
        <v>4</v>
      </c>
      <c r="J534" t="s">
        <v>1775</v>
      </c>
      <c r="K534" t="s">
        <v>1776</v>
      </c>
    </row>
    <row r="535" spans="1:11" x14ac:dyDescent="0.2">
      <c r="A535" t="s">
        <v>1777</v>
      </c>
      <c r="B535" t="s">
        <v>1178</v>
      </c>
      <c r="C535" t="s">
        <v>820</v>
      </c>
      <c r="D535" s="1">
        <v>0.1</v>
      </c>
      <c r="E535" s="1"/>
      <c r="F535">
        <v>4.3</v>
      </c>
      <c r="G535" s="2">
        <v>3075</v>
      </c>
      <c r="H535" s="3">
        <v>0.41666666666666669</v>
      </c>
      <c r="I535">
        <v>5</v>
      </c>
      <c r="J535" t="s">
        <v>1778</v>
      </c>
      <c r="K535" t="s">
        <v>1779</v>
      </c>
    </row>
    <row r="536" spans="1:11" x14ac:dyDescent="0.2">
      <c r="A536" t="s">
        <v>1780</v>
      </c>
      <c r="B536" t="s">
        <v>1203</v>
      </c>
      <c r="C536" t="s">
        <v>269</v>
      </c>
      <c r="D536" s="1">
        <v>0.13</v>
      </c>
      <c r="E536" s="1"/>
      <c r="F536">
        <v>3.9</v>
      </c>
      <c r="G536" s="2">
        <v>14266</v>
      </c>
      <c r="H536" s="3">
        <v>0.33333333333333337</v>
      </c>
      <c r="I536">
        <v>7</v>
      </c>
      <c r="J536" t="s">
        <v>1781</v>
      </c>
      <c r="K536" t="s">
        <v>1782</v>
      </c>
    </row>
    <row r="537" spans="1:11" x14ac:dyDescent="0.2">
      <c r="A537" t="s">
        <v>1783</v>
      </c>
      <c r="B537" t="s">
        <v>1161</v>
      </c>
      <c r="C537" t="s">
        <v>1784</v>
      </c>
      <c r="D537" s="1">
        <v>0.56999999999999995</v>
      </c>
      <c r="E537" s="1"/>
      <c r="F537">
        <v>4.0999999999999996</v>
      </c>
      <c r="G537" s="2">
        <v>38879</v>
      </c>
      <c r="H537" s="3">
        <v>0.83333333333333326</v>
      </c>
      <c r="I537">
        <v>4</v>
      </c>
      <c r="J537" t="s">
        <v>1785</v>
      </c>
      <c r="K537" t="s">
        <v>1786</v>
      </c>
    </row>
    <row r="538" spans="1:11" x14ac:dyDescent="0.2">
      <c r="A538" t="s">
        <v>1787</v>
      </c>
      <c r="B538" t="s">
        <v>1788</v>
      </c>
      <c r="C538" t="s">
        <v>1789</v>
      </c>
      <c r="D538" s="1">
        <v>0.53</v>
      </c>
      <c r="E538" s="1"/>
      <c r="F538">
        <v>4.0999999999999996</v>
      </c>
      <c r="G538" s="2">
        <v>97175</v>
      </c>
      <c r="H538" s="3">
        <v>0.75</v>
      </c>
      <c r="I538">
        <v>5</v>
      </c>
      <c r="J538" t="s">
        <v>1790</v>
      </c>
      <c r="K538" t="s">
        <v>1791</v>
      </c>
    </row>
    <row r="539" spans="1:11" x14ac:dyDescent="0.2">
      <c r="A539" t="s">
        <v>1792</v>
      </c>
      <c r="B539" t="s">
        <v>1196</v>
      </c>
      <c r="C539" t="s">
        <v>1793</v>
      </c>
      <c r="D539" s="1">
        <v>0.73</v>
      </c>
      <c r="E539" s="1"/>
      <c r="F539">
        <v>4.4000000000000004</v>
      </c>
      <c r="G539" s="2">
        <v>67260</v>
      </c>
      <c r="H539" s="3">
        <v>0.83333333333333326</v>
      </c>
      <c r="I539">
        <v>3</v>
      </c>
      <c r="J539" t="s">
        <v>1197</v>
      </c>
      <c r="K539" t="s">
        <v>1794</v>
      </c>
    </row>
    <row r="540" spans="1:11" x14ac:dyDescent="0.2">
      <c r="A540" t="s">
        <v>1795</v>
      </c>
      <c r="B540" t="s">
        <v>1252</v>
      </c>
      <c r="C540" t="s">
        <v>1358</v>
      </c>
      <c r="D540" s="1">
        <v>0.8</v>
      </c>
      <c r="E540" s="1"/>
      <c r="F540">
        <v>3.8</v>
      </c>
      <c r="G540">
        <v>119</v>
      </c>
      <c r="H540" s="3">
        <v>4.1666666666666664E-2</v>
      </c>
      <c r="I540">
        <v>7</v>
      </c>
      <c r="J540" t="s">
        <v>1796</v>
      </c>
      <c r="K540" t="s">
        <v>1797</v>
      </c>
    </row>
    <row r="541" spans="1:11" x14ac:dyDescent="0.2">
      <c r="A541" t="s">
        <v>1798</v>
      </c>
      <c r="B541" t="s">
        <v>1799</v>
      </c>
      <c r="C541" t="s">
        <v>1800</v>
      </c>
      <c r="D541" s="1">
        <v>0</v>
      </c>
      <c r="E541" s="1"/>
      <c r="F541">
        <v>4.3</v>
      </c>
      <c r="G541" s="2">
        <v>10833</v>
      </c>
      <c r="H541" s="3">
        <v>0.125</v>
      </c>
      <c r="I541">
        <v>6</v>
      </c>
      <c r="J541" t="s">
        <v>1801</v>
      </c>
      <c r="K541" t="s">
        <v>1802</v>
      </c>
    </row>
    <row r="542" spans="1:11" x14ac:dyDescent="0.2">
      <c r="A542" t="s">
        <v>209</v>
      </c>
      <c r="B542" t="s">
        <v>12</v>
      </c>
      <c r="C542" t="s">
        <v>210</v>
      </c>
      <c r="D542" s="1">
        <v>0.62</v>
      </c>
      <c r="E542" s="1"/>
      <c r="F542">
        <v>4.3</v>
      </c>
      <c r="G542" s="2">
        <v>8188</v>
      </c>
      <c r="H542" s="3">
        <v>0.5</v>
      </c>
      <c r="I542">
        <v>3</v>
      </c>
      <c r="J542" t="s">
        <v>1803</v>
      </c>
      <c r="K542" t="s">
        <v>1804</v>
      </c>
    </row>
    <row r="543" spans="1:11" x14ac:dyDescent="0.2">
      <c r="A543" t="s">
        <v>1805</v>
      </c>
      <c r="B543" t="s">
        <v>1203</v>
      </c>
      <c r="C543" t="s">
        <v>1806</v>
      </c>
      <c r="D543" s="1">
        <v>0.28000000000000003</v>
      </c>
      <c r="E543" s="1"/>
      <c r="F543">
        <v>3.5</v>
      </c>
      <c r="G543" s="2">
        <v>1641</v>
      </c>
      <c r="H543" s="3">
        <v>0.66666666666666663</v>
      </c>
      <c r="I543">
        <v>4</v>
      </c>
      <c r="J543" t="s">
        <v>1807</v>
      </c>
      <c r="K543" t="s">
        <v>1808</v>
      </c>
    </row>
    <row r="544" spans="1:11" x14ac:dyDescent="0.2">
      <c r="A544" t="s">
        <v>1809</v>
      </c>
      <c r="B544" t="s">
        <v>1609</v>
      </c>
      <c r="C544" t="s">
        <v>21</v>
      </c>
      <c r="D544" s="1">
        <v>0.9</v>
      </c>
      <c r="E544" s="1"/>
      <c r="F544">
        <v>4</v>
      </c>
      <c r="G544" s="2">
        <v>4740</v>
      </c>
      <c r="H544" s="3">
        <v>0.79166666666666663</v>
      </c>
      <c r="I544">
        <v>7</v>
      </c>
      <c r="J544" t="s">
        <v>1810</v>
      </c>
      <c r="K544" t="s">
        <v>1811</v>
      </c>
    </row>
    <row r="545" spans="1:11" x14ac:dyDescent="0.2">
      <c r="A545" t="s">
        <v>1812</v>
      </c>
      <c r="B545" t="s">
        <v>1178</v>
      </c>
      <c r="C545" t="s">
        <v>1813</v>
      </c>
      <c r="D545" s="1">
        <v>0.27</v>
      </c>
      <c r="E545" s="1"/>
      <c r="F545">
        <v>3.9</v>
      </c>
      <c r="G545" s="2">
        <v>8866</v>
      </c>
      <c r="H545" s="3">
        <v>0.79166666666666663</v>
      </c>
      <c r="I545">
        <v>1</v>
      </c>
      <c r="J545" t="s">
        <v>1814</v>
      </c>
      <c r="K545" t="s">
        <v>1815</v>
      </c>
    </row>
    <row r="546" spans="1:11" x14ac:dyDescent="0.2">
      <c r="A546" t="s">
        <v>1816</v>
      </c>
      <c r="B546" t="s">
        <v>1178</v>
      </c>
      <c r="C546" t="s">
        <v>1817</v>
      </c>
      <c r="D546" s="1">
        <v>0.25</v>
      </c>
      <c r="E546" s="1"/>
      <c r="F546">
        <v>4.3</v>
      </c>
      <c r="G546" s="2">
        <v>8399</v>
      </c>
      <c r="H546" s="3">
        <v>0.25</v>
      </c>
      <c r="I546">
        <v>7</v>
      </c>
      <c r="J546" t="s">
        <v>1818</v>
      </c>
      <c r="K546" t="s">
        <v>1819</v>
      </c>
    </row>
    <row r="547" spans="1:11" x14ac:dyDescent="0.2">
      <c r="A547" t="s">
        <v>1820</v>
      </c>
      <c r="B547" t="s">
        <v>1161</v>
      </c>
      <c r="C547" t="s">
        <v>122</v>
      </c>
      <c r="D547" s="1">
        <v>0.86</v>
      </c>
      <c r="E547" s="1"/>
      <c r="F547">
        <v>2.8</v>
      </c>
      <c r="G547">
        <v>87</v>
      </c>
      <c r="H547" s="3">
        <v>0.79166666666666663</v>
      </c>
      <c r="I547">
        <v>4</v>
      </c>
      <c r="J547" t="s">
        <v>1821</v>
      </c>
      <c r="K547" t="s">
        <v>1822</v>
      </c>
    </row>
    <row r="548" spans="1:11" x14ac:dyDescent="0.2">
      <c r="A548" t="s">
        <v>1823</v>
      </c>
      <c r="B548" t="s">
        <v>1178</v>
      </c>
      <c r="C548" t="s">
        <v>1217</v>
      </c>
      <c r="D548" s="1">
        <v>0.33</v>
      </c>
      <c r="E548" s="1"/>
      <c r="F548">
        <v>3.8</v>
      </c>
      <c r="G548">
        <v>125</v>
      </c>
      <c r="H548" s="3">
        <v>0.625</v>
      </c>
      <c r="I548">
        <v>7</v>
      </c>
      <c r="J548" t="s">
        <v>1824</v>
      </c>
      <c r="K548" t="s">
        <v>1825</v>
      </c>
    </row>
    <row r="549" spans="1:11" x14ac:dyDescent="0.2">
      <c r="A549" t="s">
        <v>1826</v>
      </c>
      <c r="B549" t="s">
        <v>1161</v>
      </c>
      <c r="C549" t="s">
        <v>46</v>
      </c>
      <c r="D549" s="1">
        <v>0.75</v>
      </c>
      <c r="E549" s="1"/>
      <c r="F549">
        <v>4.5</v>
      </c>
      <c r="G549">
        <v>38</v>
      </c>
      <c r="H549" s="3">
        <v>0.875</v>
      </c>
      <c r="I549">
        <v>7</v>
      </c>
      <c r="J549" t="s">
        <v>1827</v>
      </c>
      <c r="K549" t="s">
        <v>1828</v>
      </c>
    </row>
    <row r="550" spans="1:11" x14ac:dyDescent="0.2">
      <c r="A550" t="s">
        <v>1829</v>
      </c>
      <c r="B550" t="s">
        <v>1526</v>
      </c>
      <c r="C550" t="s">
        <v>139</v>
      </c>
      <c r="D550" s="1">
        <v>0.5</v>
      </c>
      <c r="E550" s="1"/>
      <c r="F550">
        <v>4.3</v>
      </c>
      <c r="G550" s="2">
        <v>4674</v>
      </c>
      <c r="H550" s="3">
        <v>0.20833333333333331</v>
      </c>
      <c r="I550">
        <v>7</v>
      </c>
      <c r="J550" t="s">
        <v>1830</v>
      </c>
      <c r="K550" t="s">
        <v>1831</v>
      </c>
    </row>
    <row r="551" spans="1:11" x14ac:dyDescent="0.2">
      <c r="A551" t="s">
        <v>1832</v>
      </c>
      <c r="B551" t="s">
        <v>1161</v>
      </c>
      <c r="C551" t="s">
        <v>21</v>
      </c>
      <c r="D551" s="1">
        <v>0.74</v>
      </c>
      <c r="E551" s="1"/>
      <c r="F551">
        <v>4.0999999999999996</v>
      </c>
      <c r="G551">
        <v>412</v>
      </c>
      <c r="H551" s="3">
        <v>8.3333333333333329E-2</v>
      </c>
      <c r="I551">
        <v>7</v>
      </c>
      <c r="J551" t="s">
        <v>1833</v>
      </c>
      <c r="K551" t="s">
        <v>1834</v>
      </c>
    </row>
    <row r="552" spans="1:11" x14ac:dyDescent="0.2">
      <c r="A552" t="s">
        <v>1835</v>
      </c>
      <c r="B552" t="s">
        <v>1161</v>
      </c>
      <c r="C552" t="s">
        <v>1836</v>
      </c>
      <c r="D552" s="1">
        <v>0.74</v>
      </c>
      <c r="E552" s="1"/>
      <c r="F552">
        <v>3</v>
      </c>
      <c r="G552">
        <v>681</v>
      </c>
      <c r="H552" s="3">
        <v>0.16666666666666666</v>
      </c>
      <c r="I552">
        <v>6</v>
      </c>
      <c r="J552" t="s">
        <v>1837</v>
      </c>
      <c r="K552" t="s">
        <v>1838</v>
      </c>
    </row>
    <row r="553" spans="1:11" x14ac:dyDescent="0.2">
      <c r="A553" t="s">
        <v>1839</v>
      </c>
      <c r="B553" t="s">
        <v>1173</v>
      </c>
      <c r="C553" t="s">
        <v>1836</v>
      </c>
      <c r="D553" s="1">
        <v>0.54</v>
      </c>
      <c r="E553" s="1"/>
      <c r="F553">
        <v>4</v>
      </c>
      <c r="G553" s="2">
        <v>36384</v>
      </c>
      <c r="H553" s="3">
        <v>0.16666666666666666</v>
      </c>
      <c r="I553">
        <v>7</v>
      </c>
      <c r="J553" t="s">
        <v>1840</v>
      </c>
      <c r="K553" t="s">
        <v>1841</v>
      </c>
    </row>
    <row r="554" spans="1:11" x14ac:dyDescent="0.2">
      <c r="A554" t="s">
        <v>1842</v>
      </c>
      <c r="B554" t="s">
        <v>1843</v>
      </c>
      <c r="C554" t="s">
        <v>46</v>
      </c>
      <c r="D554" s="1">
        <v>0.88</v>
      </c>
      <c r="E554" s="1"/>
      <c r="F554">
        <v>3.9</v>
      </c>
      <c r="G554" s="2">
        <v>6491</v>
      </c>
      <c r="H554" s="3">
        <v>0.66666666666666663</v>
      </c>
      <c r="I554">
        <v>1</v>
      </c>
      <c r="J554" t="s">
        <v>1844</v>
      </c>
      <c r="K554" t="s">
        <v>1845</v>
      </c>
    </row>
    <row r="555" spans="1:11" x14ac:dyDescent="0.2">
      <c r="A555" t="s">
        <v>1846</v>
      </c>
      <c r="B555" t="s">
        <v>1161</v>
      </c>
      <c r="C555" t="s">
        <v>1718</v>
      </c>
      <c r="D555" s="1">
        <v>0.43</v>
      </c>
      <c r="E555" s="1"/>
      <c r="F555">
        <v>4.0999999999999996</v>
      </c>
      <c r="G555" s="2">
        <v>10229</v>
      </c>
      <c r="H555" s="3">
        <v>8.3333333333333329E-2</v>
      </c>
      <c r="I555">
        <v>7</v>
      </c>
      <c r="J555" t="s">
        <v>1847</v>
      </c>
      <c r="K555" t="s">
        <v>1848</v>
      </c>
    </row>
    <row r="556" spans="1:11" x14ac:dyDescent="0.2">
      <c r="A556" t="s">
        <v>1849</v>
      </c>
      <c r="B556" t="s">
        <v>1178</v>
      </c>
      <c r="C556" t="s">
        <v>960</v>
      </c>
      <c r="D556" s="1">
        <v>0.32</v>
      </c>
      <c r="E556" s="1"/>
      <c r="F556">
        <v>4.0999999999999996</v>
      </c>
      <c r="G556" s="2">
        <v>50772</v>
      </c>
      <c r="H556" s="3">
        <v>0.83333333333333326</v>
      </c>
      <c r="I556">
        <v>1</v>
      </c>
      <c r="J556" t="s">
        <v>1685</v>
      </c>
      <c r="K556" t="s">
        <v>1850</v>
      </c>
    </row>
    <row r="557" spans="1:11" x14ac:dyDescent="0.2">
      <c r="A557" t="s">
        <v>1851</v>
      </c>
      <c r="B557" t="s">
        <v>1609</v>
      </c>
      <c r="C557" t="s">
        <v>1852</v>
      </c>
      <c r="D557" s="1">
        <v>0.38</v>
      </c>
      <c r="E557" s="1"/>
      <c r="F557">
        <v>4.3</v>
      </c>
      <c r="G557" s="2">
        <v>1801</v>
      </c>
      <c r="H557" s="3">
        <v>0.91666666666666663</v>
      </c>
      <c r="I557">
        <v>1</v>
      </c>
      <c r="J557" t="s">
        <v>1853</v>
      </c>
      <c r="K557" t="s">
        <v>1854</v>
      </c>
    </row>
    <row r="558" spans="1:11" x14ac:dyDescent="0.2">
      <c r="A558" t="s">
        <v>1855</v>
      </c>
      <c r="B558" t="s">
        <v>1252</v>
      </c>
      <c r="C558" t="s">
        <v>597</v>
      </c>
      <c r="D558" s="1">
        <v>0.42</v>
      </c>
      <c r="E558" s="1"/>
      <c r="F558">
        <v>4</v>
      </c>
      <c r="G558" s="2">
        <v>14404</v>
      </c>
      <c r="H558" s="3">
        <v>0.45833333333333337</v>
      </c>
      <c r="I558">
        <v>7</v>
      </c>
      <c r="J558" t="s">
        <v>1856</v>
      </c>
      <c r="K558" t="s">
        <v>1857</v>
      </c>
    </row>
    <row r="559" spans="1:11" x14ac:dyDescent="0.2">
      <c r="A559" t="s">
        <v>1858</v>
      </c>
      <c r="B559" t="s">
        <v>1859</v>
      </c>
      <c r="C559" t="s">
        <v>46</v>
      </c>
      <c r="D559" s="1">
        <v>0.9</v>
      </c>
      <c r="E559" s="1"/>
      <c r="F559">
        <v>4.4000000000000004</v>
      </c>
      <c r="G559">
        <v>305</v>
      </c>
      <c r="H559" s="3">
        <v>0.41666666666666669</v>
      </c>
      <c r="I559">
        <v>7</v>
      </c>
      <c r="J559" t="s">
        <v>1860</v>
      </c>
      <c r="K559" t="s">
        <v>1861</v>
      </c>
    </row>
    <row r="560" spans="1:11" x14ac:dyDescent="0.2">
      <c r="A560" t="s">
        <v>1862</v>
      </c>
      <c r="B560" t="s">
        <v>1178</v>
      </c>
      <c r="C560" t="s">
        <v>1165</v>
      </c>
      <c r="D560" s="1">
        <v>0.21</v>
      </c>
      <c r="E560" s="1"/>
      <c r="F560">
        <v>4.3</v>
      </c>
      <c r="G560" s="2">
        <v>1376</v>
      </c>
      <c r="H560" s="3">
        <v>0.33333333333333337</v>
      </c>
      <c r="I560">
        <v>3</v>
      </c>
      <c r="J560" t="s">
        <v>1863</v>
      </c>
      <c r="K560" t="s">
        <v>1864</v>
      </c>
    </row>
    <row r="561" spans="1:11" x14ac:dyDescent="0.2">
      <c r="A561" t="s">
        <v>1865</v>
      </c>
      <c r="B561" t="s">
        <v>1161</v>
      </c>
      <c r="C561" t="s">
        <v>1259</v>
      </c>
      <c r="D561" s="1">
        <v>0.81</v>
      </c>
      <c r="E561" s="1"/>
      <c r="F561">
        <v>4.2</v>
      </c>
      <c r="G561" s="2">
        <v>22638</v>
      </c>
      <c r="H561" s="3">
        <v>0.79166666666666663</v>
      </c>
      <c r="I561">
        <v>3</v>
      </c>
      <c r="J561" t="s">
        <v>1866</v>
      </c>
      <c r="K561" t="s">
        <v>1867</v>
      </c>
    </row>
    <row r="562" spans="1:11" x14ac:dyDescent="0.2">
      <c r="A562" t="s">
        <v>1868</v>
      </c>
      <c r="B562" t="s">
        <v>1203</v>
      </c>
      <c r="C562" t="s">
        <v>1869</v>
      </c>
      <c r="D562" s="1">
        <v>0.16</v>
      </c>
      <c r="E562" s="1"/>
      <c r="F562">
        <v>3.8</v>
      </c>
      <c r="G562" s="2">
        <v>2352</v>
      </c>
      <c r="H562" s="3">
        <v>0.875</v>
      </c>
      <c r="I562">
        <v>6</v>
      </c>
      <c r="J562" t="s">
        <v>1870</v>
      </c>
      <c r="K562" t="s">
        <v>1871</v>
      </c>
    </row>
    <row r="563" spans="1:11" x14ac:dyDescent="0.2">
      <c r="A563" t="s">
        <v>1872</v>
      </c>
      <c r="B563" t="s">
        <v>1526</v>
      </c>
      <c r="C563" t="s">
        <v>139</v>
      </c>
      <c r="D563" s="1">
        <v>0.75</v>
      </c>
      <c r="E563" s="1"/>
      <c r="F563">
        <v>4.3</v>
      </c>
      <c r="G563">
        <v>714</v>
      </c>
      <c r="H563" s="3">
        <v>0.75</v>
      </c>
      <c r="I563">
        <v>6</v>
      </c>
      <c r="J563" t="s">
        <v>1873</v>
      </c>
      <c r="K563" t="s">
        <v>1874</v>
      </c>
    </row>
    <row r="564" spans="1:11" x14ac:dyDescent="0.2">
      <c r="A564" t="s">
        <v>272</v>
      </c>
      <c r="B564" t="s">
        <v>12</v>
      </c>
      <c r="C564" t="s">
        <v>63</v>
      </c>
      <c r="D564" s="1">
        <v>0.69</v>
      </c>
      <c r="E564" s="1"/>
      <c r="F564">
        <v>4.3</v>
      </c>
      <c r="G564" s="2">
        <v>20052</v>
      </c>
      <c r="H564" s="3">
        <v>0.375</v>
      </c>
      <c r="I564">
        <v>3</v>
      </c>
      <c r="J564" t="s">
        <v>1875</v>
      </c>
      <c r="K564" t="s">
        <v>1876</v>
      </c>
    </row>
    <row r="565" spans="1:11" x14ac:dyDescent="0.2">
      <c r="A565" t="s">
        <v>1877</v>
      </c>
      <c r="B565" t="s">
        <v>1609</v>
      </c>
      <c r="C565" t="s">
        <v>93</v>
      </c>
      <c r="D565" s="1">
        <v>0.74</v>
      </c>
      <c r="E565" s="1"/>
      <c r="F565">
        <v>4.3</v>
      </c>
      <c r="G565" s="2">
        <v>1454</v>
      </c>
      <c r="H565" s="3">
        <v>0.33333333333333337</v>
      </c>
      <c r="I565">
        <v>5</v>
      </c>
      <c r="J565" t="s">
        <v>1878</v>
      </c>
      <c r="K565" t="s">
        <v>1879</v>
      </c>
    </row>
    <row r="566" spans="1:11" x14ac:dyDescent="0.2">
      <c r="A566" t="s">
        <v>285</v>
      </c>
      <c r="B566" t="s">
        <v>12</v>
      </c>
      <c r="C566" t="s">
        <v>37</v>
      </c>
      <c r="D566" s="1">
        <v>0.77</v>
      </c>
      <c r="E566" s="1"/>
      <c r="F566">
        <v>4</v>
      </c>
      <c r="G566" s="2">
        <v>7732</v>
      </c>
      <c r="H566" s="3">
        <v>0.125</v>
      </c>
      <c r="I566">
        <v>7</v>
      </c>
      <c r="J566" t="s">
        <v>1880</v>
      </c>
      <c r="K566" t="s">
        <v>1881</v>
      </c>
    </row>
    <row r="567" spans="1:11" x14ac:dyDescent="0.2">
      <c r="A567" t="s">
        <v>1882</v>
      </c>
      <c r="B567" t="s">
        <v>1252</v>
      </c>
      <c r="C567" t="s">
        <v>139</v>
      </c>
      <c r="D567" s="1">
        <v>0.6</v>
      </c>
      <c r="E567" s="1"/>
      <c r="F567">
        <v>3.9</v>
      </c>
      <c r="G567" s="2">
        <v>2147</v>
      </c>
      <c r="H567" s="3">
        <v>0.54166666666666663</v>
      </c>
      <c r="I567">
        <v>1</v>
      </c>
      <c r="J567" t="s">
        <v>1883</v>
      </c>
      <c r="K567" t="s">
        <v>1884</v>
      </c>
    </row>
    <row r="568" spans="1:11" x14ac:dyDescent="0.2">
      <c r="A568" t="s">
        <v>1885</v>
      </c>
      <c r="B568" t="s">
        <v>1178</v>
      </c>
      <c r="C568" t="s">
        <v>1886</v>
      </c>
      <c r="D568" s="1">
        <v>0.21</v>
      </c>
      <c r="E568" s="1"/>
      <c r="F568">
        <v>4.0999999999999996</v>
      </c>
      <c r="G568" t="s">
        <v>1602</v>
      </c>
      <c r="H568" s="3">
        <v>0.33333333333333337</v>
      </c>
      <c r="I568">
        <v>2</v>
      </c>
      <c r="J568" t="s">
        <v>1297</v>
      </c>
      <c r="K568" t="s">
        <v>1887</v>
      </c>
    </row>
    <row r="569" spans="1:11" x14ac:dyDescent="0.2">
      <c r="A569" t="s">
        <v>1888</v>
      </c>
      <c r="B569" t="s">
        <v>1161</v>
      </c>
      <c r="C569" t="s">
        <v>46</v>
      </c>
      <c r="D569" s="1">
        <v>0.73</v>
      </c>
      <c r="E569" s="1"/>
      <c r="F569">
        <v>3.7</v>
      </c>
      <c r="G569">
        <v>465</v>
      </c>
      <c r="H569" s="3">
        <v>0.58333333333333326</v>
      </c>
      <c r="I569">
        <v>6</v>
      </c>
      <c r="J569" t="s">
        <v>1889</v>
      </c>
      <c r="K569" t="s">
        <v>1890</v>
      </c>
    </row>
    <row r="570" spans="1:11" x14ac:dyDescent="0.2">
      <c r="A570" t="s">
        <v>1891</v>
      </c>
      <c r="B570" t="s">
        <v>1178</v>
      </c>
      <c r="C570" t="s">
        <v>1892</v>
      </c>
      <c r="D570" s="1">
        <v>0.49</v>
      </c>
      <c r="E570" s="1"/>
      <c r="F570">
        <v>4.2</v>
      </c>
      <c r="G570" s="2">
        <v>27790</v>
      </c>
      <c r="H570" s="3">
        <v>0.45833333333333337</v>
      </c>
      <c r="I570">
        <v>4</v>
      </c>
      <c r="J570" t="s">
        <v>1893</v>
      </c>
      <c r="K570" t="s">
        <v>1894</v>
      </c>
    </row>
    <row r="571" spans="1:11" x14ac:dyDescent="0.2">
      <c r="A571" t="s">
        <v>291</v>
      </c>
      <c r="B571" t="s">
        <v>12</v>
      </c>
      <c r="C571" t="s">
        <v>37</v>
      </c>
      <c r="D571" s="1">
        <v>0.6</v>
      </c>
      <c r="E571" s="1"/>
      <c r="F571">
        <v>4.0999999999999996</v>
      </c>
      <c r="G571">
        <v>602</v>
      </c>
      <c r="H571" s="3">
        <v>0.75</v>
      </c>
      <c r="I571">
        <v>4</v>
      </c>
      <c r="J571" t="s">
        <v>1895</v>
      </c>
      <c r="K571" t="s">
        <v>1896</v>
      </c>
    </row>
    <row r="572" spans="1:11" x14ac:dyDescent="0.2">
      <c r="A572" t="s">
        <v>294</v>
      </c>
      <c r="B572" t="s">
        <v>12</v>
      </c>
      <c r="C572" t="s">
        <v>29</v>
      </c>
      <c r="D572" s="1">
        <v>0.55000000000000004</v>
      </c>
      <c r="E572" s="1"/>
      <c r="F572">
        <v>4</v>
      </c>
      <c r="G572" s="2">
        <v>1423</v>
      </c>
      <c r="H572" s="3">
        <v>0.625</v>
      </c>
      <c r="I572">
        <v>6</v>
      </c>
      <c r="J572" t="s">
        <v>1897</v>
      </c>
      <c r="K572" t="s">
        <v>1898</v>
      </c>
    </row>
    <row r="573" spans="1:11" x14ac:dyDescent="0.2">
      <c r="A573" t="s">
        <v>1899</v>
      </c>
      <c r="B573" t="s">
        <v>1375</v>
      </c>
      <c r="C573" t="s">
        <v>305</v>
      </c>
      <c r="D573" s="1">
        <v>0.55000000000000004</v>
      </c>
      <c r="E573" s="1"/>
      <c r="F573">
        <v>4.5999999999999996</v>
      </c>
      <c r="G573">
        <v>245</v>
      </c>
      <c r="H573" s="3">
        <v>4.1666666666666664E-2</v>
      </c>
      <c r="I573">
        <v>4</v>
      </c>
      <c r="J573" t="s">
        <v>1900</v>
      </c>
      <c r="K573" t="s">
        <v>1901</v>
      </c>
    </row>
    <row r="574" spans="1:11" x14ac:dyDescent="0.2">
      <c r="A574" t="s">
        <v>1902</v>
      </c>
      <c r="B574" t="s">
        <v>1178</v>
      </c>
      <c r="C574" t="s">
        <v>1217</v>
      </c>
      <c r="D574" s="1">
        <v>0.28999999999999998</v>
      </c>
      <c r="E574" s="1"/>
      <c r="F574">
        <v>3.9</v>
      </c>
      <c r="G574">
        <v>276</v>
      </c>
      <c r="H574" s="3">
        <v>0.16666666666666666</v>
      </c>
      <c r="I574">
        <v>1</v>
      </c>
      <c r="J574" t="s">
        <v>1903</v>
      </c>
      <c r="K574" t="s">
        <v>1904</v>
      </c>
    </row>
    <row r="575" spans="1:11" x14ac:dyDescent="0.2">
      <c r="A575" t="s">
        <v>1905</v>
      </c>
      <c r="B575" t="s">
        <v>1161</v>
      </c>
      <c r="C575" t="s">
        <v>305</v>
      </c>
      <c r="D575" s="1">
        <v>0.5</v>
      </c>
      <c r="E575" s="1"/>
      <c r="F575">
        <v>4</v>
      </c>
      <c r="G575" s="2">
        <v>30254</v>
      </c>
      <c r="H575" s="3">
        <v>0.91666666666666663</v>
      </c>
      <c r="I575">
        <v>4</v>
      </c>
      <c r="J575" t="s">
        <v>1906</v>
      </c>
      <c r="K575" t="s">
        <v>1907</v>
      </c>
    </row>
    <row r="576" spans="1:11" x14ac:dyDescent="0.2">
      <c r="A576" t="s">
        <v>1908</v>
      </c>
      <c r="B576" t="s">
        <v>1161</v>
      </c>
      <c r="C576" t="s">
        <v>1269</v>
      </c>
      <c r="D576" s="1">
        <v>0.78</v>
      </c>
      <c r="E576" s="1"/>
      <c r="F576">
        <v>4.3</v>
      </c>
      <c r="G576" s="2">
        <v>17161</v>
      </c>
      <c r="H576" s="3">
        <v>0.25</v>
      </c>
      <c r="I576">
        <v>1</v>
      </c>
      <c r="J576" t="s">
        <v>1909</v>
      </c>
      <c r="K576" t="s">
        <v>1910</v>
      </c>
    </row>
    <row r="577" spans="1:11" x14ac:dyDescent="0.2">
      <c r="A577" t="s">
        <v>1911</v>
      </c>
      <c r="B577" t="s">
        <v>1252</v>
      </c>
      <c r="C577" t="s">
        <v>37</v>
      </c>
      <c r="D577" s="1">
        <v>0.56000000000000005</v>
      </c>
      <c r="E577" s="1"/>
      <c r="F577">
        <v>4.4000000000000004</v>
      </c>
      <c r="G577">
        <v>14</v>
      </c>
      <c r="H577" s="3">
        <v>0.95833333333333326</v>
      </c>
      <c r="I577">
        <v>1</v>
      </c>
      <c r="J577" t="s">
        <v>1912</v>
      </c>
      <c r="K577" t="s">
        <v>1913</v>
      </c>
    </row>
    <row r="578" spans="1:11" x14ac:dyDescent="0.2">
      <c r="A578" t="s">
        <v>1914</v>
      </c>
      <c r="B578" t="s">
        <v>1375</v>
      </c>
      <c r="C578" t="s">
        <v>225</v>
      </c>
      <c r="D578" s="1">
        <v>0.56999999999999995</v>
      </c>
      <c r="E578" s="1"/>
      <c r="F578">
        <v>4.0999999999999996</v>
      </c>
      <c r="G578" s="2">
        <v>14560</v>
      </c>
      <c r="H578" s="3">
        <v>0.83333333333333326</v>
      </c>
      <c r="I578">
        <v>1</v>
      </c>
      <c r="J578" t="s">
        <v>1915</v>
      </c>
      <c r="K578" t="s">
        <v>1916</v>
      </c>
    </row>
    <row r="579" spans="1:11" x14ac:dyDescent="0.2">
      <c r="A579" t="s">
        <v>1917</v>
      </c>
      <c r="B579" t="s">
        <v>1173</v>
      </c>
      <c r="C579" t="s">
        <v>269</v>
      </c>
      <c r="D579" s="1">
        <v>0.17</v>
      </c>
      <c r="E579" s="1"/>
      <c r="F579">
        <v>4.0999999999999996</v>
      </c>
      <c r="G579" s="2">
        <v>3156</v>
      </c>
      <c r="H579" s="3">
        <v>0.54166666666666663</v>
      </c>
      <c r="I579">
        <v>2</v>
      </c>
      <c r="J579" t="s">
        <v>1918</v>
      </c>
      <c r="K579" t="s">
        <v>1919</v>
      </c>
    </row>
    <row r="580" spans="1:11" x14ac:dyDescent="0.2">
      <c r="A580" t="s">
        <v>1920</v>
      </c>
      <c r="B580" t="s">
        <v>1921</v>
      </c>
      <c r="C580" t="s">
        <v>37</v>
      </c>
      <c r="D580" s="1">
        <v>0.82</v>
      </c>
      <c r="E580" s="1"/>
      <c r="F580">
        <v>4.0999999999999996</v>
      </c>
      <c r="G580" s="2">
        <v>9340</v>
      </c>
      <c r="H580" s="3">
        <v>0.125</v>
      </c>
      <c r="I580">
        <v>6</v>
      </c>
      <c r="J580" t="s">
        <v>1922</v>
      </c>
      <c r="K580" t="s">
        <v>1923</v>
      </c>
    </row>
    <row r="581" spans="1:11" x14ac:dyDescent="0.2">
      <c r="A581" t="s">
        <v>1924</v>
      </c>
      <c r="B581" t="s">
        <v>1161</v>
      </c>
      <c r="C581" t="s">
        <v>1217</v>
      </c>
      <c r="D581" s="1">
        <v>0.75</v>
      </c>
      <c r="E581" s="1"/>
      <c r="F581">
        <v>4.4000000000000004</v>
      </c>
      <c r="G581">
        <v>768</v>
      </c>
      <c r="H581" s="3">
        <v>0.79166666666666663</v>
      </c>
      <c r="I581">
        <v>5</v>
      </c>
      <c r="J581" t="s">
        <v>1925</v>
      </c>
      <c r="K581" t="s">
        <v>1926</v>
      </c>
    </row>
    <row r="582" spans="1:11" x14ac:dyDescent="0.2">
      <c r="A582" t="s">
        <v>1927</v>
      </c>
      <c r="B582" t="s">
        <v>1400</v>
      </c>
      <c r="C582" t="s">
        <v>233</v>
      </c>
      <c r="D582" s="1">
        <v>0.79</v>
      </c>
      <c r="E582" s="1"/>
      <c r="F582">
        <v>4.5</v>
      </c>
      <c r="G582" s="2">
        <v>28978</v>
      </c>
      <c r="H582" s="3">
        <v>0.58333333333333326</v>
      </c>
      <c r="I582">
        <v>6</v>
      </c>
      <c r="J582" t="s">
        <v>1928</v>
      </c>
      <c r="K582" t="s">
        <v>1929</v>
      </c>
    </row>
    <row r="583" spans="1:11" x14ac:dyDescent="0.2">
      <c r="A583" t="s">
        <v>1930</v>
      </c>
      <c r="B583" t="s">
        <v>1178</v>
      </c>
      <c r="C583" t="s">
        <v>1139</v>
      </c>
      <c r="D583" s="1">
        <v>0.28000000000000003</v>
      </c>
      <c r="E583" s="1"/>
      <c r="F583">
        <v>4.0999999999999996</v>
      </c>
      <c r="G583" s="2">
        <v>18998</v>
      </c>
      <c r="H583" s="3">
        <v>0.45833333333333337</v>
      </c>
      <c r="I583">
        <v>4</v>
      </c>
      <c r="J583" t="s">
        <v>1931</v>
      </c>
      <c r="K583" t="s">
        <v>1932</v>
      </c>
    </row>
    <row r="584" spans="1:11" x14ac:dyDescent="0.2">
      <c r="A584" t="s">
        <v>1933</v>
      </c>
      <c r="B584" t="s">
        <v>1306</v>
      </c>
      <c r="C584" t="s">
        <v>37</v>
      </c>
      <c r="D584" s="1">
        <v>0.72</v>
      </c>
      <c r="E584" s="1"/>
      <c r="F584">
        <v>4.2</v>
      </c>
      <c r="G584" s="2">
        <v>4971</v>
      </c>
      <c r="H584" s="3">
        <v>0.875</v>
      </c>
      <c r="I584">
        <v>1</v>
      </c>
      <c r="J584" t="s">
        <v>1934</v>
      </c>
      <c r="K584" t="s">
        <v>1935</v>
      </c>
    </row>
    <row r="585" spans="1:11" x14ac:dyDescent="0.2">
      <c r="A585" t="s">
        <v>1936</v>
      </c>
      <c r="B585" t="s">
        <v>1565</v>
      </c>
      <c r="C585" t="s">
        <v>1718</v>
      </c>
      <c r="D585" s="1">
        <v>0.63</v>
      </c>
      <c r="E585" s="1"/>
      <c r="F585">
        <v>4.5</v>
      </c>
      <c r="G585" s="2">
        <v>1526</v>
      </c>
      <c r="H585" s="3">
        <v>0.29166666666666669</v>
      </c>
      <c r="I585">
        <v>6</v>
      </c>
      <c r="J585" t="s">
        <v>1937</v>
      </c>
      <c r="K585" t="s">
        <v>1938</v>
      </c>
    </row>
    <row r="586" spans="1:11" x14ac:dyDescent="0.2">
      <c r="A586" t="s">
        <v>1939</v>
      </c>
      <c r="B586" t="s">
        <v>1212</v>
      </c>
      <c r="C586" t="s">
        <v>46</v>
      </c>
      <c r="D586" s="1">
        <v>0.63</v>
      </c>
      <c r="E586" s="1"/>
      <c r="F586">
        <v>4.0999999999999996</v>
      </c>
      <c r="G586" t="s">
        <v>1940</v>
      </c>
      <c r="H586" s="3">
        <v>0.5</v>
      </c>
      <c r="I586">
        <v>6</v>
      </c>
      <c r="J586" t="s">
        <v>1941</v>
      </c>
      <c r="K586" t="s">
        <v>1942</v>
      </c>
    </row>
    <row r="587" spans="1:11" x14ac:dyDescent="0.2">
      <c r="A587" t="s">
        <v>1943</v>
      </c>
      <c r="B587" t="s">
        <v>1212</v>
      </c>
      <c r="C587" t="s">
        <v>1944</v>
      </c>
      <c r="D587" s="1">
        <v>0.67</v>
      </c>
      <c r="E587" s="1"/>
      <c r="F587">
        <v>3.9</v>
      </c>
      <c r="G587" t="s">
        <v>1945</v>
      </c>
      <c r="H587" s="3">
        <v>8.3333333333333329E-2</v>
      </c>
      <c r="I587">
        <v>5</v>
      </c>
      <c r="J587" t="s">
        <v>1946</v>
      </c>
      <c r="K587" t="s">
        <v>1947</v>
      </c>
    </row>
    <row r="588" spans="1:11" x14ac:dyDescent="0.2">
      <c r="A588" t="s">
        <v>1164</v>
      </c>
      <c r="B588" t="s">
        <v>1161</v>
      </c>
      <c r="C588" t="s">
        <v>1165</v>
      </c>
      <c r="D588" s="1">
        <v>0.8</v>
      </c>
      <c r="E588" s="1"/>
      <c r="F588">
        <v>4.3</v>
      </c>
      <c r="G588" s="2">
        <v>27709</v>
      </c>
      <c r="H588" s="3">
        <v>0.58333333333333326</v>
      </c>
      <c r="I588">
        <v>4</v>
      </c>
      <c r="J588" t="s">
        <v>1948</v>
      </c>
      <c r="K588" t="s">
        <v>1949</v>
      </c>
    </row>
    <row r="589" spans="1:11" x14ac:dyDescent="0.2">
      <c r="A589" t="s">
        <v>1168</v>
      </c>
      <c r="B589" t="s">
        <v>1161</v>
      </c>
      <c r="C589" t="s">
        <v>1169</v>
      </c>
      <c r="D589" s="1">
        <v>0.77</v>
      </c>
      <c r="E589" s="1"/>
      <c r="F589">
        <v>3.8</v>
      </c>
      <c r="G589" s="2">
        <v>17833</v>
      </c>
      <c r="H589" s="3">
        <v>8.3333333333333329E-2</v>
      </c>
      <c r="I589">
        <v>5</v>
      </c>
      <c r="J589" t="s">
        <v>1950</v>
      </c>
      <c r="K589" t="s">
        <v>1951</v>
      </c>
    </row>
    <row r="590" spans="1:11" x14ac:dyDescent="0.2">
      <c r="A590" t="s">
        <v>1952</v>
      </c>
      <c r="B590" t="s">
        <v>1953</v>
      </c>
      <c r="C590" t="s">
        <v>938</v>
      </c>
      <c r="D590" s="1">
        <v>0.56000000000000005</v>
      </c>
      <c r="E590" s="1"/>
      <c r="F590">
        <v>4.3</v>
      </c>
      <c r="G590" t="s">
        <v>1954</v>
      </c>
      <c r="H590" s="3">
        <v>0.70833333333333326</v>
      </c>
      <c r="I590">
        <v>5</v>
      </c>
      <c r="J590" t="s">
        <v>1955</v>
      </c>
      <c r="K590" t="s">
        <v>1956</v>
      </c>
    </row>
    <row r="591" spans="1:11" x14ac:dyDescent="0.2">
      <c r="A591" t="s">
        <v>1957</v>
      </c>
      <c r="B591" t="s">
        <v>1958</v>
      </c>
      <c r="C591" t="s">
        <v>1959</v>
      </c>
      <c r="D591" s="1">
        <v>0.33</v>
      </c>
      <c r="E591" s="1"/>
      <c r="F591">
        <v>4.4000000000000004</v>
      </c>
      <c r="G591" s="2">
        <v>61314</v>
      </c>
      <c r="H591" s="3">
        <v>0.375</v>
      </c>
      <c r="I591">
        <v>6</v>
      </c>
      <c r="J591" t="s">
        <v>1960</v>
      </c>
      <c r="K591" t="s">
        <v>1961</v>
      </c>
    </row>
    <row r="592" spans="1:11" x14ac:dyDescent="0.2">
      <c r="A592" t="s">
        <v>1962</v>
      </c>
      <c r="B592" t="s">
        <v>1963</v>
      </c>
      <c r="C592" t="s">
        <v>1964</v>
      </c>
      <c r="D592" s="1">
        <v>0.08</v>
      </c>
      <c r="E592" s="1"/>
      <c r="F592">
        <v>3.8</v>
      </c>
      <c r="G592" s="2">
        <v>7354</v>
      </c>
      <c r="H592" s="3">
        <v>4.1666666666666664E-2</v>
      </c>
      <c r="I592">
        <v>6</v>
      </c>
      <c r="J592" t="s">
        <v>1965</v>
      </c>
      <c r="K592" t="s">
        <v>1966</v>
      </c>
    </row>
    <row r="593" spans="1:11" x14ac:dyDescent="0.2">
      <c r="A593" t="s">
        <v>1967</v>
      </c>
      <c r="B593" t="s">
        <v>1212</v>
      </c>
      <c r="C593" t="s">
        <v>1789</v>
      </c>
      <c r="D593" s="1">
        <v>0.56999999999999995</v>
      </c>
      <c r="E593" s="1"/>
      <c r="F593">
        <v>3.8</v>
      </c>
      <c r="G593" t="s">
        <v>1968</v>
      </c>
      <c r="H593" s="3">
        <v>0.95833333333333326</v>
      </c>
      <c r="I593">
        <v>7</v>
      </c>
      <c r="J593" t="s">
        <v>1969</v>
      </c>
      <c r="K593" t="s">
        <v>1970</v>
      </c>
    </row>
    <row r="594" spans="1:11" x14ac:dyDescent="0.2">
      <c r="A594" t="s">
        <v>1971</v>
      </c>
      <c r="B594" t="s">
        <v>1972</v>
      </c>
      <c r="C594" t="s">
        <v>25</v>
      </c>
      <c r="D594" s="1">
        <v>0.62</v>
      </c>
      <c r="E594" s="1"/>
      <c r="F594">
        <v>3.5</v>
      </c>
      <c r="G594">
        <v>690</v>
      </c>
      <c r="H594" s="3">
        <v>0.16666666666666666</v>
      </c>
      <c r="I594">
        <v>6</v>
      </c>
      <c r="J594" t="s">
        <v>1973</v>
      </c>
      <c r="K594" t="s">
        <v>1974</v>
      </c>
    </row>
    <row r="595" spans="1:11" x14ac:dyDescent="0.2">
      <c r="A595" t="s">
        <v>1195</v>
      </c>
      <c r="B595" t="s">
        <v>1196</v>
      </c>
      <c r="C595" t="s">
        <v>33</v>
      </c>
      <c r="D595" s="1">
        <v>0.43</v>
      </c>
      <c r="E595" s="1"/>
      <c r="F595">
        <v>4.4000000000000004</v>
      </c>
      <c r="G595" s="2">
        <v>67262</v>
      </c>
      <c r="H595" s="3">
        <v>0.75</v>
      </c>
      <c r="I595">
        <v>4</v>
      </c>
      <c r="J595" t="s">
        <v>1975</v>
      </c>
      <c r="K595" t="s">
        <v>1976</v>
      </c>
    </row>
    <row r="596" spans="1:11" x14ac:dyDescent="0.2">
      <c r="A596" t="s">
        <v>1199</v>
      </c>
      <c r="B596" t="s">
        <v>1161</v>
      </c>
      <c r="C596" t="s">
        <v>804</v>
      </c>
      <c r="D596" s="1">
        <v>0.6</v>
      </c>
      <c r="E596" s="1"/>
      <c r="F596">
        <v>4.0999999999999996</v>
      </c>
      <c r="G596" s="2">
        <v>10689</v>
      </c>
      <c r="H596" s="3">
        <v>0.5</v>
      </c>
      <c r="I596">
        <v>1</v>
      </c>
      <c r="J596" t="s">
        <v>1977</v>
      </c>
      <c r="K596" t="s">
        <v>1978</v>
      </c>
    </row>
    <row r="597" spans="1:11" x14ac:dyDescent="0.2">
      <c r="A597" t="s">
        <v>1979</v>
      </c>
      <c r="B597" t="s">
        <v>1212</v>
      </c>
      <c r="C597" t="s">
        <v>1358</v>
      </c>
      <c r="D597" s="1">
        <v>0.65</v>
      </c>
      <c r="E597" s="1"/>
      <c r="F597">
        <v>4.0999999999999996</v>
      </c>
      <c r="G597" t="s">
        <v>1980</v>
      </c>
      <c r="H597" s="3">
        <v>0.125</v>
      </c>
      <c r="I597">
        <v>6</v>
      </c>
      <c r="J597" t="s">
        <v>1981</v>
      </c>
      <c r="K597" t="s">
        <v>1982</v>
      </c>
    </row>
    <row r="598" spans="1:11" x14ac:dyDescent="0.2">
      <c r="A598" t="s">
        <v>1983</v>
      </c>
      <c r="B598" t="s">
        <v>1984</v>
      </c>
      <c r="C598" t="s">
        <v>233</v>
      </c>
      <c r="D598" s="1">
        <v>0.77</v>
      </c>
      <c r="E598" s="1"/>
      <c r="F598">
        <v>4.3</v>
      </c>
      <c r="G598" s="2">
        <v>24791</v>
      </c>
      <c r="H598" s="3">
        <v>0.875</v>
      </c>
      <c r="I598">
        <v>5</v>
      </c>
      <c r="J598" t="s">
        <v>1985</v>
      </c>
      <c r="K598" t="s">
        <v>1986</v>
      </c>
    </row>
    <row r="599" spans="1:11" x14ac:dyDescent="0.2">
      <c r="A599" t="s">
        <v>1987</v>
      </c>
      <c r="B599" t="s">
        <v>1212</v>
      </c>
      <c r="C599" t="s">
        <v>29</v>
      </c>
      <c r="D599" s="1">
        <v>0.63</v>
      </c>
      <c r="E599" s="1"/>
      <c r="F599">
        <v>3.5</v>
      </c>
      <c r="G599" s="2">
        <v>21764</v>
      </c>
      <c r="H599" s="3">
        <v>0.875</v>
      </c>
      <c r="I599">
        <v>5</v>
      </c>
      <c r="J599" t="s">
        <v>1988</v>
      </c>
      <c r="K599" t="s">
        <v>1989</v>
      </c>
    </row>
    <row r="600" spans="1:11" x14ac:dyDescent="0.2">
      <c r="A600" t="s">
        <v>1211</v>
      </c>
      <c r="B600" t="s">
        <v>1212</v>
      </c>
      <c r="C600" t="s">
        <v>46</v>
      </c>
      <c r="D600" s="1">
        <v>0.4</v>
      </c>
      <c r="E600" s="1"/>
      <c r="F600">
        <v>4.0999999999999996</v>
      </c>
      <c r="G600" t="s">
        <v>1990</v>
      </c>
      <c r="H600" s="3">
        <v>0.41666666666666669</v>
      </c>
      <c r="I600">
        <v>2</v>
      </c>
      <c r="J600" t="s">
        <v>1991</v>
      </c>
      <c r="K600" t="s">
        <v>1992</v>
      </c>
    </row>
    <row r="601" spans="1:11" x14ac:dyDescent="0.2">
      <c r="A601" t="s">
        <v>1993</v>
      </c>
      <c r="B601" t="s">
        <v>1788</v>
      </c>
      <c r="C601" t="s">
        <v>1358</v>
      </c>
      <c r="D601" s="1">
        <v>0.69</v>
      </c>
      <c r="E601" s="1"/>
      <c r="F601">
        <v>4.0999999999999996</v>
      </c>
      <c r="G601" t="s">
        <v>1994</v>
      </c>
      <c r="H601" s="3">
        <v>0.375</v>
      </c>
      <c r="I601">
        <v>6</v>
      </c>
      <c r="J601" t="s">
        <v>1995</v>
      </c>
      <c r="K601" t="s">
        <v>1996</v>
      </c>
    </row>
    <row r="602" spans="1:11" x14ac:dyDescent="0.2">
      <c r="A602" t="s">
        <v>1207</v>
      </c>
      <c r="B602" t="s">
        <v>1161</v>
      </c>
      <c r="C602" t="s">
        <v>1208</v>
      </c>
      <c r="D602" s="1">
        <v>0.79</v>
      </c>
      <c r="E602" s="1"/>
      <c r="F602">
        <v>3.9</v>
      </c>
      <c r="G602" s="2">
        <v>21797</v>
      </c>
      <c r="H602" s="3">
        <v>0.66666666666666663</v>
      </c>
      <c r="I602">
        <v>5</v>
      </c>
      <c r="J602" t="s">
        <v>1997</v>
      </c>
      <c r="K602" t="s">
        <v>1998</v>
      </c>
    </row>
    <row r="603" spans="1:11" x14ac:dyDescent="0.2">
      <c r="A603" t="s">
        <v>1999</v>
      </c>
      <c r="B603" t="s">
        <v>1212</v>
      </c>
      <c r="C603" t="s">
        <v>46</v>
      </c>
      <c r="D603" s="1">
        <v>0.5</v>
      </c>
      <c r="E603" s="1"/>
      <c r="F603">
        <v>3.9</v>
      </c>
      <c r="G603" s="2">
        <v>92995</v>
      </c>
      <c r="H603" s="3">
        <v>0.45833333333333337</v>
      </c>
      <c r="I603">
        <v>5</v>
      </c>
      <c r="J603" t="s">
        <v>2000</v>
      </c>
      <c r="K603" t="s">
        <v>2001</v>
      </c>
    </row>
    <row r="604" spans="1:11" x14ac:dyDescent="0.2">
      <c r="A604" t="s">
        <v>2002</v>
      </c>
      <c r="B604" t="s">
        <v>1410</v>
      </c>
      <c r="C604" t="s">
        <v>46</v>
      </c>
      <c r="D604" s="1">
        <v>0.9</v>
      </c>
      <c r="E604" s="1"/>
      <c r="F604">
        <v>4.0999999999999996</v>
      </c>
      <c r="G604" s="2">
        <v>8751</v>
      </c>
      <c r="H604" s="3">
        <v>8.3333333333333329E-2</v>
      </c>
      <c r="I604">
        <v>7</v>
      </c>
      <c r="J604" t="s">
        <v>2003</v>
      </c>
      <c r="K604" t="s">
        <v>2004</v>
      </c>
    </row>
    <row r="605" spans="1:11" x14ac:dyDescent="0.2">
      <c r="A605" t="s">
        <v>1226</v>
      </c>
      <c r="B605" t="s">
        <v>1227</v>
      </c>
      <c r="C605" t="s">
        <v>323</v>
      </c>
      <c r="D605" s="1">
        <v>0.73</v>
      </c>
      <c r="E605" s="1"/>
      <c r="F605">
        <v>4</v>
      </c>
      <c r="G605" s="2">
        <v>14283</v>
      </c>
      <c r="H605" s="3">
        <v>0.70833333333333326</v>
      </c>
      <c r="I605">
        <v>3</v>
      </c>
      <c r="J605" t="s">
        <v>2005</v>
      </c>
      <c r="K605" t="s">
        <v>2006</v>
      </c>
    </row>
    <row r="606" spans="1:11" x14ac:dyDescent="0.2">
      <c r="A606" t="s">
        <v>2007</v>
      </c>
      <c r="B606" t="s">
        <v>1953</v>
      </c>
      <c r="C606" t="s">
        <v>492</v>
      </c>
      <c r="D606" s="1">
        <v>0.68</v>
      </c>
      <c r="E606" s="1"/>
      <c r="F606">
        <v>4.2</v>
      </c>
      <c r="G606" s="2">
        <v>64273</v>
      </c>
      <c r="H606" s="3">
        <v>0.75</v>
      </c>
      <c r="I606">
        <v>7</v>
      </c>
      <c r="J606" t="s">
        <v>2008</v>
      </c>
      <c r="K606" t="s">
        <v>2009</v>
      </c>
    </row>
    <row r="607" spans="1:11" x14ac:dyDescent="0.2">
      <c r="A607" t="s">
        <v>2010</v>
      </c>
      <c r="B607" t="s">
        <v>1958</v>
      </c>
      <c r="C607" t="s">
        <v>1475</v>
      </c>
      <c r="D607" s="1">
        <v>0.59</v>
      </c>
      <c r="E607" s="1"/>
      <c r="F607">
        <v>4.3</v>
      </c>
      <c r="G607" s="2">
        <v>54315</v>
      </c>
      <c r="H607" s="3">
        <v>0.625</v>
      </c>
      <c r="I607">
        <v>5</v>
      </c>
      <c r="J607" t="s">
        <v>2011</v>
      </c>
      <c r="K607" t="s">
        <v>2012</v>
      </c>
    </row>
    <row r="608" spans="1:11" x14ac:dyDescent="0.2">
      <c r="A608" t="s">
        <v>2013</v>
      </c>
      <c r="B608" t="s">
        <v>1958</v>
      </c>
      <c r="C608" t="s">
        <v>139</v>
      </c>
      <c r="D608" s="1">
        <v>0.5</v>
      </c>
      <c r="E608" s="1"/>
      <c r="F608">
        <v>4.0999999999999996</v>
      </c>
      <c r="G608" s="2">
        <v>1597</v>
      </c>
      <c r="H608" s="3">
        <v>0.29166666666666669</v>
      </c>
      <c r="I608">
        <v>5</v>
      </c>
      <c r="J608" t="s">
        <v>2014</v>
      </c>
      <c r="K608" t="s">
        <v>2015</v>
      </c>
    </row>
    <row r="609" spans="1:11" x14ac:dyDescent="0.2">
      <c r="A609" t="s">
        <v>1255</v>
      </c>
      <c r="B609" t="s">
        <v>1161</v>
      </c>
      <c r="C609" t="s">
        <v>305</v>
      </c>
      <c r="D609" s="1">
        <v>0.6</v>
      </c>
      <c r="E609" s="1"/>
      <c r="F609">
        <v>4</v>
      </c>
      <c r="G609" s="2">
        <v>30254</v>
      </c>
      <c r="H609" s="3">
        <v>0.25</v>
      </c>
      <c r="I609">
        <v>3</v>
      </c>
      <c r="J609" t="s">
        <v>2016</v>
      </c>
      <c r="K609" t="s">
        <v>2017</v>
      </c>
    </row>
    <row r="610" spans="1:11" x14ac:dyDescent="0.2">
      <c r="A610" t="s">
        <v>1258</v>
      </c>
      <c r="B610" t="s">
        <v>1161</v>
      </c>
      <c r="C610" t="s">
        <v>1259</v>
      </c>
      <c r="D610" s="1">
        <v>0.81</v>
      </c>
      <c r="E610" s="1"/>
      <c r="F610">
        <v>4.2</v>
      </c>
      <c r="G610" s="2">
        <v>22638</v>
      </c>
      <c r="H610" s="3">
        <v>0.70833333333333326</v>
      </c>
      <c r="I610">
        <v>5</v>
      </c>
      <c r="J610" t="s">
        <v>2018</v>
      </c>
      <c r="K610" t="s">
        <v>2019</v>
      </c>
    </row>
    <row r="611" spans="1:11" x14ac:dyDescent="0.2">
      <c r="A611" t="s">
        <v>2020</v>
      </c>
      <c r="B611" t="s">
        <v>1212</v>
      </c>
      <c r="C611" t="s">
        <v>46</v>
      </c>
      <c r="D611" s="1">
        <v>0.67</v>
      </c>
      <c r="E611" s="1"/>
      <c r="F611">
        <v>3.9</v>
      </c>
      <c r="G611" s="2">
        <v>77027</v>
      </c>
      <c r="H611" s="3">
        <v>0.95833333333333326</v>
      </c>
      <c r="I611">
        <v>6</v>
      </c>
      <c r="J611" t="s">
        <v>2021</v>
      </c>
      <c r="K611" t="s">
        <v>2022</v>
      </c>
    </row>
    <row r="612" spans="1:11" x14ac:dyDescent="0.2">
      <c r="A612" t="s">
        <v>2023</v>
      </c>
      <c r="B612" t="s">
        <v>2024</v>
      </c>
      <c r="C612" t="s">
        <v>93</v>
      </c>
      <c r="D612" s="1">
        <v>0.69</v>
      </c>
      <c r="E612" s="1"/>
      <c r="F612">
        <v>4.3</v>
      </c>
      <c r="G612" s="2">
        <v>28829</v>
      </c>
      <c r="H612" s="3">
        <v>0.58333333333333326</v>
      </c>
      <c r="I612">
        <v>5</v>
      </c>
      <c r="J612" t="s">
        <v>2025</v>
      </c>
      <c r="K612" t="s">
        <v>2026</v>
      </c>
    </row>
    <row r="613" spans="1:11" x14ac:dyDescent="0.2">
      <c r="A613" t="s">
        <v>1275</v>
      </c>
      <c r="B613" t="s">
        <v>1161</v>
      </c>
      <c r="C613" t="s">
        <v>1165</v>
      </c>
      <c r="D613" s="1">
        <v>0.78</v>
      </c>
      <c r="E613" s="1"/>
      <c r="F613">
        <v>4.2</v>
      </c>
      <c r="G613" s="2">
        <v>29478</v>
      </c>
      <c r="H613" s="3">
        <v>0.91666666666666663</v>
      </c>
      <c r="I613">
        <v>5</v>
      </c>
      <c r="J613" t="s">
        <v>2027</v>
      </c>
      <c r="K613" t="s">
        <v>2028</v>
      </c>
    </row>
    <row r="614" spans="1:11" x14ac:dyDescent="0.2">
      <c r="A614" t="s">
        <v>2029</v>
      </c>
      <c r="B614" t="s">
        <v>1958</v>
      </c>
      <c r="C614" t="s">
        <v>938</v>
      </c>
      <c r="D614" s="1">
        <v>0.54</v>
      </c>
      <c r="E614" s="1"/>
      <c r="F614">
        <v>4.5</v>
      </c>
      <c r="G614" s="2">
        <v>33176</v>
      </c>
      <c r="H614" s="3">
        <v>0.95833333333333326</v>
      </c>
      <c r="I614">
        <v>4</v>
      </c>
      <c r="J614" t="s">
        <v>2030</v>
      </c>
      <c r="K614" t="s">
        <v>2031</v>
      </c>
    </row>
    <row r="615" spans="1:11" x14ac:dyDescent="0.2">
      <c r="A615" t="s">
        <v>2032</v>
      </c>
      <c r="B615" t="s">
        <v>2033</v>
      </c>
      <c r="C615" t="s">
        <v>2034</v>
      </c>
      <c r="D615" s="1">
        <v>0.6</v>
      </c>
      <c r="E615" s="1"/>
      <c r="F615">
        <v>4</v>
      </c>
      <c r="G615" s="2">
        <v>68664</v>
      </c>
      <c r="H615" s="3">
        <v>0.54166666666666663</v>
      </c>
      <c r="I615">
        <v>1</v>
      </c>
      <c r="J615" t="s">
        <v>2035</v>
      </c>
      <c r="K615" t="s">
        <v>2036</v>
      </c>
    </row>
    <row r="616" spans="1:11" x14ac:dyDescent="0.2">
      <c r="A616" t="s">
        <v>11</v>
      </c>
      <c r="B616" t="s">
        <v>12</v>
      </c>
      <c r="C616" t="s">
        <v>13</v>
      </c>
      <c r="D616" s="1">
        <v>0.64</v>
      </c>
      <c r="E616" s="1"/>
      <c r="F616">
        <v>4.2</v>
      </c>
      <c r="G616" s="2">
        <v>24269</v>
      </c>
      <c r="H616" s="3">
        <v>0.25</v>
      </c>
      <c r="I616">
        <v>7</v>
      </c>
      <c r="J616" t="s">
        <v>2037</v>
      </c>
      <c r="K616" t="s">
        <v>2038</v>
      </c>
    </row>
    <row r="617" spans="1:11" x14ac:dyDescent="0.2">
      <c r="A617" t="s">
        <v>2039</v>
      </c>
      <c r="B617" t="s">
        <v>2040</v>
      </c>
      <c r="C617" t="s">
        <v>2041</v>
      </c>
      <c r="D617" s="1">
        <v>0.16</v>
      </c>
      <c r="E617" s="1"/>
      <c r="F617">
        <v>4.5</v>
      </c>
      <c r="G617" s="2">
        <v>28030</v>
      </c>
      <c r="H617" s="3">
        <v>0.29166666666666669</v>
      </c>
      <c r="I617">
        <v>3</v>
      </c>
      <c r="J617" t="s">
        <v>2042</v>
      </c>
      <c r="K617" t="s">
        <v>2043</v>
      </c>
    </row>
    <row r="618" spans="1:11" x14ac:dyDescent="0.2">
      <c r="A618" t="s">
        <v>2044</v>
      </c>
      <c r="B618" t="s">
        <v>2045</v>
      </c>
      <c r="C618" t="s">
        <v>2046</v>
      </c>
      <c r="D618" s="1">
        <v>0</v>
      </c>
      <c r="E618" s="1"/>
      <c r="F618">
        <v>4.3</v>
      </c>
      <c r="G618" s="2">
        <v>5792</v>
      </c>
      <c r="H618" s="3">
        <v>0.41666666666666669</v>
      </c>
      <c r="I618">
        <v>7</v>
      </c>
      <c r="J618" t="s">
        <v>2047</v>
      </c>
      <c r="K618" t="s">
        <v>2048</v>
      </c>
    </row>
    <row r="619" spans="1:11" x14ac:dyDescent="0.2">
      <c r="A619" t="s">
        <v>2049</v>
      </c>
      <c r="B619" t="s">
        <v>2050</v>
      </c>
      <c r="C619" t="s">
        <v>2051</v>
      </c>
      <c r="D619" s="1">
        <v>0.21</v>
      </c>
      <c r="E619" s="1"/>
      <c r="F619">
        <v>3.9</v>
      </c>
      <c r="G619" s="2">
        <v>14778</v>
      </c>
      <c r="H619" s="3">
        <v>0.41666666666666669</v>
      </c>
      <c r="I619">
        <v>7</v>
      </c>
      <c r="J619" t="s">
        <v>2052</v>
      </c>
      <c r="K619" t="s">
        <v>2053</v>
      </c>
    </row>
    <row r="620" spans="1:11" x14ac:dyDescent="0.2">
      <c r="A620" t="s">
        <v>2054</v>
      </c>
      <c r="B620" t="s">
        <v>1212</v>
      </c>
      <c r="C620" t="s">
        <v>2055</v>
      </c>
      <c r="D620" s="1">
        <v>0.65</v>
      </c>
      <c r="E620" s="1"/>
      <c r="F620">
        <v>4.0999999999999996</v>
      </c>
      <c r="G620" s="2">
        <v>91770</v>
      </c>
      <c r="H620" s="3">
        <v>0.45833333333333337</v>
      </c>
      <c r="I620">
        <v>3</v>
      </c>
      <c r="J620" t="s">
        <v>2056</v>
      </c>
      <c r="K620" t="s">
        <v>2057</v>
      </c>
    </row>
    <row r="621" spans="1:11" x14ac:dyDescent="0.2">
      <c r="A621" t="s">
        <v>1310</v>
      </c>
      <c r="B621" t="s">
        <v>1161</v>
      </c>
      <c r="C621" t="s">
        <v>1311</v>
      </c>
      <c r="D621" s="1">
        <v>0.76</v>
      </c>
      <c r="E621" s="1"/>
      <c r="F621">
        <v>4.3</v>
      </c>
      <c r="G621" s="2">
        <v>17162</v>
      </c>
      <c r="H621" s="3">
        <v>0.375</v>
      </c>
      <c r="I621">
        <v>4</v>
      </c>
      <c r="J621" t="s">
        <v>2058</v>
      </c>
      <c r="K621" t="s">
        <v>2059</v>
      </c>
    </row>
    <row r="622" spans="1:11" x14ac:dyDescent="0.2">
      <c r="A622" t="s">
        <v>2060</v>
      </c>
      <c r="B622" t="s">
        <v>1212</v>
      </c>
      <c r="C622" t="s">
        <v>2055</v>
      </c>
      <c r="D622" s="1">
        <v>0.69</v>
      </c>
      <c r="E622" s="1"/>
      <c r="F622">
        <v>4.2</v>
      </c>
      <c r="G622">
        <v>206</v>
      </c>
      <c r="H622" s="3">
        <v>4.1666666666666664E-2</v>
      </c>
      <c r="I622">
        <v>6</v>
      </c>
      <c r="J622" t="s">
        <v>2061</v>
      </c>
      <c r="K622" t="s">
        <v>2062</v>
      </c>
    </row>
    <row r="623" spans="1:11" x14ac:dyDescent="0.2">
      <c r="A623" t="s">
        <v>2063</v>
      </c>
      <c r="B623" t="s">
        <v>2064</v>
      </c>
      <c r="C623" t="s">
        <v>2065</v>
      </c>
      <c r="D623" s="1">
        <v>0.44</v>
      </c>
      <c r="E623" s="1"/>
      <c r="F623">
        <v>4.2</v>
      </c>
      <c r="G623" s="2">
        <v>33717</v>
      </c>
      <c r="H623" s="3">
        <v>0.75</v>
      </c>
      <c r="I623">
        <v>7</v>
      </c>
      <c r="J623" t="s">
        <v>2066</v>
      </c>
      <c r="K623" t="s">
        <v>2067</v>
      </c>
    </row>
    <row r="624" spans="1:11" x14ac:dyDescent="0.2">
      <c r="A624" t="s">
        <v>16</v>
      </c>
      <c r="B624" t="s">
        <v>12</v>
      </c>
      <c r="C624" t="s">
        <v>17</v>
      </c>
      <c r="D624" s="1">
        <v>0.43</v>
      </c>
      <c r="E624" s="1"/>
      <c r="F624">
        <v>4</v>
      </c>
      <c r="G624" s="2">
        <v>43994</v>
      </c>
      <c r="H624" s="3">
        <v>0.25</v>
      </c>
      <c r="I624">
        <v>4</v>
      </c>
      <c r="J624" t="s">
        <v>18</v>
      </c>
      <c r="K624" t="s">
        <v>2068</v>
      </c>
    </row>
    <row r="625" spans="1:11" x14ac:dyDescent="0.2">
      <c r="A625" t="s">
        <v>20</v>
      </c>
      <c r="B625" t="s">
        <v>12</v>
      </c>
      <c r="C625" t="s">
        <v>46</v>
      </c>
      <c r="D625" s="1">
        <v>0.8</v>
      </c>
      <c r="E625" s="1"/>
      <c r="F625">
        <v>3.9</v>
      </c>
      <c r="G625" s="2">
        <v>7928</v>
      </c>
      <c r="H625" s="3">
        <v>0.5</v>
      </c>
      <c r="I625">
        <v>5</v>
      </c>
      <c r="J625" t="s">
        <v>22</v>
      </c>
      <c r="K625" t="s">
        <v>2069</v>
      </c>
    </row>
    <row r="626" spans="1:11" x14ac:dyDescent="0.2">
      <c r="A626" t="s">
        <v>1314</v>
      </c>
      <c r="B626" t="s">
        <v>1161</v>
      </c>
      <c r="C626" t="s">
        <v>1315</v>
      </c>
      <c r="D626" s="1">
        <v>0.5</v>
      </c>
      <c r="E626" s="1"/>
      <c r="F626">
        <v>4.0999999999999996</v>
      </c>
      <c r="G626" s="2">
        <v>5179</v>
      </c>
      <c r="H626" s="3">
        <v>0.29166666666666669</v>
      </c>
      <c r="I626">
        <v>2</v>
      </c>
      <c r="J626" t="s">
        <v>2070</v>
      </c>
      <c r="K626" t="s">
        <v>2071</v>
      </c>
    </row>
    <row r="627" spans="1:11" x14ac:dyDescent="0.2">
      <c r="A627" t="s">
        <v>2072</v>
      </c>
      <c r="B627" t="s">
        <v>2073</v>
      </c>
      <c r="C627" t="s">
        <v>804</v>
      </c>
      <c r="D627" s="1">
        <v>0.18</v>
      </c>
      <c r="E627" s="1"/>
      <c r="F627">
        <v>4.5</v>
      </c>
      <c r="G627" s="2">
        <v>50810</v>
      </c>
      <c r="H627" s="3">
        <v>0.70833333333333326</v>
      </c>
      <c r="I627">
        <v>4</v>
      </c>
      <c r="J627" t="s">
        <v>2074</v>
      </c>
      <c r="K627" t="s">
        <v>2075</v>
      </c>
    </row>
    <row r="628" spans="1:11" x14ac:dyDescent="0.2">
      <c r="A628" t="s">
        <v>2076</v>
      </c>
      <c r="B628" t="s">
        <v>2077</v>
      </c>
      <c r="C628" t="s">
        <v>122</v>
      </c>
      <c r="D628" s="1">
        <v>0.75</v>
      </c>
      <c r="E628" s="1"/>
      <c r="F628">
        <v>3.7</v>
      </c>
      <c r="G628" s="2">
        <v>3369</v>
      </c>
      <c r="H628" s="3">
        <v>0.875</v>
      </c>
      <c r="I628">
        <v>4</v>
      </c>
      <c r="J628" t="s">
        <v>2078</v>
      </c>
      <c r="K628" t="s">
        <v>2079</v>
      </c>
    </row>
    <row r="629" spans="1:11" x14ac:dyDescent="0.2">
      <c r="A629" t="s">
        <v>2080</v>
      </c>
      <c r="B629" t="s">
        <v>1958</v>
      </c>
      <c r="C629" t="s">
        <v>1049</v>
      </c>
      <c r="D629" s="1">
        <v>0.33</v>
      </c>
      <c r="E629" s="1"/>
      <c r="F629">
        <v>3.5</v>
      </c>
      <c r="G629" s="2">
        <v>11827</v>
      </c>
      <c r="H629" s="3">
        <v>0.95833333333333326</v>
      </c>
      <c r="I629">
        <v>7</v>
      </c>
      <c r="J629" t="s">
        <v>2081</v>
      </c>
      <c r="K629" t="s">
        <v>2082</v>
      </c>
    </row>
    <row r="630" spans="1:11" x14ac:dyDescent="0.2">
      <c r="A630" t="s">
        <v>24</v>
      </c>
      <c r="B630" t="s">
        <v>12</v>
      </c>
      <c r="C630" t="s">
        <v>25</v>
      </c>
      <c r="D630" s="1">
        <v>0.53</v>
      </c>
      <c r="E630" s="1"/>
      <c r="F630">
        <v>4.2</v>
      </c>
      <c r="G630" s="2">
        <v>94364</v>
      </c>
      <c r="H630" s="3">
        <v>8.3333333333333329E-2</v>
      </c>
      <c r="I630">
        <v>3</v>
      </c>
      <c r="J630" t="s">
        <v>2083</v>
      </c>
      <c r="K630" t="s">
        <v>2084</v>
      </c>
    </row>
    <row r="631" spans="1:11" x14ac:dyDescent="0.2">
      <c r="A631" t="s">
        <v>2085</v>
      </c>
      <c r="B631" t="s">
        <v>2064</v>
      </c>
      <c r="C631" t="s">
        <v>46</v>
      </c>
      <c r="D631" s="1">
        <v>0.3</v>
      </c>
      <c r="E631" s="1"/>
      <c r="F631">
        <v>3.5</v>
      </c>
      <c r="G631" s="2">
        <v>15295</v>
      </c>
      <c r="H631" s="3">
        <v>0.875</v>
      </c>
      <c r="I631">
        <v>6</v>
      </c>
      <c r="J631" t="s">
        <v>2086</v>
      </c>
      <c r="K631" t="s">
        <v>2087</v>
      </c>
    </row>
    <row r="632" spans="1:11" x14ac:dyDescent="0.2">
      <c r="A632" t="s">
        <v>2088</v>
      </c>
      <c r="B632" t="s">
        <v>2089</v>
      </c>
      <c r="C632" t="s">
        <v>1358</v>
      </c>
      <c r="D632" s="1">
        <v>0.8</v>
      </c>
      <c r="E632" s="1"/>
      <c r="F632">
        <v>4.3</v>
      </c>
      <c r="G632" s="2">
        <v>27139</v>
      </c>
      <c r="H632" s="3">
        <v>0.45833333333333337</v>
      </c>
      <c r="I632">
        <v>4</v>
      </c>
      <c r="J632" t="s">
        <v>2090</v>
      </c>
      <c r="K632" t="s">
        <v>2091</v>
      </c>
    </row>
    <row r="633" spans="1:11" x14ac:dyDescent="0.2">
      <c r="A633" t="s">
        <v>2092</v>
      </c>
      <c r="B633" t="s">
        <v>1212</v>
      </c>
      <c r="C633" t="s">
        <v>2093</v>
      </c>
      <c r="D633" s="1">
        <v>0.75</v>
      </c>
      <c r="E633" s="1"/>
      <c r="F633">
        <v>3.9</v>
      </c>
      <c r="G633" s="2">
        <v>9504</v>
      </c>
      <c r="H633" s="3">
        <v>0.875</v>
      </c>
      <c r="I633">
        <v>7</v>
      </c>
      <c r="J633" t="s">
        <v>2094</v>
      </c>
      <c r="K633" t="s">
        <v>2095</v>
      </c>
    </row>
    <row r="634" spans="1:11" x14ac:dyDescent="0.2">
      <c r="A634" t="s">
        <v>28</v>
      </c>
      <c r="B634" t="s">
        <v>12</v>
      </c>
      <c r="C634" t="s">
        <v>29</v>
      </c>
      <c r="D634" s="1">
        <v>0.61</v>
      </c>
      <c r="E634" s="1"/>
      <c r="F634">
        <v>4.2</v>
      </c>
      <c r="G634" s="2">
        <v>16905</v>
      </c>
      <c r="H634" s="3">
        <v>0.75</v>
      </c>
      <c r="I634">
        <v>5</v>
      </c>
      <c r="J634" t="s">
        <v>2096</v>
      </c>
      <c r="K634" t="s">
        <v>2097</v>
      </c>
    </row>
    <row r="635" spans="1:11" x14ac:dyDescent="0.2">
      <c r="A635" t="s">
        <v>2098</v>
      </c>
      <c r="B635" t="s">
        <v>1953</v>
      </c>
      <c r="C635" t="s">
        <v>2099</v>
      </c>
      <c r="D635" s="1">
        <v>0.62</v>
      </c>
      <c r="E635" s="1"/>
      <c r="F635">
        <v>4.3</v>
      </c>
      <c r="G635" s="2">
        <v>30058</v>
      </c>
      <c r="H635" s="3">
        <v>0.29166666666666669</v>
      </c>
      <c r="I635">
        <v>1</v>
      </c>
      <c r="J635" t="s">
        <v>2100</v>
      </c>
      <c r="K635" t="s">
        <v>2101</v>
      </c>
    </row>
    <row r="636" spans="1:11" x14ac:dyDescent="0.2">
      <c r="A636" t="s">
        <v>1371</v>
      </c>
      <c r="B636" t="s">
        <v>1161</v>
      </c>
      <c r="C636" t="s">
        <v>1169</v>
      </c>
      <c r="D636" s="1">
        <v>0.71</v>
      </c>
      <c r="E636" s="1"/>
      <c r="F636">
        <v>4.2</v>
      </c>
      <c r="G636" s="2">
        <v>69619</v>
      </c>
      <c r="H636" s="3">
        <v>0.875</v>
      </c>
      <c r="I636">
        <v>5</v>
      </c>
      <c r="J636" t="s">
        <v>2102</v>
      </c>
      <c r="K636" t="s">
        <v>2103</v>
      </c>
    </row>
    <row r="637" spans="1:11" x14ac:dyDescent="0.2">
      <c r="A637" t="s">
        <v>1374</v>
      </c>
      <c r="B637" t="s">
        <v>1375</v>
      </c>
      <c r="C637" t="s">
        <v>122</v>
      </c>
      <c r="D637" s="1">
        <v>0.8</v>
      </c>
      <c r="E637" s="1"/>
      <c r="F637">
        <v>4</v>
      </c>
      <c r="G637" s="2">
        <v>3382</v>
      </c>
      <c r="H637" s="3">
        <v>0.375</v>
      </c>
      <c r="I637">
        <v>5</v>
      </c>
      <c r="J637" t="s">
        <v>2104</v>
      </c>
      <c r="K637" t="s">
        <v>2105</v>
      </c>
    </row>
    <row r="638" spans="1:11" x14ac:dyDescent="0.2">
      <c r="A638" t="s">
        <v>2106</v>
      </c>
      <c r="B638" t="s">
        <v>1212</v>
      </c>
      <c r="C638" t="s">
        <v>1358</v>
      </c>
      <c r="D638" s="1">
        <v>0.62</v>
      </c>
      <c r="E638" s="1"/>
      <c r="F638">
        <v>4.0999999999999996</v>
      </c>
      <c r="G638" t="s">
        <v>2107</v>
      </c>
      <c r="H638" s="3">
        <v>0.29166666666666669</v>
      </c>
      <c r="I638">
        <v>4</v>
      </c>
      <c r="J638" t="s">
        <v>2108</v>
      </c>
      <c r="K638" t="s">
        <v>2109</v>
      </c>
    </row>
    <row r="639" spans="1:11" x14ac:dyDescent="0.2">
      <c r="A639" t="s">
        <v>2110</v>
      </c>
      <c r="B639" t="s">
        <v>2111</v>
      </c>
      <c r="C639" t="s">
        <v>2112</v>
      </c>
      <c r="D639" s="1">
        <v>0</v>
      </c>
      <c r="E639" s="1"/>
      <c r="F639">
        <v>4.5</v>
      </c>
      <c r="G639" s="2">
        <v>5760</v>
      </c>
      <c r="H639" s="3">
        <v>0.58333333333333326</v>
      </c>
      <c r="I639">
        <v>6</v>
      </c>
      <c r="J639" t="s">
        <v>2113</v>
      </c>
      <c r="K639" t="s">
        <v>2114</v>
      </c>
    </row>
    <row r="640" spans="1:11" x14ac:dyDescent="0.2">
      <c r="A640" t="s">
        <v>2115</v>
      </c>
      <c r="B640" t="s">
        <v>2116</v>
      </c>
      <c r="C640" t="s">
        <v>2093</v>
      </c>
      <c r="D640" s="1">
        <v>0.66</v>
      </c>
      <c r="E640" s="1"/>
      <c r="F640">
        <v>4.2</v>
      </c>
      <c r="G640" s="2">
        <v>49551</v>
      </c>
      <c r="H640" s="3">
        <v>4.1666666666666664E-2</v>
      </c>
      <c r="I640">
        <v>4</v>
      </c>
      <c r="J640" t="s">
        <v>2117</v>
      </c>
      <c r="K640" t="s">
        <v>2118</v>
      </c>
    </row>
    <row r="641" spans="1:11" x14ac:dyDescent="0.2">
      <c r="A641" t="s">
        <v>2119</v>
      </c>
      <c r="B641" t="s">
        <v>1212</v>
      </c>
      <c r="C641" t="s">
        <v>777</v>
      </c>
      <c r="D641" s="1">
        <v>0.69</v>
      </c>
      <c r="E641" s="1"/>
      <c r="F641">
        <v>4.0999999999999996</v>
      </c>
      <c r="G641" t="s">
        <v>2120</v>
      </c>
      <c r="H641" s="3">
        <v>0.66666666666666663</v>
      </c>
      <c r="I641">
        <v>5</v>
      </c>
      <c r="J641" t="s">
        <v>2121</v>
      </c>
      <c r="K641" t="s">
        <v>2122</v>
      </c>
    </row>
    <row r="642" spans="1:11" x14ac:dyDescent="0.2">
      <c r="A642" t="s">
        <v>2123</v>
      </c>
      <c r="B642" t="s">
        <v>2124</v>
      </c>
      <c r="C642" t="s">
        <v>872</v>
      </c>
      <c r="D642" s="1">
        <v>0.6</v>
      </c>
      <c r="E642" s="1"/>
      <c r="F642">
        <v>3.9</v>
      </c>
      <c r="G642" s="2">
        <v>21372</v>
      </c>
      <c r="H642" s="3">
        <v>0.45833333333333337</v>
      </c>
      <c r="I642">
        <v>5</v>
      </c>
      <c r="J642" t="s">
        <v>2125</v>
      </c>
      <c r="K642" t="s">
        <v>2126</v>
      </c>
    </row>
    <row r="643" spans="1:11" x14ac:dyDescent="0.2">
      <c r="A643" t="s">
        <v>1378</v>
      </c>
      <c r="B643" t="s">
        <v>1196</v>
      </c>
      <c r="C643" t="s">
        <v>305</v>
      </c>
      <c r="D643" s="1">
        <v>0.74</v>
      </c>
      <c r="E643" s="1"/>
      <c r="F643">
        <v>4.3</v>
      </c>
      <c r="G643" t="s">
        <v>2127</v>
      </c>
      <c r="H643" s="3">
        <v>0.75</v>
      </c>
      <c r="I643">
        <v>7</v>
      </c>
      <c r="J643" t="s">
        <v>2128</v>
      </c>
      <c r="K643" t="s">
        <v>2129</v>
      </c>
    </row>
    <row r="644" spans="1:11" x14ac:dyDescent="0.2">
      <c r="A644" t="s">
        <v>32</v>
      </c>
      <c r="B644" t="s">
        <v>12</v>
      </c>
      <c r="C644" t="s">
        <v>33</v>
      </c>
      <c r="D644" s="1">
        <v>0.85</v>
      </c>
      <c r="E644" s="1"/>
      <c r="F644">
        <v>3.9</v>
      </c>
      <c r="G644" s="2">
        <v>24870</v>
      </c>
      <c r="H644" s="3">
        <v>0.58333333333333326</v>
      </c>
      <c r="I644">
        <v>5</v>
      </c>
      <c r="J644" t="s">
        <v>34</v>
      </c>
      <c r="K644" t="s">
        <v>2130</v>
      </c>
    </row>
    <row r="645" spans="1:11" x14ac:dyDescent="0.2">
      <c r="A645" t="s">
        <v>2131</v>
      </c>
      <c r="B645" t="s">
        <v>2132</v>
      </c>
      <c r="C645" t="s">
        <v>2133</v>
      </c>
      <c r="D645" s="1">
        <v>0.06</v>
      </c>
      <c r="E645" s="1"/>
      <c r="F645">
        <v>4</v>
      </c>
      <c r="G645" s="2">
        <v>7199</v>
      </c>
      <c r="H645" s="3">
        <v>0.45833333333333337</v>
      </c>
      <c r="I645">
        <v>6</v>
      </c>
      <c r="J645" t="s">
        <v>2134</v>
      </c>
      <c r="K645" t="s">
        <v>2135</v>
      </c>
    </row>
    <row r="646" spans="1:11" x14ac:dyDescent="0.2">
      <c r="A646" t="s">
        <v>1409</v>
      </c>
      <c r="B646" t="s">
        <v>1410</v>
      </c>
      <c r="C646" t="s">
        <v>46</v>
      </c>
      <c r="D646" s="1">
        <v>0.9</v>
      </c>
      <c r="E646" s="1"/>
      <c r="F646">
        <v>4</v>
      </c>
      <c r="G646" s="2">
        <v>1396</v>
      </c>
      <c r="H646" s="3">
        <v>0.54166666666666663</v>
      </c>
      <c r="I646">
        <v>7</v>
      </c>
      <c r="J646" t="s">
        <v>2136</v>
      </c>
      <c r="K646" t="s">
        <v>2137</v>
      </c>
    </row>
    <row r="647" spans="1:11" x14ac:dyDescent="0.2">
      <c r="A647" t="s">
        <v>2138</v>
      </c>
      <c r="B647" t="s">
        <v>2139</v>
      </c>
      <c r="C647" t="s">
        <v>41</v>
      </c>
      <c r="D647" s="1">
        <v>0.87</v>
      </c>
      <c r="E647" s="1"/>
      <c r="F647">
        <v>3.5</v>
      </c>
      <c r="G647" s="2">
        <v>15233</v>
      </c>
      <c r="H647" s="3">
        <v>0.79166666666666663</v>
      </c>
      <c r="I647">
        <v>4</v>
      </c>
      <c r="J647" t="s">
        <v>2140</v>
      </c>
      <c r="K647" t="s">
        <v>2141</v>
      </c>
    </row>
    <row r="648" spans="1:11" x14ac:dyDescent="0.2">
      <c r="A648" t="s">
        <v>2142</v>
      </c>
      <c r="B648" t="s">
        <v>1953</v>
      </c>
      <c r="C648" t="s">
        <v>2143</v>
      </c>
      <c r="D648" s="1">
        <v>0.64</v>
      </c>
      <c r="E648" s="1"/>
      <c r="F648">
        <v>4.3</v>
      </c>
      <c r="G648" s="2">
        <v>55747</v>
      </c>
      <c r="H648" s="3">
        <v>0.75</v>
      </c>
      <c r="I648">
        <v>5</v>
      </c>
      <c r="J648" t="s">
        <v>2144</v>
      </c>
      <c r="K648" t="s">
        <v>2145</v>
      </c>
    </row>
    <row r="649" spans="1:11" x14ac:dyDescent="0.2">
      <c r="A649" t="s">
        <v>2146</v>
      </c>
      <c r="B649" t="s">
        <v>1212</v>
      </c>
      <c r="C649" t="s">
        <v>804</v>
      </c>
      <c r="D649" s="1">
        <v>0.76</v>
      </c>
      <c r="E649" s="1"/>
      <c r="F649">
        <v>3.8</v>
      </c>
      <c r="G649" s="2">
        <v>14961</v>
      </c>
      <c r="H649" s="3">
        <v>0.66666666666666663</v>
      </c>
      <c r="I649">
        <v>6</v>
      </c>
      <c r="J649" t="s">
        <v>2147</v>
      </c>
      <c r="K649" t="s">
        <v>2148</v>
      </c>
    </row>
    <row r="650" spans="1:11" x14ac:dyDescent="0.2">
      <c r="A650" t="s">
        <v>2149</v>
      </c>
      <c r="B650" t="s">
        <v>1958</v>
      </c>
      <c r="C650" t="s">
        <v>323</v>
      </c>
      <c r="D650" s="1">
        <v>0.56000000000000005</v>
      </c>
      <c r="E650" s="1"/>
      <c r="F650">
        <v>4.4000000000000004</v>
      </c>
      <c r="G650" s="2">
        <v>9275</v>
      </c>
      <c r="H650" s="3">
        <v>0.79166666666666663</v>
      </c>
      <c r="I650">
        <v>4</v>
      </c>
      <c r="J650" t="s">
        <v>2150</v>
      </c>
      <c r="K650" t="s">
        <v>2151</v>
      </c>
    </row>
    <row r="651" spans="1:11" x14ac:dyDescent="0.2">
      <c r="A651" t="s">
        <v>2152</v>
      </c>
      <c r="B651" t="s">
        <v>1212</v>
      </c>
      <c r="C651" t="s">
        <v>1179</v>
      </c>
      <c r="D651" s="1">
        <v>0.83</v>
      </c>
      <c r="E651" s="1"/>
      <c r="F651">
        <v>3.7</v>
      </c>
      <c r="G651" s="2">
        <v>28324</v>
      </c>
      <c r="H651" s="3">
        <v>0.625</v>
      </c>
      <c r="I651">
        <v>6</v>
      </c>
      <c r="J651" t="s">
        <v>2153</v>
      </c>
      <c r="K651" t="s">
        <v>2154</v>
      </c>
    </row>
    <row r="652" spans="1:11" x14ac:dyDescent="0.2">
      <c r="A652" t="s">
        <v>2155</v>
      </c>
      <c r="B652" t="s">
        <v>2040</v>
      </c>
      <c r="C652" t="s">
        <v>2156</v>
      </c>
      <c r="D652" s="1">
        <v>0.17</v>
      </c>
      <c r="E652" s="1"/>
      <c r="F652">
        <v>4.4000000000000004</v>
      </c>
      <c r="G652">
        <v>644</v>
      </c>
      <c r="H652" s="3">
        <v>0.16666666666666666</v>
      </c>
      <c r="I652">
        <v>4</v>
      </c>
      <c r="J652" t="s">
        <v>2157</v>
      </c>
      <c r="K652" t="s">
        <v>2158</v>
      </c>
    </row>
    <row r="653" spans="1:11" x14ac:dyDescent="0.2">
      <c r="A653" t="s">
        <v>2159</v>
      </c>
      <c r="B653" t="s">
        <v>2160</v>
      </c>
      <c r="C653" t="s">
        <v>696</v>
      </c>
      <c r="D653" s="1">
        <v>0.27</v>
      </c>
      <c r="E653" s="1"/>
      <c r="F653">
        <v>4.4000000000000004</v>
      </c>
      <c r="G653" s="2">
        <v>18139</v>
      </c>
      <c r="H653" s="3">
        <v>4.1666666666666664E-2</v>
      </c>
      <c r="I653">
        <v>1</v>
      </c>
      <c r="J653" t="s">
        <v>2161</v>
      </c>
      <c r="K653" t="s">
        <v>2162</v>
      </c>
    </row>
    <row r="654" spans="1:11" x14ac:dyDescent="0.2">
      <c r="A654" t="s">
        <v>2163</v>
      </c>
      <c r="B654" t="s">
        <v>2164</v>
      </c>
      <c r="C654" t="s">
        <v>2165</v>
      </c>
      <c r="D654" s="1">
        <v>0.15</v>
      </c>
      <c r="E654" s="1"/>
      <c r="F654">
        <v>4.4000000000000004</v>
      </c>
      <c r="G654" s="2">
        <v>7203</v>
      </c>
      <c r="H654" s="3">
        <v>0.91666666666666663</v>
      </c>
      <c r="I654">
        <v>2</v>
      </c>
      <c r="J654" t="s">
        <v>2166</v>
      </c>
      <c r="K654" t="s">
        <v>2167</v>
      </c>
    </row>
    <row r="655" spans="1:11" x14ac:dyDescent="0.2">
      <c r="A655" t="s">
        <v>2168</v>
      </c>
      <c r="B655" t="s">
        <v>2169</v>
      </c>
      <c r="C655" t="s">
        <v>46</v>
      </c>
      <c r="D655" s="1">
        <v>0.87</v>
      </c>
      <c r="E655" s="1"/>
      <c r="F655">
        <v>4.2</v>
      </c>
      <c r="G655">
        <v>491</v>
      </c>
      <c r="H655" s="3">
        <v>0.33333333333333337</v>
      </c>
      <c r="I655">
        <v>7</v>
      </c>
      <c r="J655" t="s">
        <v>2170</v>
      </c>
      <c r="K655" t="s">
        <v>2171</v>
      </c>
    </row>
    <row r="656" spans="1:11" x14ac:dyDescent="0.2">
      <c r="A656" t="s">
        <v>2172</v>
      </c>
      <c r="B656" t="s">
        <v>2173</v>
      </c>
      <c r="C656" t="s">
        <v>139</v>
      </c>
      <c r="D656" s="1">
        <v>0.67</v>
      </c>
      <c r="E656" s="1"/>
      <c r="F656">
        <v>4.5</v>
      </c>
      <c r="G656" s="2">
        <v>13568</v>
      </c>
      <c r="H656" s="3">
        <v>0.375</v>
      </c>
      <c r="I656">
        <v>3</v>
      </c>
      <c r="J656" t="s">
        <v>2174</v>
      </c>
      <c r="K656" t="s">
        <v>2175</v>
      </c>
    </row>
    <row r="657" spans="1:11" x14ac:dyDescent="0.2">
      <c r="A657" t="s">
        <v>2176</v>
      </c>
      <c r="B657" t="s">
        <v>1212</v>
      </c>
      <c r="C657" t="s">
        <v>2177</v>
      </c>
      <c r="D657" s="1">
        <v>0.78</v>
      </c>
      <c r="E657" s="1"/>
      <c r="F657">
        <v>3.8</v>
      </c>
      <c r="G657" s="2">
        <v>3390</v>
      </c>
      <c r="H657" s="3">
        <v>0.41666666666666669</v>
      </c>
      <c r="I657">
        <v>4</v>
      </c>
      <c r="J657" t="s">
        <v>2178</v>
      </c>
      <c r="K657" t="s">
        <v>2179</v>
      </c>
    </row>
    <row r="658" spans="1:11" x14ac:dyDescent="0.2">
      <c r="A658" t="s">
        <v>2180</v>
      </c>
      <c r="B658" t="s">
        <v>1212</v>
      </c>
      <c r="C658" t="s">
        <v>2177</v>
      </c>
      <c r="D658" s="1">
        <v>0.8</v>
      </c>
      <c r="E658" s="1"/>
      <c r="F658">
        <v>3.8</v>
      </c>
      <c r="G658" t="s">
        <v>2181</v>
      </c>
      <c r="H658" s="3">
        <v>8.3333333333333329E-2</v>
      </c>
      <c r="I658">
        <v>5</v>
      </c>
      <c r="J658" t="s">
        <v>2182</v>
      </c>
      <c r="K658" t="s">
        <v>2183</v>
      </c>
    </row>
    <row r="659" spans="1:11" x14ac:dyDescent="0.2">
      <c r="A659" t="s">
        <v>1439</v>
      </c>
      <c r="B659" t="s">
        <v>1173</v>
      </c>
      <c r="C659" t="s">
        <v>614</v>
      </c>
      <c r="D659" s="1">
        <v>0.28000000000000003</v>
      </c>
      <c r="E659" s="1"/>
      <c r="F659">
        <v>4.0999999999999996</v>
      </c>
      <c r="G659" s="2">
        <v>18678</v>
      </c>
      <c r="H659" s="3">
        <v>4.1666666666666664E-2</v>
      </c>
      <c r="I659">
        <v>5</v>
      </c>
      <c r="J659" t="s">
        <v>2184</v>
      </c>
      <c r="K659" t="s">
        <v>2185</v>
      </c>
    </row>
    <row r="660" spans="1:11" x14ac:dyDescent="0.2">
      <c r="A660" t="s">
        <v>36</v>
      </c>
      <c r="B660" t="s">
        <v>12</v>
      </c>
      <c r="C660" t="s">
        <v>37</v>
      </c>
      <c r="D660" s="1">
        <v>0.65</v>
      </c>
      <c r="E660" s="1"/>
      <c r="F660">
        <v>4.0999999999999996</v>
      </c>
      <c r="G660" s="2">
        <v>15189</v>
      </c>
      <c r="H660" s="3">
        <v>0.29166666666666669</v>
      </c>
      <c r="I660">
        <v>5</v>
      </c>
      <c r="J660" t="s">
        <v>38</v>
      </c>
      <c r="K660" t="s">
        <v>2186</v>
      </c>
    </row>
    <row r="661" spans="1:11" x14ac:dyDescent="0.2">
      <c r="A661" t="s">
        <v>2187</v>
      </c>
      <c r="B661" t="s">
        <v>2111</v>
      </c>
      <c r="C661" t="s">
        <v>2188</v>
      </c>
      <c r="D661" s="1">
        <v>0.05</v>
      </c>
      <c r="E661" s="1"/>
      <c r="F661">
        <v>4.4000000000000004</v>
      </c>
      <c r="G661" s="2">
        <v>12179</v>
      </c>
      <c r="H661" s="3">
        <v>0.25</v>
      </c>
      <c r="I661">
        <v>3</v>
      </c>
      <c r="J661" t="s">
        <v>2189</v>
      </c>
      <c r="K661" t="s">
        <v>2190</v>
      </c>
    </row>
    <row r="662" spans="1:11" x14ac:dyDescent="0.2">
      <c r="A662" t="s">
        <v>2191</v>
      </c>
      <c r="B662" t="s">
        <v>2192</v>
      </c>
      <c r="C662" t="s">
        <v>122</v>
      </c>
      <c r="D662" s="1">
        <v>0.6</v>
      </c>
      <c r="E662" s="1"/>
      <c r="F662">
        <v>3.8</v>
      </c>
      <c r="G662" s="2">
        <v>12958</v>
      </c>
      <c r="H662" s="3">
        <v>4.1666666666666664E-2</v>
      </c>
      <c r="I662">
        <v>3</v>
      </c>
      <c r="J662" t="s">
        <v>2193</v>
      </c>
      <c r="K662" t="s">
        <v>2194</v>
      </c>
    </row>
    <row r="663" spans="1:11" x14ac:dyDescent="0.2">
      <c r="A663" t="s">
        <v>2195</v>
      </c>
      <c r="B663" t="s">
        <v>1958</v>
      </c>
      <c r="C663" t="s">
        <v>597</v>
      </c>
      <c r="D663" s="1">
        <v>0.43</v>
      </c>
      <c r="E663" s="1"/>
      <c r="F663">
        <v>4.2</v>
      </c>
      <c r="G663" s="2">
        <v>8258</v>
      </c>
      <c r="H663" s="3">
        <v>0.625</v>
      </c>
      <c r="I663">
        <v>5</v>
      </c>
      <c r="J663" t="s">
        <v>2196</v>
      </c>
      <c r="K663" t="s">
        <v>2197</v>
      </c>
    </row>
    <row r="664" spans="1:11" x14ac:dyDescent="0.2">
      <c r="A664" t="s">
        <v>2198</v>
      </c>
      <c r="B664" t="s">
        <v>2199</v>
      </c>
      <c r="C664" t="s">
        <v>2200</v>
      </c>
      <c r="D664" s="1">
        <v>0.66</v>
      </c>
      <c r="E664" s="1"/>
      <c r="F664">
        <v>4.0999999999999996</v>
      </c>
      <c r="G664" s="2">
        <v>11716</v>
      </c>
      <c r="H664" s="3">
        <v>0.95833333333333326</v>
      </c>
      <c r="I664">
        <v>1</v>
      </c>
      <c r="J664" t="s">
        <v>2201</v>
      </c>
      <c r="K664" t="s">
        <v>2202</v>
      </c>
    </row>
    <row r="665" spans="1:11" x14ac:dyDescent="0.2">
      <c r="A665" t="s">
        <v>2203</v>
      </c>
      <c r="B665" t="s">
        <v>2204</v>
      </c>
      <c r="C665" t="s">
        <v>804</v>
      </c>
      <c r="D665" s="1">
        <v>0.5</v>
      </c>
      <c r="E665" s="1"/>
      <c r="F665">
        <v>4.4000000000000004</v>
      </c>
      <c r="G665" s="2">
        <v>35024</v>
      </c>
      <c r="H665" s="3">
        <v>0.16666666666666666</v>
      </c>
      <c r="I665">
        <v>2</v>
      </c>
      <c r="J665" t="s">
        <v>2205</v>
      </c>
      <c r="K665" t="s">
        <v>2206</v>
      </c>
    </row>
    <row r="666" spans="1:11" x14ac:dyDescent="0.2">
      <c r="A666" t="s">
        <v>2207</v>
      </c>
      <c r="B666" t="s">
        <v>2208</v>
      </c>
      <c r="C666" t="s">
        <v>804</v>
      </c>
      <c r="D666" s="1">
        <v>0.64</v>
      </c>
      <c r="E666" s="1"/>
      <c r="F666">
        <v>4.0999999999999996</v>
      </c>
      <c r="G666" s="2">
        <v>55192</v>
      </c>
      <c r="H666" s="3">
        <v>0.625</v>
      </c>
      <c r="I666">
        <v>4</v>
      </c>
      <c r="J666" t="s">
        <v>2209</v>
      </c>
      <c r="K666" t="s">
        <v>2210</v>
      </c>
    </row>
    <row r="667" spans="1:11" x14ac:dyDescent="0.2">
      <c r="A667" t="s">
        <v>2211</v>
      </c>
      <c r="B667" t="s">
        <v>1212</v>
      </c>
      <c r="C667" t="s">
        <v>139</v>
      </c>
      <c r="D667" s="1">
        <v>0.28000000000000003</v>
      </c>
      <c r="E667" s="1"/>
      <c r="F667">
        <v>4.0999999999999996</v>
      </c>
      <c r="G667" t="s">
        <v>2212</v>
      </c>
      <c r="H667" s="3">
        <v>0.16666666666666666</v>
      </c>
      <c r="I667">
        <v>2</v>
      </c>
      <c r="J667" t="s">
        <v>2213</v>
      </c>
      <c r="K667" t="s">
        <v>2214</v>
      </c>
    </row>
    <row r="668" spans="1:11" x14ac:dyDescent="0.2">
      <c r="A668" t="s">
        <v>2215</v>
      </c>
      <c r="B668" t="s">
        <v>1963</v>
      </c>
      <c r="C668" t="s">
        <v>37</v>
      </c>
      <c r="D668" s="1">
        <v>0.8</v>
      </c>
      <c r="E668" s="1"/>
      <c r="F668">
        <v>3.5</v>
      </c>
      <c r="G668" s="2">
        <v>9638</v>
      </c>
      <c r="H668" s="3">
        <v>0.91666666666666663</v>
      </c>
      <c r="I668">
        <v>1</v>
      </c>
      <c r="J668" t="s">
        <v>2216</v>
      </c>
      <c r="K668" t="s">
        <v>2217</v>
      </c>
    </row>
    <row r="669" spans="1:11" x14ac:dyDescent="0.2">
      <c r="A669" t="s">
        <v>2218</v>
      </c>
      <c r="B669" t="s">
        <v>2024</v>
      </c>
      <c r="C669" t="s">
        <v>29</v>
      </c>
      <c r="D669" s="1">
        <v>0.18</v>
      </c>
      <c r="E669" s="1"/>
      <c r="F669">
        <v>3.6</v>
      </c>
      <c r="G669" s="2">
        <v>33735</v>
      </c>
      <c r="H669" s="3">
        <v>4.1666666666666664E-2</v>
      </c>
      <c r="I669">
        <v>1</v>
      </c>
      <c r="J669" t="s">
        <v>2219</v>
      </c>
      <c r="K669" t="s">
        <v>2220</v>
      </c>
    </row>
    <row r="670" spans="1:11" x14ac:dyDescent="0.2">
      <c r="A670" t="s">
        <v>40</v>
      </c>
      <c r="B670" t="s">
        <v>12</v>
      </c>
      <c r="C670" t="s">
        <v>41</v>
      </c>
      <c r="D670" s="1">
        <v>0.23</v>
      </c>
      <c r="E670" s="1"/>
      <c r="F670">
        <v>4.3</v>
      </c>
      <c r="G670" s="2">
        <v>30411</v>
      </c>
      <c r="H670" s="3">
        <v>0.41666666666666669</v>
      </c>
      <c r="I670">
        <v>7</v>
      </c>
      <c r="J670" t="s">
        <v>42</v>
      </c>
      <c r="K670" t="s">
        <v>2221</v>
      </c>
    </row>
    <row r="671" spans="1:11" x14ac:dyDescent="0.2">
      <c r="A671" t="s">
        <v>2222</v>
      </c>
      <c r="B671" t="s">
        <v>1958</v>
      </c>
      <c r="C671" t="s">
        <v>41</v>
      </c>
      <c r="D671" s="1">
        <v>0.54</v>
      </c>
      <c r="E671" s="1"/>
      <c r="F671">
        <v>3.8</v>
      </c>
      <c r="G671" s="2">
        <v>3044</v>
      </c>
      <c r="H671" s="3">
        <v>0.33333333333333337</v>
      </c>
      <c r="I671">
        <v>7</v>
      </c>
      <c r="J671" t="s">
        <v>2223</v>
      </c>
      <c r="K671" t="s">
        <v>2224</v>
      </c>
    </row>
    <row r="672" spans="1:11" x14ac:dyDescent="0.2">
      <c r="A672" t="s">
        <v>2225</v>
      </c>
      <c r="B672" t="s">
        <v>1788</v>
      </c>
      <c r="C672" t="s">
        <v>614</v>
      </c>
      <c r="D672" s="1">
        <v>0.52</v>
      </c>
      <c r="E672" s="1"/>
      <c r="F672">
        <v>4</v>
      </c>
      <c r="G672" s="2">
        <v>33584</v>
      </c>
      <c r="H672" s="3">
        <v>0.75</v>
      </c>
      <c r="I672">
        <v>4</v>
      </c>
      <c r="J672" t="s">
        <v>2226</v>
      </c>
      <c r="K672" t="s">
        <v>2227</v>
      </c>
    </row>
    <row r="673" spans="1:11" x14ac:dyDescent="0.2">
      <c r="A673" t="s">
        <v>2228</v>
      </c>
      <c r="B673" t="s">
        <v>2229</v>
      </c>
      <c r="C673" t="s">
        <v>794</v>
      </c>
      <c r="D673" s="1">
        <v>0.54</v>
      </c>
      <c r="E673" s="1"/>
      <c r="F673">
        <v>3.9</v>
      </c>
      <c r="G673" s="2">
        <v>1779</v>
      </c>
      <c r="H673" s="3">
        <v>0.58333333333333326</v>
      </c>
      <c r="I673">
        <v>5</v>
      </c>
      <c r="J673" t="s">
        <v>2230</v>
      </c>
      <c r="K673" t="s">
        <v>2231</v>
      </c>
    </row>
    <row r="674" spans="1:11" x14ac:dyDescent="0.2">
      <c r="A674" t="s">
        <v>1462</v>
      </c>
      <c r="B674" t="s">
        <v>1463</v>
      </c>
      <c r="C674" t="s">
        <v>41</v>
      </c>
      <c r="D674" s="1">
        <v>0.6</v>
      </c>
      <c r="E674" s="1"/>
      <c r="F674">
        <v>4.0999999999999996</v>
      </c>
      <c r="G674" s="2">
        <v>5999</v>
      </c>
      <c r="H674" s="3">
        <v>0.625</v>
      </c>
      <c r="I674">
        <v>5</v>
      </c>
      <c r="J674" t="s">
        <v>2232</v>
      </c>
      <c r="K674" t="s">
        <v>2233</v>
      </c>
    </row>
    <row r="675" spans="1:11" x14ac:dyDescent="0.2">
      <c r="A675" t="s">
        <v>53</v>
      </c>
      <c r="B675" t="s">
        <v>12</v>
      </c>
      <c r="C675" t="s">
        <v>54</v>
      </c>
      <c r="D675" s="1">
        <v>0.55000000000000004</v>
      </c>
      <c r="E675" s="1"/>
      <c r="F675">
        <v>4.3</v>
      </c>
      <c r="G675" s="2">
        <v>13391</v>
      </c>
      <c r="H675" s="3">
        <v>0.375</v>
      </c>
      <c r="I675">
        <v>7</v>
      </c>
      <c r="J675" t="s">
        <v>2234</v>
      </c>
      <c r="K675" t="s">
        <v>2235</v>
      </c>
    </row>
    <row r="676" spans="1:11" x14ac:dyDescent="0.2">
      <c r="A676" t="s">
        <v>2236</v>
      </c>
      <c r="B676" t="s">
        <v>2237</v>
      </c>
      <c r="C676" t="s">
        <v>2238</v>
      </c>
      <c r="D676" s="1">
        <v>0.1</v>
      </c>
      <c r="E676" s="1"/>
      <c r="F676">
        <v>4.4000000000000004</v>
      </c>
      <c r="G676" s="2">
        <v>26556</v>
      </c>
      <c r="H676" s="3">
        <v>0.33333333333333337</v>
      </c>
      <c r="I676">
        <v>1</v>
      </c>
      <c r="J676" t="s">
        <v>2239</v>
      </c>
      <c r="K676" t="s">
        <v>2240</v>
      </c>
    </row>
    <row r="677" spans="1:11" x14ac:dyDescent="0.2">
      <c r="A677" t="s">
        <v>2241</v>
      </c>
      <c r="B677" t="s">
        <v>1972</v>
      </c>
      <c r="C677" t="s">
        <v>233</v>
      </c>
      <c r="D677" s="1">
        <v>0.56000000000000005</v>
      </c>
      <c r="E677" s="1"/>
      <c r="F677">
        <v>4.3</v>
      </c>
      <c r="G677" s="2">
        <v>25903</v>
      </c>
      <c r="H677" s="3">
        <v>0.875</v>
      </c>
      <c r="I677">
        <v>6</v>
      </c>
      <c r="J677" t="s">
        <v>2242</v>
      </c>
      <c r="K677" t="s">
        <v>2243</v>
      </c>
    </row>
    <row r="678" spans="1:11" x14ac:dyDescent="0.2">
      <c r="A678" t="s">
        <v>2244</v>
      </c>
      <c r="B678" t="s">
        <v>1953</v>
      </c>
      <c r="C678" t="s">
        <v>2245</v>
      </c>
      <c r="D678" s="1">
        <v>0.6</v>
      </c>
      <c r="E678" s="1"/>
      <c r="F678">
        <v>4.3</v>
      </c>
      <c r="G678" s="2">
        <v>53464</v>
      </c>
      <c r="H678" s="3">
        <v>0.33333333333333337</v>
      </c>
      <c r="I678">
        <v>5</v>
      </c>
      <c r="J678" t="s">
        <v>2246</v>
      </c>
      <c r="K678" t="s">
        <v>2247</v>
      </c>
    </row>
    <row r="679" spans="1:11" x14ac:dyDescent="0.2">
      <c r="A679" t="s">
        <v>1447</v>
      </c>
      <c r="B679" t="s">
        <v>1161</v>
      </c>
      <c r="C679" t="s">
        <v>1169</v>
      </c>
      <c r="D679" s="1">
        <v>0.62</v>
      </c>
      <c r="E679" s="1"/>
      <c r="F679">
        <v>4.0999999999999996</v>
      </c>
      <c r="G679" s="2">
        <v>48448</v>
      </c>
      <c r="H679" s="3">
        <v>0.58333333333333326</v>
      </c>
      <c r="I679">
        <v>3</v>
      </c>
      <c r="J679" t="s">
        <v>2248</v>
      </c>
      <c r="K679" t="s">
        <v>2249</v>
      </c>
    </row>
    <row r="680" spans="1:11" x14ac:dyDescent="0.2">
      <c r="A680" t="s">
        <v>2250</v>
      </c>
      <c r="B680" t="s">
        <v>2169</v>
      </c>
      <c r="C680" t="s">
        <v>41</v>
      </c>
      <c r="D680" s="1">
        <v>0.43</v>
      </c>
      <c r="E680" s="1"/>
      <c r="F680">
        <v>4.4000000000000004</v>
      </c>
      <c r="G680" s="2">
        <v>5176</v>
      </c>
      <c r="H680" s="3">
        <v>0.79166666666666663</v>
      </c>
      <c r="I680">
        <v>5</v>
      </c>
      <c r="J680" t="s">
        <v>2251</v>
      </c>
      <c r="K680" t="s">
        <v>2252</v>
      </c>
    </row>
    <row r="681" spans="1:11" x14ac:dyDescent="0.2">
      <c r="A681" t="s">
        <v>2253</v>
      </c>
      <c r="B681" t="s">
        <v>2132</v>
      </c>
      <c r="C681" t="s">
        <v>2254</v>
      </c>
      <c r="D681" s="1">
        <v>0.24</v>
      </c>
      <c r="E681" s="1"/>
      <c r="F681">
        <v>4.4000000000000004</v>
      </c>
      <c r="G681" s="2">
        <v>8614</v>
      </c>
      <c r="H681" s="3">
        <v>0.29166666666666669</v>
      </c>
      <c r="I681">
        <v>5</v>
      </c>
      <c r="J681" t="s">
        <v>2255</v>
      </c>
      <c r="K681" t="s">
        <v>2256</v>
      </c>
    </row>
    <row r="682" spans="1:11" x14ac:dyDescent="0.2">
      <c r="A682" t="s">
        <v>2257</v>
      </c>
      <c r="B682" t="s">
        <v>1788</v>
      </c>
      <c r="C682" t="s">
        <v>225</v>
      </c>
      <c r="D682" s="1">
        <v>0.56999999999999995</v>
      </c>
      <c r="E682" s="1"/>
      <c r="F682">
        <v>3.8</v>
      </c>
      <c r="G682" s="2">
        <v>60026</v>
      </c>
      <c r="H682" s="3">
        <v>0.375</v>
      </c>
      <c r="I682">
        <v>4</v>
      </c>
      <c r="J682" t="s">
        <v>2258</v>
      </c>
      <c r="K682" t="s">
        <v>2259</v>
      </c>
    </row>
    <row r="683" spans="1:11" x14ac:dyDescent="0.2">
      <c r="A683" t="s">
        <v>2260</v>
      </c>
      <c r="B683" t="s">
        <v>2024</v>
      </c>
      <c r="C683" t="s">
        <v>139</v>
      </c>
      <c r="D683" s="1">
        <v>0.5</v>
      </c>
      <c r="E683" s="1"/>
      <c r="F683">
        <v>3.8</v>
      </c>
      <c r="G683" s="2">
        <v>3066</v>
      </c>
      <c r="H683" s="3">
        <v>0.95833333333333326</v>
      </c>
      <c r="I683">
        <v>7</v>
      </c>
      <c r="J683" t="s">
        <v>2261</v>
      </c>
      <c r="K683" t="s">
        <v>2262</v>
      </c>
    </row>
    <row r="684" spans="1:11" x14ac:dyDescent="0.2">
      <c r="A684" t="s">
        <v>2263</v>
      </c>
      <c r="B684" t="s">
        <v>1972</v>
      </c>
      <c r="C684" t="s">
        <v>46</v>
      </c>
      <c r="D684" s="1">
        <v>0.55000000000000004</v>
      </c>
      <c r="E684" s="1"/>
      <c r="F684">
        <v>4</v>
      </c>
      <c r="G684" s="2">
        <v>2102</v>
      </c>
      <c r="H684" s="3">
        <v>0.58333333333333326</v>
      </c>
      <c r="I684">
        <v>6</v>
      </c>
      <c r="J684" t="s">
        <v>2264</v>
      </c>
      <c r="K684" t="s">
        <v>2265</v>
      </c>
    </row>
    <row r="685" spans="1:11" x14ac:dyDescent="0.2">
      <c r="A685" t="s">
        <v>2266</v>
      </c>
      <c r="B685" t="s">
        <v>1958</v>
      </c>
      <c r="C685" t="s">
        <v>2112</v>
      </c>
      <c r="D685" s="1">
        <v>0.38</v>
      </c>
      <c r="E685" s="1"/>
      <c r="F685">
        <v>4.4000000000000004</v>
      </c>
      <c r="G685" s="2">
        <v>34852</v>
      </c>
      <c r="H685" s="3">
        <v>0.375</v>
      </c>
      <c r="I685">
        <v>5</v>
      </c>
      <c r="J685" t="s">
        <v>2267</v>
      </c>
      <c r="K685" t="s">
        <v>2268</v>
      </c>
    </row>
    <row r="686" spans="1:11" x14ac:dyDescent="0.2">
      <c r="A686" t="s">
        <v>61</v>
      </c>
      <c r="B686" t="s">
        <v>62</v>
      </c>
      <c r="C686" t="s">
        <v>63</v>
      </c>
      <c r="D686" s="1">
        <v>0.69</v>
      </c>
      <c r="E686" s="1"/>
      <c r="F686">
        <v>4.4000000000000004</v>
      </c>
      <c r="G686" t="s">
        <v>2269</v>
      </c>
      <c r="H686" s="3">
        <v>0.91666666666666663</v>
      </c>
      <c r="I686">
        <v>7</v>
      </c>
      <c r="J686" t="s">
        <v>65</v>
      </c>
      <c r="K686" t="s">
        <v>2270</v>
      </c>
    </row>
    <row r="687" spans="1:11" x14ac:dyDescent="0.2">
      <c r="A687" t="s">
        <v>2271</v>
      </c>
      <c r="B687" t="s">
        <v>2272</v>
      </c>
      <c r="C687" t="s">
        <v>2273</v>
      </c>
      <c r="D687" s="1">
        <v>0.02</v>
      </c>
      <c r="E687" s="1"/>
      <c r="F687">
        <v>4.5</v>
      </c>
      <c r="G687" s="2">
        <v>8618</v>
      </c>
      <c r="H687" s="3">
        <v>8.3333333333333329E-2</v>
      </c>
      <c r="I687">
        <v>6</v>
      </c>
      <c r="J687" t="s">
        <v>2274</v>
      </c>
      <c r="K687" t="s">
        <v>2275</v>
      </c>
    </row>
    <row r="688" spans="1:11" x14ac:dyDescent="0.2">
      <c r="A688" t="s">
        <v>1485</v>
      </c>
      <c r="B688" t="s">
        <v>1196</v>
      </c>
      <c r="C688" t="s">
        <v>580</v>
      </c>
      <c r="D688" s="1">
        <v>0.77</v>
      </c>
      <c r="E688" s="1"/>
      <c r="F688">
        <v>4</v>
      </c>
      <c r="G688" s="2">
        <v>32625</v>
      </c>
      <c r="H688" s="3">
        <v>0.95833333333333326</v>
      </c>
      <c r="I688">
        <v>7</v>
      </c>
      <c r="J688" t="s">
        <v>2276</v>
      </c>
      <c r="K688" t="s">
        <v>2277</v>
      </c>
    </row>
    <row r="689" spans="1:11" x14ac:dyDescent="0.2">
      <c r="A689" t="s">
        <v>2278</v>
      </c>
      <c r="B689" t="s">
        <v>1958</v>
      </c>
      <c r="C689" t="s">
        <v>68</v>
      </c>
      <c r="D689" s="1">
        <v>0.33</v>
      </c>
      <c r="E689" s="1"/>
      <c r="F689">
        <v>4</v>
      </c>
      <c r="G689" s="2">
        <v>4018</v>
      </c>
      <c r="H689" s="3">
        <v>8.3333333333333329E-2</v>
      </c>
      <c r="I689">
        <v>7</v>
      </c>
      <c r="J689" t="s">
        <v>2279</v>
      </c>
      <c r="K689" t="s">
        <v>2280</v>
      </c>
    </row>
    <row r="690" spans="1:11" x14ac:dyDescent="0.2">
      <c r="A690" t="s">
        <v>2281</v>
      </c>
      <c r="B690" t="s">
        <v>2282</v>
      </c>
      <c r="C690" t="s">
        <v>139</v>
      </c>
      <c r="D690" s="1">
        <v>0.2</v>
      </c>
      <c r="E690" s="1"/>
      <c r="F690">
        <v>4.3</v>
      </c>
      <c r="G690" s="2">
        <v>11687</v>
      </c>
      <c r="H690" s="3">
        <v>0.41666666666666669</v>
      </c>
      <c r="I690">
        <v>6</v>
      </c>
      <c r="J690" t="s">
        <v>2283</v>
      </c>
      <c r="K690" t="s">
        <v>2284</v>
      </c>
    </row>
    <row r="691" spans="1:11" x14ac:dyDescent="0.2">
      <c r="A691" t="s">
        <v>67</v>
      </c>
      <c r="B691" t="s">
        <v>12</v>
      </c>
      <c r="C691" t="s">
        <v>68</v>
      </c>
      <c r="D691" s="1">
        <v>0.61</v>
      </c>
      <c r="E691" s="1"/>
      <c r="F691">
        <v>4.2</v>
      </c>
      <c r="G691" s="2">
        <v>2262</v>
      </c>
      <c r="H691" s="3">
        <v>0.54166666666666663</v>
      </c>
      <c r="I691">
        <v>5</v>
      </c>
      <c r="J691" t="s">
        <v>69</v>
      </c>
      <c r="K691" t="s">
        <v>2285</v>
      </c>
    </row>
    <row r="692" spans="1:11" x14ac:dyDescent="0.2">
      <c r="A692" t="s">
        <v>2286</v>
      </c>
      <c r="B692" t="s">
        <v>1212</v>
      </c>
      <c r="C692" t="s">
        <v>1789</v>
      </c>
      <c r="D692" s="1">
        <v>0.47</v>
      </c>
      <c r="E692" s="1"/>
      <c r="F692">
        <v>3.8</v>
      </c>
      <c r="G692" s="2">
        <v>11015</v>
      </c>
      <c r="H692" s="3">
        <v>0.95833333333333326</v>
      </c>
      <c r="I692">
        <v>7</v>
      </c>
      <c r="J692" t="s">
        <v>2287</v>
      </c>
      <c r="K692" t="s">
        <v>2288</v>
      </c>
    </row>
    <row r="693" spans="1:11" x14ac:dyDescent="0.2">
      <c r="A693" t="s">
        <v>2289</v>
      </c>
      <c r="B693" t="s">
        <v>2290</v>
      </c>
      <c r="C693" t="s">
        <v>68</v>
      </c>
      <c r="D693" s="1">
        <v>0.33</v>
      </c>
      <c r="E693" s="1"/>
      <c r="F693">
        <v>4.3</v>
      </c>
      <c r="G693" s="2">
        <v>95116</v>
      </c>
      <c r="H693" s="3">
        <v>8.3333333333333329E-2</v>
      </c>
      <c r="I693">
        <v>7</v>
      </c>
      <c r="J693" t="s">
        <v>2291</v>
      </c>
      <c r="K693" t="s">
        <v>2292</v>
      </c>
    </row>
    <row r="694" spans="1:11" x14ac:dyDescent="0.2">
      <c r="A694" t="s">
        <v>71</v>
      </c>
      <c r="B694" t="s">
        <v>12</v>
      </c>
      <c r="C694" t="s">
        <v>29</v>
      </c>
      <c r="D694" s="1">
        <v>0.6</v>
      </c>
      <c r="E694" s="1"/>
      <c r="F694">
        <v>4.0999999999999996</v>
      </c>
      <c r="G694" s="2">
        <v>4768</v>
      </c>
      <c r="H694" s="3">
        <v>0.20833333333333331</v>
      </c>
      <c r="I694">
        <v>3</v>
      </c>
      <c r="J694" t="s">
        <v>72</v>
      </c>
      <c r="K694" t="s">
        <v>2293</v>
      </c>
    </row>
    <row r="695" spans="1:11" x14ac:dyDescent="0.2">
      <c r="A695" t="s">
        <v>2294</v>
      </c>
      <c r="B695" t="s">
        <v>1953</v>
      </c>
      <c r="C695" t="s">
        <v>2295</v>
      </c>
      <c r="D695" s="1">
        <v>0.56999999999999995</v>
      </c>
      <c r="E695" s="1"/>
      <c r="F695">
        <v>4.3</v>
      </c>
      <c r="G695" s="2">
        <v>23022</v>
      </c>
      <c r="H695" s="3">
        <v>0.45833333333333337</v>
      </c>
      <c r="I695">
        <v>6</v>
      </c>
      <c r="J695" t="s">
        <v>2296</v>
      </c>
      <c r="K695" t="s">
        <v>2297</v>
      </c>
    </row>
    <row r="696" spans="1:11" x14ac:dyDescent="0.2">
      <c r="A696" t="s">
        <v>1530</v>
      </c>
      <c r="B696" t="s">
        <v>1161</v>
      </c>
      <c r="C696" t="s">
        <v>804</v>
      </c>
      <c r="D696" s="1">
        <v>0.68</v>
      </c>
      <c r="E696" s="1"/>
      <c r="F696">
        <v>4</v>
      </c>
      <c r="G696" s="2">
        <v>67951</v>
      </c>
      <c r="H696" s="3">
        <v>0.625</v>
      </c>
      <c r="I696">
        <v>5</v>
      </c>
      <c r="J696" t="s">
        <v>2298</v>
      </c>
      <c r="K696" t="s">
        <v>2299</v>
      </c>
    </row>
    <row r="697" spans="1:11" x14ac:dyDescent="0.2">
      <c r="A697" t="s">
        <v>2300</v>
      </c>
      <c r="B697" t="s">
        <v>2301</v>
      </c>
      <c r="C697" t="s">
        <v>804</v>
      </c>
      <c r="D697" s="1">
        <v>0.94</v>
      </c>
      <c r="E697" s="1"/>
      <c r="F697">
        <v>4.3</v>
      </c>
      <c r="G697" s="2">
        <v>4426</v>
      </c>
      <c r="H697" s="3">
        <v>0.25</v>
      </c>
      <c r="I697">
        <v>7</v>
      </c>
      <c r="J697" t="s">
        <v>2302</v>
      </c>
      <c r="K697" t="s">
        <v>2303</v>
      </c>
    </row>
    <row r="698" spans="1:11" x14ac:dyDescent="0.2">
      <c r="A698" t="s">
        <v>2304</v>
      </c>
      <c r="B698" t="s">
        <v>2132</v>
      </c>
      <c r="C698" t="s">
        <v>2305</v>
      </c>
      <c r="D698" s="1">
        <v>0.04</v>
      </c>
      <c r="E698" s="1"/>
      <c r="F698">
        <v>4.2</v>
      </c>
      <c r="G698" s="2">
        <v>4567</v>
      </c>
      <c r="H698" s="3">
        <v>0.75</v>
      </c>
      <c r="I698">
        <v>4</v>
      </c>
      <c r="J698" t="s">
        <v>2306</v>
      </c>
      <c r="K698" t="s">
        <v>2307</v>
      </c>
    </row>
    <row r="699" spans="1:11" x14ac:dyDescent="0.2">
      <c r="A699" t="s">
        <v>2308</v>
      </c>
      <c r="B699" t="s">
        <v>1788</v>
      </c>
      <c r="C699" t="s">
        <v>847</v>
      </c>
      <c r="D699" s="1">
        <v>0.06</v>
      </c>
      <c r="E699" s="1"/>
      <c r="F699">
        <v>4</v>
      </c>
      <c r="G699" s="2">
        <v>13797</v>
      </c>
      <c r="H699" s="3">
        <v>0.58333333333333326</v>
      </c>
      <c r="I699">
        <v>7</v>
      </c>
      <c r="J699" t="s">
        <v>2309</v>
      </c>
      <c r="K699" t="s">
        <v>2310</v>
      </c>
    </row>
    <row r="700" spans="1:11" x14ac:dyDescent="0.2">
      <c r="A700" t="s">
        <v>2311</v>
      </c>
      <c r="B700" t="s">
        <v>2312</v>
      </c>
      <c r="C700" t="s">
        <v>2313</v>
      </c>
      <c r="D700" s="1">
        <v>0.38</v>
      </c>
      <c r="E700" s="1"/>
      <c r="F700">
        <v>4.4000000000000004</v>
      </c>
      <c r="G700" s="2">
        <v>15137</v>
      </c>
      <c r="H700" s="3">
        <v>0.91666666666666663</v>
      </c>
      <c r="I700">
        <v>2</v>
      </c>
      <c r="J700" t="s">
        <v>2314</v>
      </c>
      <c r="K700" t="s">
        <v>2315</v>
      </c>
    </row>
    <row r="701" spans="1:11" x14ac:dyDescent="0.2">
      <c r="A701" t="s">
        <v>74</v>
      </c>
      <c r="B701" t="s">
        <v>12</v>
      </c>
      <c r="C701" t="s">
        <v>29</v>
      </c>
      <c r="D701" s="1">
        <v>0.13</v>
      </c>
      <c r="E701" s="1"/>
      <c r="F701">
        <v>4.4000000000000004</v>
      </c>
      <c r="G701" s="2">
        <v>18757</v>
      </c>
      <c r="H701" s="3">
        <v>0.91666666666666663</v>
      </c>
      <c r="I701">
        <v>7</v>
      </c>
      <c r="J701" t="s">
        <v>2316</v>
      </c>
      <c r="K701" t="s">
        <v>2317</v>
      </c>
    </row>
    <row r="702" spans="1:11" x14ac:dyDescent="0.2">
      <c r="A702" t="s">
        <v>92</v>
      </c>
      <c r="B702" t="s">
        <v>12</v>
      </c>
      <c r="C702" t="s">
        <v>93</v>
      </c>
      <c r="D702" s="1">
        <v>0.46</v>
      </c>
      <c r="E702" s="1"/>
      <c r="F702">
        <v>4.5</v>
      </c>
      <c r="G702">
        <v>815</v>
      </c>
      <c r="H702" s="3">
        <v>0.66666666666666663</v>
      </c>
      <c r="I702">
        <v>6</v>
      </c>
      <c r="J702" t="s">
        <v>2318</v>
      </c>
      <c r="K702" t="s">
        <v>2319</v>
      </c>
    </row>
    <row r="703" spans="1:11" x14ac:dyDescent="0.2">
      <c r="A703" t="s">
        <v>2320</v>
      </c>
      <c r="B703" t="s">
        <v>2116</v>
      </c>
      <c r="C703" t="s">
        <v>614</v>
      </c>
      <c r="D703" s="1">
        <v>0.41</v>
      </c>
      <c r="E703" s="1"/>
      <c r="F703">
        <v>4.2</v>
      </c>
      <c r="G703" t="s">
        <v>2321</v>
      </c>
      <c r="H703" s="3">
        <v>0.16666666666666666</v>
      </c>
      <c r="I703">
        <v>5</v>
      </c>
      <c r="J703" t="s">
        <v>2322</v>
      </c>
      <c r="K703" t="s">
        <v>2323</v>
      </c>
    </row>
    <row r="704" spans="1:11" x14ac:dyDescent="0.2">
      <c r="A704" t="s">
        <v>2324</v>
      </c>
      <c r="B704" t="s">
        <v>2325</v>
      </c>
      <c r="C704" t="s">
        <v>345</v>
      </c>
      <c r="D704" s="1">
        <v>0.75</v>
      </c>
      <c r="E704" s="1"/>
      <c r="F704">
        <v>4.0999999999999996</v>
      </c>
      <c r="G704" s="2">
        <v>9344</v>
      </c>
      <c r="H704" s="3">
        <v>4.1666666666666664E-2</v>
      </c>
      <c r="I704">
        <v>3</v>
      </c>
      <c r="J704" t="s">
        <v>2326</v>
      </c>
      <c r="K704" t="s">
        <v>2327</v>
      </c>
    </row>
    <row r="705" spans="1:11" x14ac:dyDescent="0.2">
      <c r="A705" t="s">
        <v>2328</v>
      </c>
      <c r="B705" t="s">
        <v>2329</v>
      </c>
      <c r="C705" t="s">
        <v>696</v>
      </c>
      <c r="D705" s="1">
        <v>0</v>
      </c>
      <c r="E705" s="1"/>
      <c r="F705">
        <v>4.5</v>
      </c>
      <c r="G705" s="2">
        <v>4875</v>
      </c>
      <c r="H705" s="3">
        <v>0.41666666666666669</v>
      </c>
      <c r="I705">
        <v>4</v>
      </c>
      <c r="J705" t="s">
        <v>2330</v>
      </c>
      <c r="K705" t="s">
        <v>2331</v>
      </c>
    </row>
    <row r="706" spans="1:11" x14ac:dyDescent="0.2">
      <c r="A706" t="s">
        <v>1605</v>
      </c>
      <c r="B706" t="s">
        <v>1161</v>
      </c>
      <c r="C706" t="s">
        <v>1165</v>
      </c>
      <c r="D706" s="1">
        <v>0.7</v>
      </c>
      <c r="E706" s="1"/>
      <c r="F706">
        <v>4.2</v>
      </c>
      <c r="G706" s="2">
        <v>20881</v>
      </c>
      <c r="H706" s="3">
        <v>0.41666666666666669</v>
      </c>
      <c r="I706">
        <v>7</v>
      </c>
      <c r="J706" t="s">
        <v>2332</v>
      </c>
      <c r="K706" t="s">
        <v>2333</v>
      </c>
    </row>
    <row r="707" spans="1:11" x14ac:dyDescent="0.2">
      <c r="A707" t="s">
        <v>2334</v>
      </c>
      <c r="B707" t="s">
        <v>1161</v>
      </c>
      <c r="C707" t="s">
        <v>386</v>
      </c>
      <c r="D707" s="1">
        <v>0.6</v>
      </c>
      <c r="E707" s="1"/>
      <c r="F707">
        <v>4.3</v>
      </c>
      <c r="G707" s="2">
        <v>4744</v>
      </c>
      <c r="H707" s="3">
        <v>0.5</v>
      </c>
      <c r="I707">
        <v>5</v>
      </c>
      <c r="J707" t="s">
        <v>2335</v>
      </c>
      <c r="K707" t="s">
        <v>2336</v>
      </c>
    </row>
    <row r="708" spans="1:11" x14ac:dyDescent="0.2">
      <c r="A708" t="s">
        <v>2337</v>
      </c>
      <c r="B708" t="s">
        <v>1212</v>
      </c>
      <c r="C708" t="s">
        <v>1836</v>
      </c>
      <c r="D708" s="1">
        <v>0.63</v>
      </c>
      <c r="E708" s="1"/>
      <c r="F708">
        <v>3.9</v>
      </c>
      <c r="G708" s="2">
        <v>12452</v>
      </c>
      <c r="H708" s="3">
        <v>0.20833333333333331</v>
      </c>
      <c r="I708">
        <v>1</v>
      </c>
      <c r="J708" t="s">
        <v>2338</v>
      </c>
      <c r="K708" t="s">
        <v>2339</v>
      </c>
    </row>
    <row r="709" spans="1:11" x14ac:dyDescent="0.2">
      <c r="A709" t="s">
        <v>2340</v>
      </c>
      <c r="B709" t="s">
        <v>2040</v>
      </c>
      <c r="C709" t="s">
        <v>2041</v>
      </c>
      <c r="D709" s="1">
        <v>0.15</v>
      </c>
      <c r="E709" s="1"/>
      <c r="F709">
        <v>4.5</v>
      </c>
      <c r="G709" s="2">
        <v>17810</v>
      </c>
      <c r="H709" s="3">
        <v>0.45833333333333337</v>
      </c>
      <c r="I709">
        <v>6</v>
      </c>
      <c r="J709" t="s">
        <v>2341</v>
      </c>
      <c r="K709" t="s">
        <v>2342</v>
      </c>
    </row>
    <row r="710" spans="1:11" x14ac:dyDescent="0.2">
      <c r="A710" t="s">
        <v>2343</v>
      </c>
      <c r="B710" t="s">
        <v>1212</v>
      </c>
      <c r="C710" t="s">
        <v>233</v>
      </c>
      <c r="D710" s="1">
        <v>0.47</v>
      </c>
      <c r="E710" s="1"/>
      <c r="F710">
        <v>4.0999999999999996</v>
      </c>
      <c r="G710" s="2">
        <v>53648</v>
      </c>
      <c r="H710" s="3">
        <v>0.625</v>
      </c>
      <c r="I710">
        <v>7</v>
      </c>
      <c r="J710" t="s">
        <v>2344</v>
      </c>
      <c r="K710" t="s">
        <v>2345</v>
      </c>
    </row>
    <row r="711" spans="1:11" x14ac:dyDescent="0.2">
      <c r="A711" t="s">
        <v>2346</v>
      </c>
      <c r="B711" t="s">
        <v>2347</v>
      </c>
      <c r="C711" t="s">
        <v>2348</v>
      </c>
      <c r="D711" s="1">
        <v>0.54</v>
      </c>
      <c r="E711" s="1"/>
      <c r="F711">
        <v>4.2</v>
      </c>
      <c r="G711" s="2">
        <v>2014</v>
      </c>
      <c r="H711" s="3">
        <v>0.75</v>
      </c>
      <c r="I711">
        <v>5</v>
      </c>
      <c r="J711" t="s">
        <v>2349</v>
      </c>
      <c r="K711" t="s">
        <v>2350</v>
      </c>
    </row>
    <row r="712" spans="1:11" x14ac:dyDescent="0.2">
      <c r="A712" t="s">
        <v>2351</v>
      </c>
      <c r="B712" t="s">
        <v>2352</v>
      </c>
      <c r="C712" t="s">
        <v>2353</v>
      </c>
      <c r="D712" s="1">
        <v>0</v>
      </c>
      <c r="E712" s="1"/>
      <c r="F712">
        <v>3.8</v>
      </c>
      <c r="G712" s="2">
        <v>5958</v>
      </c>
      <c r="H712" s="3">
        <v>0.58333333333333326</v>
      </c>
      <c r="I712">
        <v>2</v>
      </c>
      <c r="J712" t="s">
        <v>2354</v>
      </c>
      <c r="K712" t="s">
        <v>2355</v>
      </c>
    </row>
    <row r="713" spans="1:11" x14ac:dyDescent="0.2">
      <c r="A713" t="s">
        <v>2356</v>
      </c>
      <c r="B713" t="s">
        <v>1227</v>
      </c>
      <c r="C713" t="s">
        <v>46</v>
      </c>
      <c r="D713" s="1">
        <v>0.43</v>
      </c>
      <c r="E713" s="1"/>
      <c r="F713">
        <v>4.3</v>
      </c>
      <c r="G713" s="2">
        <v>38221</v>
      </c>
      <c r="H713" s="3">
        <v>0.83333333333333326</v>
      </c>
      <c r="I713">
        <v>6</v>
      </c>
      <c r="J713" t="s">
        <v>2357</v>
      </c>
      <c r="K713" t="s">
        <v>2358</v>
      </c>
    </row>
    <row r="714" spans="1:11" x14ac:dyDescent="0.2">
      <c r="A714" t="s">
        <v>2359</v>
      </c>
      <c r="B714" t="s">
        <v>2229</v>
      </c>
      <c r="C714" t="s">
        <v>46</v>
      </c>
      <c r="D714" s="1">
        <v>0.45</v>
      </c>
      <c r="E714" s="1"/>
      <c r="F714">
        <v>3.9</v>
      </c>
      <c r="G714" s="2">
        <v>64705</v>
      </c>
      <c r="H714" s="3">
        <v>0.41666666666666669</v>
      </c>
      <c r="I714">
        <v>4</v>
      </c>
      <c r="J714" t="s">
        <v>2360</v>
      </c>
      <c r="K714" t="s">
        <v>2361</v>
      </c>
    </row>
    <row r="715" spans="1:11" x14ac:dyDescent="0.2">
      <c r="A715" t="s">
        <v>1564</v>
      </c>
      <c r="B715" t="s">
        <v>1565</v>
      </c>
      <c r="C715" t="s">
        <v>1315</v>
      </c>
      <c r="D715" s="1">
        <v>0.65</v>
      </c>
      <c r="E715" s="1"/>
      <c r="F715">
        <v>4.3</v>
      </c>
      <c r="G715" s="2">
        <v>17129</v>
      </c>
      <c r="H715" s="3">
        <v>0.79166666666666663</v>
      </c>
      <c r="I715">
        <v>7</v>
      </c>
      <c r="J715" t="s">
        <v>2362</v>
      </c>
      <c r="K715" t="s">
        <v>2363</v>
      </c>
    </row>
    <row r="716" spans="1:11" x14ac:dyDescent="0.2">
      <c r="A716" t="s">
        <v>88</v>
      </c>
      <c r="B716" t="s">
        <v>78</v>
      </c>
      <c r="C716" t="s">
        <v>89</v>
      </c>
      <c r="D716" s="1">
        <v>0.39</v>
      </c>
      <c r="E716" s="1"/>
      <c r="F716">
        <v>4.3</v>
      </c>
      <c r="G716" s="2">
        <v>11976</v>
      </c>
      <c r="H716" s="3">
        <v>0.625</v>
      </c>
      <c r="I716">
        <v>7</v>
      </c>
      <c r="J716" t="s">
        <v>90</v>
      </c>
      <c r="K716" t="s">
        <v>2364</v>
      </c>
    </row>
    <row r="717" spans="1:11" x14ac:dyDescent="0.2">
      <c r="A717" t="s">
        <v>2365</v>
      </c>
      <c r="B717" t="s">
        <v>2064</v>
      </c>
      <c r="C717" t="s">
        <v>25</v>
      </c>
      <c r="D717" s="1">
        <v>0.36</v>
      </c>
      <c r="E717" s="1"/>
      <c r="F717">
        <v>3.9</v>
      </c>
      <c r="G717" s="2">
        <v>17348</v>
      </c>
      <c r="H717" s="3">
        <v>0.75</v>
      </c>
      <c r="I717">
        <v>2</v>
      </c>
      <c r="J717" t="s">
        <v>2366</v>
      </c>
      <c r="K717" t="s">
        <v>2367</v>
      </c>
    </row>
    <row r="718" spans="1:11" x14ac:dyDescent="0.2">
      <c r="A718" t="s">
        <v>2368</v>
      </c>
      <c r="B718" t="s">
        <v>1212</v>
      </c>
      <c r="C718" t="s">
        <v>269</v>
      </c>
      <c r="D718" s="1">
        <v>0.5</v>
      </c>
      <c r="E718" s="1"/>
      <c r="F718">
        <v>3.7</v>
      </c>
      <c r="G718" s="2">
        <v>87798</v>
      </c>
      <c r="H718" s="3">
        <v>0.91666666666666663</v>
      </c>
      <c r="I718">
        <v>6</v>
      </c>
      <c r="J718" t="s">
        <v>2369</v>
      </c>
      <c r="K718" t="s">
        <v>2370</v>
      </c>
    </row>
    <row r="719" spans="1:11" x14ac:dyDescent="0.2">
      <c r="A719" t="s">
        <v>2371</v>
      </c>
      <c r="B719" t="s">
        <v>2372</v>
      </c>
      <c r="C719" t="s">
        <v>37</v>
      </c>
      <c r="D719" s="1">
        <v>0.4</v>
      </c>
      <c r="E719" s="1"/>
      <c r="F719">
        <v>4.2</v>
      </c>
      <c r="G719" s="2">
        <v>24432</v>
      </c>
      <c r="H719" s="3">
        <v>0.29166666666666669</v>
      </c>
      <c r="I719">
        <v>7</v>
      </c>
      <c r="J719" t="s">
        <v>2373</v>
      </c>
      <c r="K719" t="s">
        <v>2374</v>
      </c>
    </row>
    <row r="720" spans="1:11" x14ac:dyDescent="0.2">
      <c r="A720" t="s">
        <v>2375</v>
      </c>
      <c r="B720" t="s">
        <v>1953</v>
      </c>
      <c r="C720" t="s">
        <v>257</v>
      </c>
      <c r="D720" s="1">
        <v>0.59</v>
      </c>
      <c r="E720" s="1"/>
      <c r="F720">
        <v>4.3</v>
      </c>
      <c r="G720" t="s">
        <v>2376</v>
      </c>
      <c r="H720" s="3">
        <v>0.5</v>
      </c>
      <c r="I720">
        <v>1</v>
      </c>
      <c r="J720" t="s">
        <v>2377</v>
      </c>
      <c r="K720" t="s">
        <v>2378</v>
      </c>
    </row>
    <row r="721" spans="1:11" x14ac:dyDescent="0.2">
      <c r="A721" t="s">
        <v>2379</v>
      </c>
      <c r="B721" t="s">
        <v>2380</v>
      </c>
      <c r="C721" t="s">
        <v>2381</v>
      </c>
      <c r="D721" s="1">
        <v>0.24</v>
      </c>
      <c r="E721" s="1"/>
      <c r="F721">
        <v>4.2</v>
      </c>
      <c r="G721" s="2">
        <v>93112</v>
      </c>
      <c r="H721" s="3">
        <v>0.41666666666666669</v>
      </c>
      <c r="I721">
        <v>7</v>
      </c>
      <c r="J721" t="s">
        <v>2382</v>
      </c>
      <c r="K721" t="s">
        <v>2383</v>
      </c>
    </row>
    <row r="722" spans="1:11" x14ac:dyDescent="0.2">
      <c r="A722" t="s">
        <v>2384</v>
      </c>
      <c r="B722" t="s">
        <v>1212</v>
      </c>
      <c r="C722" t="s">
        <v>1315</v>
      </c>
      <c r="D722" s="1">
        <v>0.8</v>
      </c>
      <c r="E722" s="1"/>
      <c r="F722">
        <v>3.9</v>
      </c>
      <c r="G722" s="2">
        <v>47521</v>
      </c>
      <c r="H722" s="3">
        <v>0.66666666666666663</v>
      </c>
      <c r="I722">
        <v>5</v>
      </c>
      <c r="J722" t="s">
        <v>2385</v>
      </c>
      <c r="K722" t="s">
        <v>2386</v>
      </c>
    </row>
    <row r="723" spans="1:11" x14ac:dyDescent="0.2">
      <c r="A723" t="s">
        <v>2387</v>
      </c>
      <c r="B723" t="s">
        <v>2282</v>
      </c>
      <c r="C723" t="s">
        <v>37</v>
      </c>
      <c r="D723" s="1">
        <v>0.2</v>
      </c>
      <c r="E723" s="1"/>
      <c r="F723">
        <v>4.3</v>
      </c>
      <c r="G723" s="2">
        <v>27201</v>
      </c>
      <c r="H723" s="3">
        <v>0.91666666666666663</v>
      </c>
      <c r="I723">
        <v>3</v>
      </c>
      <c r="J723" t="s">
        <v>2388</v>
      </c>
      <c r="K723" t="s">
        <v>2389</v>
      </c>
    </row>
    <row r="724" spans="1:11" x14ac:dyDescent="0.2">
      <c r="A724" t="s">
        <v>96</v>
      </c>
      <c r="B724" t="s">
        <v>62</v>
      </c>
      <c r="C724" t="s">
        <v>37</v>
      </c>
      <c r="D724" s="1">
        <v>0.44</v>
      </c>
      <c r="E724" s="1"/>
      <c r="F724">
        <v>3.7</v>
      </c>
      <c r="G724" s="2">
        <v>10962</v>
      </c>
      <c r="H724" s="3">
        <v>8.3333333333333329E-2</v>
      </c>
      <c r="I724">
        <v>5</v>
      </c>
      <c r="J724" t="s">
        <v>2390</v>
      </c>
      <c r="K724" t="s">
        <v>2391</v>
      </c>
    </row>
    <row r="725" spans="1:11" x14ac:dyDescent="0.2">
      <c r="A725" t="s">
        <v>99</v>
      </c>
      <c r="B725" t="s">
        <v>78</v>
      </c>
      <c r="C725" t="s">
        <v>100</v>
      </c>
      <c r="D725" s="1">
        <v>0.41</v>
      </c>
      <c r="E725" s="1"/>
      <c r="F725">
        <v>4.3</v>
      </c>
      <c r="G725" s="2">
        <v>16299</v>
      </c>
      <c r="H725" s="3">
        <v>0.125</v>
      </c>
      <c r="I725">
        <v>4</v>
      </c>
      <c r="J725" t="s">
        <v>2392</v>
      </c>
      <c r="K725" t="s">
        <v>2393</v>
      </c>
    </row>
    <row r="726" spans="1:11" x14ac:dyDescent="0.2">
      <c r="A726" t="s">
        <v>2394</v>
      </c>
      <c r="B726" t="s">
        <v>1958</v>
      </c>
      <c r="C726" t="s">
        <v>2395</v>
      </c>
      <c r="D726" s="1">
        <v>0.26</v>
      </c>
      <c r="E726" s="1"/>
      <c r="F726">
        <v>4.3</v>
      </c>
      <c r="G726" s="2">
        <v>31534</v>
      </c>
      <c r="H726" s="3">
        <v>0.83333333333333326</v>
      </c>
      <c r="I726">
        <v>5</v>
      </c>
      <c r="J726" t="s">
        <v>2396</v>
      </c>
      <c r="K726" t="s">
        <v>2397</v>
      </c>
    </row>
    <row r="727" spans="1:11" x14ac:dyDescent="0.2">
      <c r="A727" t="s">
        <v>2398</v>
      </c>
      <c r="B727" t="s">
        <v>1161</v>
      </c>
      <c r="C727" t="s">
        <v>804</v>
      </c>
      <c r="D727" s="1">
        <v>0.5</v>
      </c>
      <c r="E727" s="1"/>
      <c r="F727">
        <v>3.9</v>
      </c>
      <c r="G727" s="2">
        <v>7571</v>
      </c>
      <c r="H727" s="3">
        <v>4.1666666666666664E-2</v>
      </c>
      <c r="I727">
        <v>5</v>
      </c>
      <c r="J727" t="s">
        <v>2399</v>
      </c>
      <c r="K727" t="s">
        <v>2400</v>
      </c>
    </row>
    <row r="728" spans="1:11" x14ac:dyDescent="0.2">
      <c r="A728" t="s">
        <v>2401</v>
      </c>
      <c r="B728" t="s">
        <v>2272</v>
      </c>
      <c r="C728" t="s">
        <v>2273</v>
      </c>
      <c r="D728" s="1">
        <v>0.14000000000000001</v>
      </c>
      <c r="E728" s="1"/>
      <c r="F728">
        <v>4.4000000000000004</v>
      </c>
      <c r="G728" s="2">
        <v>6537</v>
      </c>
      <c r="H728" s="3">
        <v>0.375</v>
      </c>
      <c r="I728">
        <v>5</v>
      </c>
      <c r="J728" t="s">
        <v>2402</v>
      </c>
      <c r="K728" t="s">
        <v>2403</v>
      </c>
    </row>
    <row r="729" spans="1:11" x14ac:dyDescent="0.2">
      <c r="A729" t="s">
        <v>103</v>
      </c>
      <c r="B729" t="s">
        <v>12</v>
      </c>
      <c r="C729" t="s">
        <v>104</v>
      </c>
      <c r="D729" s="1">
        <v>0.7</v>
      </c>
      <c r="E729" s="1"/>
      <c r="F729">
        <v>4</v>
      </c>
      <c r="G729" s="2">
        <v>9377</v>
      </c>
      <c r="H729" s="3">
        <v>0.5</v>
      </c>
      <c r="I729">
        <v>4</v>
      </c>
      <c r="J729" t="s">
        <v>105</v>
      </c>
      <c r="K729" t="s">
        <v>2404</v>
      </c>
    </row>
    <row r="730" spans="1:11" x14ac:dyDescent="0.2">
      <c r="A730" t="s">
        <v>2405</v>
      </c>
      <c r="B730" t="s">
        <v>2173</v>
      </c>
      <c r="C730" t="s">
        <v>37</v>
      </c>
      <c r="D730" s="1">
        <v>0.4</v>
      </c>
      <c r="E730" s="1"/>
      <c r="F730">
        <v>4.5</v>
      </c>
      <c r="G730" s="2">
        <v>21010</v>
      </c>
      <c r="H730" s="3">
        <v>0.875</v>
      </c>
      <c r="I730">
        <v>7</v>
      </c>
      <c r="J730" t="s">
        <v>2406</v>
      </c>
      <c r="K730" t="s">
        <v>2407</v>
      </c>
    </row>
    <row r="731" spans="1:11" x14ac:dyDescent="0.2">
      <c r="A731" t="s">
        <v>2408</v>
      </c>
      <c r="B731" t="s">
        <v>1212</v>
      </c>
      <c r="C731" t="s">
        <v>305</v>
      </c>
      <c r="D731" s="1">
        <v>0.55000000000000004</v>
      </c>
      <c r="E731" s="1"/>
      <c r="F731">
        <v>3.9</v>
      </c>
      <c r="G731" s="2">
        <v>3517</v>
      </c>
      <c r="H731" s="3">
        <v>0.95833333333333326</v>
      </c>
      <c r="I731">
        <v>1</v>
      </c>
      <c r="J731" t="s">
        <v>2409</v>
      </c>
      <c r="K731" t="s">
        <v>2410</v>
      </c>
    </row>
    <row r="732" spans="1:11" x14ac:dyDescent="0.2">
      <c r="A732" t="s">
        <v>2411</v>
      </c>
      <c r="B732" t="s">
        <v>2229</v>
      </c>
      <c r="C732" t="s">
        <v>269</v>
      </c>
      <c r="D732" s="1">
        <v>0.33</v>
      </c>
      <c r="E732" s="1"/>
      <c r="F732">
        <v>4.3</v>
      </c>
      <c r="G732" s="2">
        <v>63899</v>
      </c>
      <c r="H732" s="3">
        <v>0.29166666666666669</v>
      </c>
      <c r="I732">
        <v>1</v>
      </c>
      <c r="J732" t="s">
        <v>2412</v>
      </c>
      <c r="K732" t="s">
        <v>2413</v>
      </c>
    </row>
    <row r="733" spans="1:11" x14ac:dyDescent="0.2">
      <c r="A733" t="s">
        <v>111</v>
      </c>
      <c r="B733" t="s">
        <v>62</v>
      </c>
      <c r="C733" t="s">
        <v>25</v>
      </c>
      <c r="D733" s="1">
        <v>0.72</v>
      </c>
      <c r="E733" s="1"/>
      <c r="F733">
        <v>4.2</v>
      </c>
      <c r="G733" s="2">
        <v>12153</v>
      </c>
      <c r="H733" s="3">
        <v>0.125</v>
      </c>
      <c r="I733">
        <v>6</v>
      </c>
      <c r="J733" t="s">
        <v>112</v>
      </c>
      <c r="K733" t="s">
        <v>2414</v>
      </c>
    </row>
    <row r="734" spans="1:11" x14ac:dyDescent="0.2">
      <c r="A734" t="s">
        <v>2415</v>
      </c>
      <c r="B734" t="s">
        <v>2416</v>
      </c>
      <c r="C734" t="s">
        <v>233</v>
      </c>
      <c r="D734" s="1">
        <v>0.73</v>
      </c>
      <c r="E734" s="1"/>
      <c r="F734">
        <v>4.0999999999999996</v>
      </c>
      <c r="G734" s="2">
        <v>5730</v>
      </c>
      <c r="H734" s="3">
        <v>0.33333333333333337</v>
      </c>
      <c r="I734">
        <v>7</v>
      </c>
      <c r="J734" t="s">
        <v>2417</v>
      </c>
      <c r="K734" t="s">
        <v>2418</v>
      </c>
    </row>
    <row r="735" spans="1:11" x14ac:dyDescent="0.2">
      <c r="A735" t="s">
        <v>2419</v>
      </c>
      <c r="B735" t="s">
        <v>2420</v>
      </c>
      <c r="C735" t="s">
        <v>305</v>
      </c>
      <c r="D735" s="1">
        <v>0.57999999999999996</v>
      </c>
      <c r="E735" s="1"/>
      <c r="F735">
        <v>4.2</v>
      </c>
      <c r="G735" s="2">
        <v>25488</v>
      </c>
      <c r="H735" s="3">
        <v>0.20833333333333331</v>
      </c>
      <c r="I735">
        <v>6</v>
      </c>
      <c r="J735" t="s">
        <v>2421</v>
      </c>
      <c r="K735" t="s">
        <v>2422</v>
      </c>
    </row>
    <row r="736" spans="1:11" x14ac:dyDescent="0.2">
      <c r="A736" t="s">
        <v>2423</v>
      </c>
      <c r="B736" t="s">
        <v>1958</v>
      </c>
      <c r="C736" t="s">
        <v>872</v>
      </c>
      <c r="D736" s="1">
        <v>0.3</v>
      </c>
      <c r="E736" s="1"/>
      <c r="F736">
        <v>4.5</v>
      </c>
      <c r="G736" s="2">
        <v>54405</v>
      </c>
      <c r="H736" s="3">
        <v>0.45833333333333337</v>
      </c>
      <c r="I736">
        <v>6</v>
      </c>
      <c r="J736" t="s">
        <v>2424</v>
      </c>
      <c r="K736" t="s">
        <v>2425</v>
      </c>
    </row>
    <row r="737" spans="1:11" x14ac:dyDescent="0.2">
      <c r="A737" t="s">
        <v>1638</v>
      </c>
      <c r="B737" t="s">
        <v>1463</v>
      </c>
      <c r="C737" t="s">
        <v>37</v>
      </c>
      <c r="D737" s="1">
        <v>0.81</v>
      </c>
      <c r="E737" s="1"/>
      <c r="F737">
        <v>4.2</v>
      </c>
      <c r="G737" s="2">
        <v>1949</v>
      </c>
      <c r="H737" s="3">
        <v>0.875</v>
      </c>
      <c r="I737">
        <v>7</v>
      </c>
      <c r="J737" t="s">
        <v>2426</v>
      </c>
      <c r="K737" t="s">
        <v>2427</v>
      </c>
    </row>
    <row r="738" spans="1:11" x14ac:dyDescent="0.2">
      <c r="A738" t="s">
        <v>2428</v>
      </c>
      <c r="B738" t="s">
        <v>2204</v>
      </c>
      <c r="C738" t="s">
        <v>707</v>
      </c>
      <c r="D738" s="1">
        <v>0.32</v>
      </c>
      <c r="E738" s="1"/>
      <c r="F738">
        <v>4.2</v>
      </c>
      <c r="G738" t="s">
        <v>2429</v>
      </c>
      <c r="H738" s="3">
        <v>0.83333333333333326</v>
      </c>
      <c r="I738">
        <v>4</v>
      </c>
      <c r="J738" t="s">
        <v>2430</v>
      </c>
      <c r="K738" t="s">
        <v>2431</v>
      </c>
    </row>
    <row r="739" spans="1:11" x14ac:dyDescent="0.2">
      <c r="A739" t="s">
        <v>2432</v>
      </c>
      <c r="B739" t="s">
        <v>2064</v>
      </c>
      <c r="C739" t="s">
        <v>2034</v>
      </c>
      <c r="D739" s="1">
        <v>0.25</v>
      </c>
      <c r="E739" s="1"/>
      <c r="F739">
        <v>4.3</v>
      </c>
      <c r="G739" s="2">
        <v>7241</v>
      </c>
      <c r="H739" s="3">
        <v>0.83333333333333326</v>
      </c>
      <c r="I739">
        <v>7</v>
      </c>
      <c r="J739" t="s">
        <v>2433</v>
      </c>
      <c r="K739" t="s">
        <v>2434</v>
      </c>
    </row>
    <row r="740" spans="1:11" x14ac:dyDescent="0.2">
      <c r="A740" t="s">
        <v>2435</v>
      </c>
      <c r="B740" t="s">
        <v>1972</v>
      </c>
      <c r="C740" t="s">
        <v>804</v>
      </c>
      <c r="D740" s="1">
        <v>0.83</v>
      </c>
      <c r="E740" s="1"/>
      <c r="F740">
        <v>4</v>
      </c>
      <c r="G740" s="2">
        <v>20457</v>
      </c>
      <c r="H740" s="3">
        <v>0.16666666666666666</v>
      </c>
      <c r="I740">
        <v>5</v>
      </c>
      <c r="J740" t="s">
        <v>2436</v>
      </c>
      <c r="K740" t="s">
        <v>2437</v>
      </c>
    </row>
    <row r="741" spans="1:11" x14ac:dyDescent="0.2">
      <c r="A741" t="s">
        <v>2438</v>
      </c>
      <c r="B741" t="s">
        <v>2439</v>
      </c>
      <c r="C741" t="s">
        <v>2440</v>
      </c>
      <c r="D741" s="1">
        <v>0</v>
      </c>
      <c r="E741" s="1"/>
      <c r="F741">
        <v>4.5</v>
      </c>
      <c r="G741" s="2">
        <v>8610</v>
      </c>
      <c r="H741" s="3">
        <v>0.25</v>
      </c>
      <c r="I741">
        <v>2</v>
      </c>
      <c r="J741" t="s">
        <v>2441</v>
      </c>
      <c r="K741" t="s">
        <v>2442</v>
      </c>
    </row>
    <row r="742" spans="1:11" x14ac:dyDescent="0.2">
      <c r="A742" t="s">
        <v>1624</v>
      </c>
      <c r="B742" t="s">
        <v>1565</v>
      </c>
      <c r="C742" t="s">
        <v>46</v>
      </c>
      <c r="D742" s="1">
        <v>0.65</v>
      </c>
      <c r="E742" s="1"/>
      <c r="F742">
        <v>3.8</v>
      </c>
      <c r="G742" s="2">
        <v>16557</v>
      </c>
      <c r="H742" s="3">
        <v>0.625</v>
      </c>
      <c r="I742">
        <v>1</v>
      </c>
      <c r="J742" t="s">
        <v>2443</v>
      </c>
      <c r="K742" t="s">
        <v>2444</v>
      </c>
    </row>
    <row r="743" spans="1:11" x14ac:dyDescent="0.2">
      <c r="A743" t="s">
        <v>2445</v>
      </c>
      <c r="B743" t="s">
        <v>1972</v>
      </c>
      <c r="C743" t="s">
        <v>305</v>
      </c>
      <c r="D743" s="1">
        <v>0.85</v>
      </c>
      <c r="E743" s="1"/>
      <c r="F743">
        <v>3.9</v>
      </c>
      <c r="G743" s="2">
        <v>1087</v>
      </c>
      <c r="H743" s="3">
        <v>0.29166666666666669</v>
      </c>
      <c r="I743">
        <v>5</v>
      </c>
      <c r="J743" t="s">
        <v>2446</v>
      </c>
      <c r="K743" t="s">
        <v>2447</v>
      </c>
    </row>
    <row r="744" spans="1:11" x14ac:dyDescent="0.2">
      <c r="A744" t="s">
        <v>2448</v>
      </c>
      <c r="B744" t="s">
        <v>2301</v>
      </c>
      <c r="C744" t="s">
        <v>29</v>
      </c>
      <c r="D744" s="1">
        <v>0.63</v>
      </c>
      <c r="E744" s="1"/>
      <c r="F744">
        <v>4</v>
      </c>
      <c r="G744" s="2">
        <v>1540</v>
      </c>
      <c r="H744" s="3">
        <v>0.20833333333333331</v>
      </c>
      <c r="I744">
        <v>1</v>
      </c>
      <c r="J744" t="s">
        <v>2449</v>
      </c>
      <c r="K744" t="s">
        <v>2450</v>
      </c>
    </row>
    <row r="745" spans="1:11" x14ac:dyDescent="0.2">
      <c r="A745" t="s">
        <v>2451</v>
      </c>
      <c r="B745" t="s">
        <v>1963</v>
      </c>
      <c r="C745" t="s">
        <v>46</v>
      </c>
      <c r="D745" s="1">
        <v>0.71</v>
      </c>
      <c r="E745" s="1"/>
      <c r="F745">
        <v>4.0999999999999996</v>
      </c>
      <c r="G745">
        <v>401</v>
      </c>
      <c r="H745" s="3">
        <v>0.58333333333333326</v>
      </c>
      <c r="I745">
        <v>1</v>
      </c>
      <c r="J745" t="s">
        <v>2452</v>
      </c>
      <c r="K745" t="s">
        <v>2453</v>
      </c>
    </row>
    <row r="746" spans="1:11" x14ac:dyDescent="0.2">
      <c r="A746" t="s">
        <v>2454</v>
      </c>
      <c r="B746" t="s">
        <v>2455</v>
      </c>
      <c r="C746" t="s">
        <v>37</v>
      </c>
      <c r="D746" s="1">
        <v>0.64</v>
      </c>
      <c r="E746" s="1"/>
      <c r="F746">
        <v>3.4</v>
      </c>
      <c r="G746" s="2">
        <v>9385</v>
      </c>
      <c r="H746" s="3">
        <v>4.1666666666666664E-2</v>
      </c>
      <c r="I746">
        <v>1</v>
      </c>
      <c r="J746" t="s">
        <v>2456</v>
      </c>
      <c r="K746" t="s">
        <v>2457</v>
      </c>
    </row>
    <row r="747" spans="1:11" x14ac:dyDescent="0.2">
      <c r="A747" t="s">
        <v>2458</v>
      </c>
      <c r="B747" t="s">
        <v>1161</v>
      </c>
      <c r="C747" t="s">
        <v>804</v>
      </c>
      <c r="D747" s="1">
        <v>0.7</v>
      </c>
      <c r="E747" s="1"/>
      <c r="F747">
        <v>4</v>
      </c>
      <c r="G747" s="2">
        <v>92588</v>
      </c>
      <c r="H747" s="3">
        <v>0.79166666666666663</v>
      </c>
      <c r="I747">
        <v>6</v>
      </c>
      <c r="J747" t="s">
        <v>2459</v>
      </c>
      <c r="K747" t="s">
        <v>2460</v>
      </c>
    </row>
    <row r="748" spans="1:11" x14ac:dyDescent="0.2">
      <c r="A748" t="s">
        <v>2461</v>
      </c>
      <c r="B748" t="s">
        <v>1212</v>
      </c>
      <c r="C748" t="s">
        <v>25</v>
      </c>
      <c r="D748" s="1">
        <v>0.43</v>
      </c>
      <c r="E748" s="1"/>
      <c r="F748">
        <v>3.4</v>
      </c>
      <c r="G748" s="2">
        <v>3454</v>
      </c>
      <c r="H748" s="3">
        <v>0.45833333333333337</v>
      </c>
      <c r="I748">
        <v>4</v>
      </c>
      <c r="J748" t="s">
        <v>2462</v>
      </c>
      <c r="K748" t="s">
        <v>2463</v>
      </c>
    </row>
    <row r="749" spans="1:11" x14ac:dyDescent="0.2">
      <c r="A749" t="s">
        <v>2464</v>
      </c>
      <c r="B749" t="s">
        <v>2160</v>
      </c>
      <c r="C749" t="s">
        <v>58</v>
      </c>
      <c r="D749" s="1">
        <v>0.25</v>
      </c>
      <c r="E749" s="1"/>
      <c r="F749">
        <v>4.3</v>
      </c>
      <c r="G749" s="2">
        <v>15790</v>
      </c>
      <c r="H749" s="3">
        <v>0.41666666666666669</v>
      </c>
      <c r="I749">
        <v>7</v>
      </c>
      <c r="J749" t="s">
        <v>2465</v>
      </c>
      <c r="K749" t="s">
        <v>2466</v>
      </c>
    </row>
    <row r="750" spans="1:11" x14ac:dyDescent="0.2">
      <c r="A750" t="s">
        <v>2467</v>
      </c>
      <c r="B750" t="s">
        <v>2468</v>
      </c>
      <c r="C750" t="s">
        <v>2469</v>
      </c>
      <c r="D750" s="1">
        <v>0.53</v>
      </c>
      <c r="E750" s="1"/>
      <c r="F750">
        <v>3.9</v>
      </c>
      <c r="G750" s="2">
        <v>14969</v>
      </c>
      <c r="H750" s="3">
        <v>0.5</v>
      </c>
      <c r="I750">
        <v>7</v>
      </c>
      <c r="J750" t="s">
        <v>2470</v>
      </c>
      <c r="K750" t="s">
        <v>2471</v>
      </c>
    </row>
    <row r="751" spans="1:11" x14ac:dyDescent="0.2">
      <c r="A751" t="s">
        <v>2472</v>
      </c>
      <c r="B751" t="s">
        <v>1161</v>
      </c>
      <c r="C751" t="s">
        <v>1165</v>
      </c>
      <c r="D751" s="1">
        <v>0.75</v>
      </c>
      <c r="E751" s="1"/>
      <c r="F751">
        <v>4.0999999999999996</v>
      </c>
      <c r="G751" s="2">
        <v>42139</v>
      </c>
      <c r="H751" s="3">
        <v>0.33333333333333337</v>
      </c>
      <c r="I751">
        <v>6</v>
      </c>
      <c r="J751" t="s">
        <v>2473</v>
      </c>
      <c r="K751" t="s">
        <v>2474</v>
      </c>
    </row>
    <row r="752" spans="1:11" x14ac:dyDescent="0.2">
      <c r="A752" t="s">
        <v>2475</v>
      </c>
      <c r="B752" t="s">
        <v>2040</v>
      </c>
      <c r="C752" t="s">
        <v>2156</v>
      </c>
      <c r="D752" s="1">
        <v>0.12</v>
      </c>
      <c r="E752" s="1"/>
      <c r="F752">
        <v>4.3</v>
      </c>
      <c r="G752">
        <v>989</v>
      </c>
      <c r="H752" s="3">
        <v>0.25</v>
      </c>
      <c r="I752">
        <v>4</v>
      </c>
      <c r="J752" t="s">
        <v>2476</v>
      </c>
      <c r="K752" t="s">
        <v>2477</v>
      </c>
    </row>
    <row r="753" spans="1:11" x14ac:dyDescent="0.2">
      <c r="A753" t="s">
        <v>2478</v>
      </c>
      <c r="B753" t="s">
        <v>1196</v>
      </c>
      <c r="C753" t="s">
        <v>2479</v>
      </c>
      <c r="D753" s="1">
        <v>0.54</v>
      </c>
      <c r="E753" s="1"/>
      <c r="F753">
        <v>4.5</v>
      </c>
      <c r="G753" s="2">
        <v>19624</v>
      </c>
      <c r="H753" s="3">
        <v>0.25</v>
      </c>
      <c r="I753">
        <v>7</v>
      </c>
      <c r="J753" t="s">
        <v>2480</v>
      </c>
      <c r="K753" t="s">
        <v>2481</v>
      </c>
    </row>
    <row r="754" spans="1:11" x14ac:dyDescent="0.2">
      <c r="A754" t="s">
        <v>2482</v>
      </c>
      <c r="B754" t="s">
        <v>2455</v>
      </c>
      <c r="C754" t="s">
        <v>46</v>
      </c>
      <c r="D754" s="1">
        <v>0.43</v>
      </c>
      <c r="E754" s="1"/>
      <c r="F754">
        <v>4.2</v>
      </c>
      <c r="G754" s="2">
        <v>3201</v>
      </c>
      <c r="H754" s="3">
        <v>0.79166666666666663</v>
      </c>
      <c r="I754">
        <v>7</v>
      </c>
      <c r="J754" t="s">
        <v>2483</v>
      </c>
      <c r="K754" t="s">
        <v>2484</v>
      </c>
    </row>
    <row r="755" spans="1:11" x14ac:dyDescent="0.2">
      <c r="A755" t="s">
        <v>2485</v>
      </c>
      <c r="B755" t="s">
        <v>2486</v>
      </c>
      <c r="C755" t="s">
        <v>122</v>
      </c>
      <c r="D755" s="1">
        <v>0.55000000000000004</v>
      </c>
      <c r="E755" s="1"/>
      <c r="F755">
        <v>4.0999999999999996</v>
      </c>
      <c r="G755" s="2">
        <v>30469</v>
      </c>
      <c r="H755" s="3">
        <v>0.41666666666666669</v>
      </c>
      <c r="I755">
        <v>5</v>
      </c>
      <c r="J755" t="s">
        <v>2487</v>
      </c>
      <c r="K755" t="s">
        <v>2488</v>
      </c>
    </row>
    <row r="756" spans="1:11" x14ac:dyDescent="0.2">
      <c r="A756" t="s">
        <v>2489</v>
      </c>
      <c r="B756" t="s">
        <v>2490</v>
      </c>
      <c r="C756" t="s">
        <v>46</v>
      </c>
      <c r="D756" s="1">
        <v>0.55000000000000004</v>
      </c>
      <c r="E756" s="1"/>
      <c r="F756">
        <v>4.4000000000000004</v>
      </c>
      <c r="G756" s="2">
        <v>9940</v>
      </c>
      <c r="H756" s="3">
        <v>0.45833333333333337</v>
      </c>
      <c r="I756">
        <v>7</v>
      </c>
      <c r="J756" t="s">
        <v>2491</v>
      </c>
      <c r="K756" t="s">
        <v>2492</v>
      </c>
    </row>
    <row r="757" spans="1:11" x14ac:dyDescent="0.2">
      <c r="A757" t="s">
        <v>2493</v>
      </c>
      <c r="B757" t="s">
        <v>2494</v>
      </c>
      <c r="C757" t="s">
        <v>46</v>
      </c>
      <c r="D757" s="1">
        <v>0.45</v>
      </c>
      <c r="E757" s="1"/>
      <c r="F757">
        <v>4.3</v>
      </c>
      <c r="G757" s="2">
        <v>7758</v>
      </c>
      <c r="H757" s="3">
        <v>0.33333333333333337</v>
      </c>
      <c r="I757">
        <v>2</v>
      </c>
      <c r="J757" t="s">
        <v>2495</v>
      </c>
      <c r="K757" t="s">
        <v>2496</v>
      </c>
    </row>
    <row r="758" spans="1:11" x14ac:dyDescent="0.2">
      <c r="A758" t="s">
        <v>2497</v>
      </c>
      <c r="B758" t="s">
        <v>2204</v>
      </c>
      <c r="C758" t="s">
        <v>504</v>
      </c>
      <c r="D758" s="1">
        <v>0.36</v>
      </c>
      <c r="E758" s="1"/>
      <c r="F758">
        <v>4.3</v>
      </c>
      <c r="G758" s="2">
        <v>68409</v>
      </c>
      <c r="H758" s="3">
        <v>0.70833333333333326</v>
      </c>
      <c r="I758">
        <v>4</v>
      </c>
      <c r="J758" t="s">
        <v>2498</v>
      </c>
      <c r="K758" t="s">
        <v>2499</v>
      </c>
    </row>
    <row r="759" spans="1:11" x14ac:dyDescent="0.2">
      <c r="A759" t="s">
        <v>2500</v>
      </c>
      <c r="B759" t="s">
        <v>2501</v>
      </c>
      <c r="C759" t="s">
        <v>2502</v>
      </c>
      <c r="D759" s="1">
        <v>0</v>
      </c>
      <c r="E759" s="1"/>
      <c r="F759">
        <v>4.3</v>
      </c>
      <c r="G759" s="2">
        <v>3095</v>
      </c>
      <c r="H759" s="3">
        <v>0.54166666666666663</v>
      </c>
      <c r="I759">
        <v>7</v>
      </c>
      <c r="J759" t="s">
        <v>2503</v>
      </c>
      <c r="K759" t="s">
        <v>2504</v>
      </c>
    </row>
    <row r="760" spans="1:11" x14ac:dyDescent="0.2">
      <c r="A760" t="s">
        <v>2505</v>
      </c>
      <c r="B760" t="s">
        <v>1984</v>
      </c>
      <c r="C760" t="s">
        <v>233</v>
      </c>
      <c r="D760" s="1">
        <v>0.8</v>
      </c>
      <c r="E760" s="1"/>
      <c r="F760">
        <v>4.2</v>
      </c>
      <c r="G760">
        <v>903</v>
      </c>
      <c r="H760" s="3">
        <v>0.125</v>
      </c>
      <c r="I760">
        <v>6</v>
      </c>
      <c r="J760" t="s">
        <v>2506</v>
      </c>
      <c r="K760" t="s">
        <v>2507</v>
      </c>
    </row>
    <row r="761" spans="1:11" x14ac:dyDescent="0.2">
      <c r="A761" t="s">
        <v>2508</v>
      </c>
      <c r="B761" t="s">
        <v>2064</v>
      </c>
      <c r="C761" t="s">
        <v>2509</v>
      </c>
      <c r="D761" s="1">
        <v>0.28000000000000003</v>
      </c>
      <c r="E761" s="1"/>
      <c r="F761">
        <v>4.0999999999999996</v>
      </c>
      <c r="G761" s="2">
        <v>25771</v>
      </c>
      <c r="H761" s="3">
        <v>8.3333333333333329E-2</v>
      </c>
      <c r="I761">
        <v>3</v>
      </c>
      <c r="J761" t="s">
        <v>2510</v>
      </c>
      <c r="K761" t="s">
        <v>2511</v>
      </c>
    </row>
    <row r="762" spans="1:11" x14ac:dyDescent="0.2">
      <c r="A762" t="s">
        <v>2512</v>
      </c>
      <c r="B762" t="s">
        <v>1212</v>
      </c>
      <c r="C762" t="s">
        <v>46</v>
      </c>
      <c r="D762" s="1">
        <v>0.3</v>
      </c>
      <c r="E762" s="1"/>
      <c r="F762">
        <v>4.0999999999999996</v>
      </c>
      <c r="G762" t="s">
        <v>2513</v>
      </c>
      <c r="H762" s="3">
        <v>0.875</v>
      </c>
      <c r="I762">
        <v>6</v>
      </c>
      <c r="J762" t="s">
        <v>2514</v>
      </c>
      <c r="K762" t="s">
        <v>2515</v>
      </c>
    </row>
    <row r="763" spans="1:11" x14ac:dyDescent="0.2">
      <c r="A763" t="s">
        <v>2516</v>
      </c>
      <c r="B763" t="s">
        <v>2517</v>
      </c>
      <c r="C763" t="s">
        <v>2041</v>
      </c>
      <c r="D763" s="1">
        <v>0.2</v>
      </c>
      <c r="E763" s="1"/>
      <c r="F763">
        <v>4.5</v>
      </c>
      <c r="G763" s="2">
        <v>3785</v>
      </c>
      <c r="H763" s="3">
        <v>0.20833333333333331</v>
      </c>
      <c r="I763">
        <v>6</v>
      </c>
      <c r="J763" t="s">
        <v>2518</v>
      </c>
      <c r="K763" t="s">
        <v>2519</v>
      </c>
    </row>
    <row r="764" spans="1:11" x14ac:dyDescent="0.2">
      <c r="A764" t="s">
        <v>2520</v>
      </c>
      <c r="B764" t="s">
        <v>2040</v>
      </c>
      <c r="C764" t="s">
        <v>2521</v>
      </c>
      <c r="D764" s="1">
        <v>0.14000000000000001</v>
      </c>
      <c r="E764" s="1"/>
      <c r="F764">
        <v>4.4000000000000004</v>
      </c>
      <c r="G764" s="2">
        <v>2866</v>
      </c>
      <c r="H764" s="3">
        <v>0.16666666666666666</v>
      </c>
      <c r="I764">
        <v>3</v>
      </c>
      <c r="J764" t="s">
        <v>2522</v>
      </c>
      <c r="K764" t="s">
        <v>2523</v>
      </c>
    </row>
    <row r="765" spans="1:11" x14ac:dyDescent="0.2">
      <c r="A765" t="s">
        <v>2524</v>
      </c>
      <c r="B765" t="s">
        <v>2064</v>
      </c>
      <c r="C765" t="s">
        <v>176</v>
      </c>
      <c r="D765" s="1">
        <v>0.19</v>
      </c>
      <c r="E765" s="1"/>
      <c r="F765">
        <v>4.3</v>
      </c>
      <c r="G765" s="2">
        <v>27223</v>
      </c>
      <c r="H765" s="3">
        <v>0.58333333333333326</v>
      </c>
      <c r="I765">
        <v>3</v>
      </c>
      <c r="J765" t="s">
        <v>2525</v>
      </c>
      <c r="K765" t="s">
        <v>2526</v>
      </c>
    </row>
    <row r="766" spans="1:11" x14ac:dyDescent="0.2">
      <c r="A766" t="s">
        <v>2527</v>
      </c>
      <c r="B766" t="s">
        <v>1953</v>
      </c>
      <c r="C766" t="s">
        <v>2528</v>
      </c>
      <c r="D766" s="1">
        <v>0.56000000000000005</v>
      </c>
      <c r="E766" s="1"/>
      <c r="F766">
        <v>4.3</v>
      </c>
      <c r="G766" s="2">
        <v>82356</v>
      </c>
      <c r="H766" s="3">
        <v>0.125</v>
      </c>
      <c r="I766">
        <v>1</v>
      </c>
      <c r="J766" t="s">
        <v>2529</v>
      </c>
      <c r="K766" t="s">
        <v>2530</v>
      </c>
    </row>
    <row r="767" spans="1:11" x14ac:dyDescent="0.2">
      <c r="A767" t="s">
        <v>2531</v>
      </c>
      <c r="B767" t="s">
        <v>2532</v>
      </c>
      <c r="C767" t="s">
        <v>773</v>
      </c>
      <c r="D767" s="1">
        <v>0.2</v>
      </c>
      <c r="E767" s="1"/>
      <c r="F767">
        <v>4.3</v>
      </c>
      <c r="G767" s="2">
        <v>5719</v>
      </c>
      <c r="H767" s="3">
        <v>0.95833333333333326</v>
      </c>
      <c r="I767">
        <v>7</v>
      </c>
      <c r="J767" t="s">
        <v>2533</v>
      </c>
      <c r="K767" t="s">
        <v>2534</v>
      </c>
    </row>
    <row r="768" spans="1:11" x14ac:dyDescent="0.2">
      <c r="A768" t="s">
        <v>1667</v>
      </c>
      <c r="B768" t="s">
        <v>1161</v>
      </c>
      <c r="C768" t="s">
        <v>1208</v>
      </c>
      <c r="D768" s="1">
        <v>0.74</v>
      </c>
      <c r="E768" s="1"/>
      <c r="F768">
        <v>4</v>
      </c>
      <c r="G768" s="2">
        <v>26880</v>
      </c>
      <c r="H768" s="3">
        <v>0.5</v>
      </c>
      <c r="I768">
        <v>5</v>
      </c>
      <c r="J768" t="s">
        <v>2535</v>
      </c>
      <c r="K768" t="s">
        <v>2536</v>
      </c>
    </row>
    <row r="769" spans="1:11" x14ac:dyDescent="0.2">
      <c r="A769" t="s">
        <v>2537</v>
      </c>
      <c r="B769" t="s">
        <v>1972</v>
      </c>
      <c r="C769" t="s">
        <v>614</v>
      </c>
      <c r="D769" s="1">
        <v>0.6</v>
      </c>
      <c r="E769" s="1"/>
      <c r="F769">
        <v>4.3</v>
      </c>
      <c r="G769" s="2">
        <v>1690</v>
      </c>
      <c r="H769" s="3">
        <v>0.625</v>
      </c>
      <c r="I769">
        <v>1</v>
      </c>
      <c r="J769" t="s">
        <v>2538</v>
      </c>
      <c r="K769" t="s">
        <v>2539</v>
      </c>
    </row>
    <row r="770" spans="1:11" x14ac:dyDescent="0.2">
      <c r="A770" t="s">
        <v>118</v>
      </c>
      <c r="B770" t="s">
        <v>12</v>
      </c>
      <c r="C770" t="s">
        <v>29</v>
      </c>
      <c r="D770" s="1">
        <v>0.25</v>
      </c>
      <c r="E770" s="1"/>
      <c r="F770">
        <v>4</v>
      </c>
      <c r="G770" s="2">
        <v>2766</v>
      </c>
      <c r="H770" s="3">
        <v>0.5</v>
      </c>
      <c r="I770">
        <v>4</v>
      </c>
      <c r="J770" t="s">
        <v>2540</v>
      </c>
      <c r="K770" t="s">
        <v>2541</v>
      </c>
    </row>
    <row r="771" spans="1:11" x14ac:dyDescent="0.2">
      <c r="A771" t="s">
        <v>2542</v>
      </c>
      <c r="B771" t="s">
        <v>2543</v>
      </c>
      <c r="C771" t="s">
        <v>25</v>
      </c>
      <c r="D771" s="1">
        <v>0.66</v>
      </c>
      <c r="E771" s="1"/>
      <c r="F771">
        <v>4.4000000000000004</v>
      </c>
      <c r="G771" s="2">
        <v>8372</v>
      </c>
      <c r="H771" s="3">
        <v>0.83333333333333326</v>
      </c>
      <c r="I771">
        <v>5</v>
      </c>
      <c r="J771" t="s">
        <v>2544</v>
      </c>
      <c r="K771" t="s">
        <v>2545</v>
      </c>
    </row>
    <row r="772" spans="1:11" x14ac:dyDescent="0.2">
      <c r="A772" t="s">
        <v>2546</v>
      </c>
      <c r="B772" t="s">
        <v>2064</v>
      </c>
      <c r="C772" t="s">
        <v>2547</v>
      </c>
      <c r="D772" s="1">
        <v>0.39</v>
      </c>
      <c r="E772" s="1"/>
      <c r="F772">
        <v>4</v>
      </c>
      <c r="G772" s="2">
        <v>7113</v>
      </c>
      <c r="H772" s="3">
        <v>0.875</v>
      </c>
      <c r="I772">
        <v>3</v>
      </c>
      <c r="J772" t="s">
        <v>2548</v>
      </c>
      <c r="K772" t="s">
        <v>2549</v>
      </c>
    </row>
    <row r="773" spans="1:11" x14ac:dyDescent="0.2">
      <c r="A773" t="s">
        <v>125</v>
      </c>
      <c r="B773" t="s">
        <v>12</v>
      </c>
      <c r="C773" t="s">
        <v>46</v>
      </c>
      <c r="D773" s="1">
        <v>0.7</v>
      </c>
      <c r="E773" s="1"/>
      <c r="F773">
        <v>4.3</v>
      </c>
      <c r="G773" s="2">
        <v>20850</v>
      </c>
      <c r="H773" s="3">
        <v>4.1666666666666664E-2</v>
      </c>
      <c r="I773">
        <v>7</v>
      </c>
      <c r="J773" t="s">
        <v>126</v>
      </c>
      <c r="K773" t="s">
        <v>2550</v>
      </c>
    </row>
    <row r="774" spans="1:11" x14ac:dyDescent="0.2">
      <c r="A774" t="s">
        <v>2551</v>
      </c>
      <c r="B774" t="s">
        <v>2468</v>
      </c>
      <c r="C774" t="s">
        <v>37</v>
      </c>
      <c r="D774" s="1">
        <v>0.6</v>
      </c>
      <c r="E774" s="1"/>
      <c r="F774">
        <v>3.3</v>
      </c>
      <c r="G774" s="2">
        <v>2804</v>
      </c>
      <c r="H774" s="3">
        <v>0.83333333333333326</v>
      </c>
      <c r="I774">
        <v>6</v>
      </c>
      <c r="J774" t="s">
        <v>2552</v>
      </c>
      <c r="K774" t="s">
        <v>2553</v>
      </c>
    </row>
    <row r="775" spans="1:11" x14ac:dyDescent="0.2">
      <c r="A775" t="s">
        <v>2554</v>
      </c>
      <c r="B775" t="s">
        <v>1212</v>
      </c>
      <c r="C775" t="s">
        <v>1165</v>
      </c>
      <c r="D775" s="1">
        <v>0.8</v>
      </c>
      <c r="E775" s="1"/>
      <c r="F775">
        <v>3.7</v>
      </c>
      <c r="G775" s="2">
        <v>1986</v>
      </c>
      <c r="H775" s="3">
        <v>0.29166666666666669</v>
      </c>
      <c r="I775">
        <v>5</v>
      </c>
      <c r="J775" t="s">
        <v>2555</v>
      </c>
      <c r="K775" t="s">
        <v>2556</v>
      </c>
    </row>
    <row r="776" spans="1:11" x14ac:dyDescent="0.2">
      <c r="A776" t="s">
        <v>2557</v>
      </c>
      <c r="B776" t="s">
        <v>1400</v>
      </c>
      <c r="C776" t="s">
        <v>37</v>
      </c>
      <c r="D776" s="1">
        <v>0.8</v>
      </c>
      <c r="E776" s="1"/>
      <c r="F776">
        <v>4.0999999999999996</v>
      </c>
      <c r="G776" s="2">
        <v>2451</v>
      </c>
      <c r="H776" s="3">
        <v>0.66666666666666663</v>
      </c>
      <c r="I776">
        <v>5</v>
      </c>
      <c r="J776" t="s">
        <v>2558</v>
      </c>
      <c r="K776" t="s">
        <v>2559</v>
      </c>
    </row>
    <row r="777" spans="1:11" x14ac:dyDescent="0.2">
      <c r="A777" t="s">
        <v>2560</v>
      </c>
      <c r="B777" t="s">
        <v>1958</v>
      </c>
      <c r="C777" t="s">
        <v>33</v>
      </c>
      <c r="D777" s="1">
        <v>0.5</v>
      </c>
      <c r="E777" s="1"/>
      <c r="F777">
        <v>5</v>
      </c>
      <c r="G777">
        <v>23</v>
      </c>
      <c r="H777" s="3">
        <v>0.70833333333333326</v>
      </c>
      <c r="I777">
        <v>2</v>
      </c>
      <c r="J777" t="s">
        <v>2561</v>
      </c>
      <c r="K777" t="s">
        <v>2562</v>
      </c>
    </row>
    <row r="778" spans="1:11" x14ac:dyDescent="0.2">
      <c r="A778" t="s">
        <v>2563</v>
      </c>
      <c r="B778" t="s">
        <v>2564</v>
      </c>
      <c r="C778" t="s">
        <v>1089</v>
      </c>
      <c r="D778" s="1">
        <v>0.49</v>
      </c>
      <c r="E778" s="1"/>
      <c r="F778">
        <v>4.5</v>
      </c>
      <c r="G778" s="2">
        <v>26194</v>
      </c>
      <c r="H778" s="3">
        <v>0.54166666666666663</v>
      </c>
      <c r="I778">
        <v>5</v>
      </c>
      <c r="J778" t="s">
        <v>2565</v>
      </c>
      <c r="K778" t="s">
        <v>2566</v>
      </c>
    </row>
    <row r="779" spans="1:11" x14ac:dyDescent="0.2">
      <c r="A779" t="s">
        <v>2567</v>
      </c>
      <c r="B779" t="s">
        <v>2568</v>
      </c>
      <c r="C779" t="s">
        <v>2569</v>
      </c>
      <c r="D779" s="1">
        <v>0.2</v>
      </c>
      <c r="E779" s="1"/>
      <c r="F779">
        <v>3.9</v>
      </c>
      <c r="G779" s="2">
        <v>15783</v>
      </c>
      <c r="H779" s="3">
        <v>0.16666666666666666</v>
      </c>
      <c r="I779">
        <v>5</v>
      </c>
      <c r="J779" t="s">
        <v>2570</v>
      </c>
      <c r="K779" t="s">
        <v>2571</v>
      </c>
    </row>
    <row r="780" spans="1:11" x14ac:dyDescent="0.2">
      <c r="A780" t="s">
        <v>2572</v>
      </c>
      <c r="B780" t="s">
        <v>2517</v>
      </c>
      <c r="C780" t="s">
        <v>2156</v>
      </c>
      <c r="D780" s="1">
        <v>0.31</v>
      </c>
      <c r="E780" s="1"/>
      <c r="F780">
        <v>4.4000000000000004</v>
      </c>
      <c r="G780" s="2">
        <v>8053</v>
      </c>
      <c r="H780" s="3">
        <v>0.33333333333333337</v>
      </c>
      <c r="I780">
        <v>6</v>
      </c>
      <c r="J780" t="s">
        <v>2573</v>
      </c>
      <c r="K780" t="s">
        <v>2574</v>
      </c>
    </row>
    <row r="781" spans="1:11" x14ac:dyDescent="0.2">
      <c r="A781" t="s">
        <v>2575</v>
      </c>
      <c r="B781" t="s">
        <v>1958</v>
      </c>
      <c r="C781" t="s">
        <v>2576</v>
      </c>
      <c r="D781" s="1">
        <v>0.66</v>
      </c>
      <c r="E781" s="1"/>
      <c r="F781">
        <v>4.0999999999999996</v>
      </c>
      <c r="G781" s="2">
        <v>2809</v>
      </c>
      <c r="H781" s="3">
        <v>8.3333333333333329E-2</v>
      </c>
      <c r="I781">
        <v>7</v>
      </c>
      <c r="J781" t="s">
        <v>2577</v>
      </c>
      <c r="K781" t="s">
        <v>2578</v>
      </c>
    </row>
    <row r="782" spans="1:11" x14ac:dyDescent="0.2">
      <c r="A782" t="s">
        <v>2579</v>
      </c>
      <c r="B782" t="s">
        <v>1212</v>
      </c>
      <c r="C782" t="s">
        <v>1259</v>
      </c>
      <c r="D782" s="1">
        <v>0.85</v>
      </c>
      <c r="E782" s="1"/>
      <c r="F782">
        <v>3.6</v>
      </c>
      <c r="G782" s="2">
        <v>25910</v>
      </c>
      <c r="H782" s="3">
        <v>0.20833333333333331</v>
      </c>
      <c r="I782">
        <v>6</v>
      </c>
      <c r="J782" t="s">
        <v>2580</v>
      </c>
      <c r="K782" t="s">
        <v>2581</v>
      </c>
    </row>
    <row r="783" spans="1:11" x14ac:dyDescent="0.2">
      <c r="A783" t="s">
        <v>2582</v>
      </c>
      <c r="B783" t="s">
        <v>1963</v>
      </c>
      <c r="C783" t="s">
        <v>176</v>
      </c>
      <c r="D783" s="1">
        <v>0.85</v>
      </c>
      <c r="E783" s="1"/>
      <c r="F783">
        <v>3.8</v>
      </c>
      <c r="G783" s="2">
        <v>1173</v>
      </c>
      <c r="H783" s="3">
        <v>0.91666666666666663</v>
      </c>
      <c r="I783">
        <v>6</v>
      </c>
      <c r="J783" t="s">
        <v>2583</v>
      </c>
      <c r="K783" t="s">
        <v>2584</v>
      </c>
    </row>
    <row r="784" spans="1:11" x14ac:dyDescent="0.2">
      <c r="A784" t="s">
        <v>2585</v>
      </c>
      <c r="B784" t="s">
        <v>1972</v>
      </c>
      <c r="C784" t="s">
        <v>122</v>
      </c>
      <c r="D784" s="1">
        <v>0.73</v>
      </c>
      <c r="E784" s="1"/>
      <c r="F784">
        <v>3.6</v>
      </c>
      <c r="G784" s="2">
        <v>6422</v>
      </c>
      <c r="H784" s="3">
        <v>0.875</v>
      </c>
      <c r="I784">
        <v>1</v>
      </c>
      <c r="J784" t="s">
        <v>2586</v>
      </c>
      <c r="K784" t="s">
        <v>2587</v>
      </c>
    </row>
    <row r="785" spans="1:11" x14ac:dyDescent="0.2">
      <c r="A785" t="s">
        <v>2588</v>
      </c>
      <c r="B785" t="s">
        <v>2352</v>
      </c>
      <c r="C785" t="s">
        <v>2589</v>
      </c>
      <c r="D785" s="1">
        <v>0.1</v>
      </c>
      <c r="E785" s="1"/>
      <c r="F785">
        <v>4.2</v>
      </c>
      <c r="G785">
        <v>241</v>
      </c>
      <c r="H785" s="3">
        <v>0.45833333333333337</v>
      </c>
      <c r="I785">
        <v>7</v>
      </c>
      <c r="J785" t="s">
        <v>2590</v>
      </c>
      <c r="K785" t="s">
        <v>2591</v>
      </c>
    </row>
    <row r="786" spans="1:11" x14ac:dyDescent="0.2">
      <c r="A786" t="s">
        <v>121</v>
      </c>
      <c r="B786" t="s">
        <v>12</v>
      </c>
      <c r="C786" t="s">
        <v>122</v>
      </c>
      <c r="D786" s="1">
        <v>0.51</v>
      </c>
      <c r="E786" s="1"/>
      <c r="F786">
        <v>4.4000000000000004</v>
      </c>
      <c r="G786">
        <v>184</v>
      </c>
      <c r="H786" s="3">
        <v>0.16666666666666666</v>
      </c>
      <c r="I786">
        <v>5</v>
      </c>
      <c r="J786" t="s">
        <v>2592</v>
      </c>
      <c r="K786" t="s">
        <v>2593</v>
      </c>
    </row>
    <row r="787" spans="1:11" x14ac:dyDescent="0.2">
      <c r="A787" t="s">
        <v>2594</v>
      </c>
      <c r="B787" t="s">
        <v>1212</v>
      </c>
      <c r="C787" t="s">
        <v>269</v>
      </c>
      <c r="D787" s="1">
        <v>0.56999999999999995</v>
      </c>
      <c r="E787" s="1"/>
      <c r="F787">
        <v>3.8</v>
      </c>
      <c r="G787" s="2">
        <v>14629</v>
      </c>
      <c r="H787" s="3">
        <v>0.83333333333333326</v>
      </c>
      <c r="I787">
        <v>4</v>
      </c>
      <c r="J787" t="s">
        <v>2595</v>
      </c>
      <c r="K787" t="s">
        <v>2596</v>
      </c>
    </row>
    <row r="788" spans="1:11" x14ac:dyDescent="0.2">
      <c r="A788" t="s">
        <v>2597</v>
      </c>
      <c r="B788" t="s">
        <v>2169</v>
      </c>
      <c r="C788" t="s">
        <v>46</v>
      </c>
      <c r="D788" s="1">
        <v>0.77</v>
      </c>
      <c r="E788" s="1"/>
      <c r="F788">
        <v>4.2</v>
      </c>
      <c r="G788" s="2">
        <v>1528</v>
      </c>
      <c r="H788" s="3">
        <v>0.875</v>
      </c>
      <c r="I788">
        <v>6</v>
      </c>
      <c r="J788" t="s">
        <v>2598</v>
      </c>
      <c r="K788" t="s">
        <v>2599</v>
      </c>
    </row>
    <row r="789" spans="1:11" x14ac:dyDescent="0.2">
      <c r="A789" t="s">
        <v>2600</v>
      </c>
      <c r="B789" t="s">
        <v>2601</v>
      </c>
      <c r="C789" t="s">
        <v>37</v>
      </c>
      <c r="D789" s="1">
        <v>0.76</v>
      </c>
      <c r="E789" s="1"/>
      <c r="F789">
        <v>4.3</v>
      </c>
      <c r="G789" s="2">
        <v>15032</v>
      </c>
      <c r="H789" s="3">
        <v>0.95833333333333326</v>
      </c>
      <c r="I789">
        <v>3</v>
      </c>
      <c r="J789" t="s">
        <v>2602</v>
      </c>
      <c r="K789" t="s">
        <v>2603</v>
      </c>
    </row>
    <row r="790" spans="1:11" x14ac:dyDescent="0.2">
      <c r="A790" t="s">
        <v>2604</v>
      </c>
      <c r="B790" t="s">
        <v>2605</v>
      </c>
      <c r="C790" t="s">
        <v>345</v>
      </c>
      <c r="D790" s="1">
        <v>0.44</v>
      </c>
      <c r="E790" s="1"/>
      <c r="F790">
        <v>4.4000000000000004</v>
      </c>
      <c r="G790" s="2">
        <v>69585</v>
      </c>
      <c r="H790" s="3">
        <v>0.16666666666666666</v>
      </c>
      <c r="I790">
        <v>3</v>
      </c>
      <c r="J790" t="s">
        <v>2606</v>
      </c>
      <c r="K790" t="s">
        <v>2607</v>
      </c>
    </row>
    <row r="791" spans="1:11" x14ac:dyDescent="0.2">
      <c r="A791" t="s">
        <v>2608</v>
      </c>
      <c r="B791" t="s">
        <v>2609</v>
      </c>
      <c r="C791" t="s">
        <v>2610</v>
      </c>
      <c r="D791" s="1">
        <v>0.51</v>
      </c>
      <c r="E791" s="1"/>
      <c r="F791">
        <v>4.0999999999999996</v>
      </c>
      <c r="G791" s="2">
        <v>14371</v>
      </c>
      <c r="H791" s="3">
        <v>0.33333333333333337</v>
      </c>
      <c r="I791">
        <v>7</v>
      </c>
      <c r="J791" t="s">
        <v>2611</v>
      </c>
      <c r="K791" t="s">
        <v>2612</v>
      </c>
    </row>
    <row r="792" spans="1:11" x14ac:dyDescent="0.2">
      <c r="A792" t="s">
        <v>2613</v>
      </c>
      <c r="B792" t="s">
        <v>2517</v>
      </c>
      <c r="C792" t="s">
        <v>2614</v>
      </c>
      <c r="D792" s="1">
        <v>0.22</v>
      </c>
      <c r="E792" s="1"/>
      <c r="F792">
        <v>4.4000000000000004</v>
      </c>
      <c r="G792" s="2">
        <v>3182</v>
      </c>
      <c r="H792" s="3">
        <v>0.91666666666666663</v>
      </c>
      <c r="I792">
        <v>7</v>
      </c>
      <c r="J792" t="s">
        <v>2615</v>
      </c>
      <c r="K792" t="s">
        <v>2616</v>
      </c>
    </row>
    <row r="793" spans="1:11" x14ac:dyDescent="0.2">
      <c r="A793" t="s">
        <v>2617</v>
      </c>
      <c r="B793" t="s">
        <v>1958</v>
      </c>
      <c r="C793" t="s">
        <v>2618</v>
      </c>
      <c r="D793" s="1">
        <v>0.51</v>
      </c>
      <c r="E793" s="1"/>
      <c r="F793">
        <v>4.4000000000000004</v>
      </c>
      <c r="G793" s="2">
        <v>25886</v>
      </c>
      <c r="H793" s="3">
        <v>0.29166666666666669</v>
      </c>
      <c r="I793">
        <v>7</v>
      </c>
      <c r="J793" t="s">
        <v>2619</v>
      </c>
      <c r="K793" t="s">
        <v>2620</v>
      </c>
    </row>
    <row r="794" spans="1:11" x14ac:dyDescent="0.2">
      <c r="A794" t="s">
        <v>2621</v>
      </c>
      <c r="B794" t="s">
        <v>1984</v>
      </c>
      <c r="C794" t="s">
        <v>122</v>
      </c>
      <c r="D794" s="1">
        <v>0.7</v>
      </c>
      <c r="E794" s="1"/>
      <c r="F794">
        <v>4.4000000000000004</v>
      </c>
      <c r="G794" s="2">
        <v>4736</v>
      </c>
      <c r="H794" s="3">
        <v>0.33333333333333337</v>
      </c>
      <c r="I794">
        <v>5</v>
      </c>
      <c r="J794" t="s">
        <v>2622</v>
      </c>
      <c r="K794" t="s">
        <v>2623</v>
      </c>
    </row>
    <row r="795" spans="1:11" x14ac:dyDescent="0.2">
      <c r="A795" t="s">
        <v>2624</v>
      </c>
      <c r="B795" t="s">
        <v>2073</v>
      </c>
      <c r="C795" t="s">
        <v>2625</v>
      </c>
      <c r="D795" s="1">
        <v>0.24</v>
      </c>
      <c r="E795" s="1"/>
      <c r="F795">
        <v>4.4000000000000004</v>
      </c>
      <c r="G795" s="2">
        <v>73005</v>
      </c>
      <c r="H795" s="3">
        <v>0.58333333333333326</v>
      </c>
      <c r="I795">
        <v>1</v>
      </c>
      <c r="J795" t="s">
        <v>2626</v>
      </c>
      <c r="K795" t="s">
        <v>2627</v>
      </c>
    </row>
    <row r="796" spans="1:11" x14ac:dyDescent="0.2">
      <c r="A796" t="s">
        <v>2628</v>
      </c>
      <c r="B796" t="s">
        <v>2629</v>
      </c>
      <c r="C796" t="s">
        <v>2630</v>
      </c>
      <c r="D796" s="1">
        <v>0.23</v>
      </c>
      <c r="E796" s="1"/>
      <c r="F796">
        <v>4.3</v>
      </c>
      <c r="G796" s="2">
        <v>20398</v>
      </c>
      <c r="H796" s="3">
        <v>0.83333333333333326</v>
      </c>
      <c r="I796">
        <v>6</v>
      </c>
      <c r="J796" t="s">
        <v>2631</v>
      </c>
      <c r="K796" t="s">
        <v>2632</v>
      </c>
    </row>
    <row r="797" spans="1:11" x14ac:dyDescent="0.2">
      <c r="A797" t="s">
        <v>2633</v>
      </c>
      <c r="B797" t="s">
        <v>2455</v>
      </c>
      <c r="C797" t="s">
        <v>58</v>
      </c>
      <c r="D797" s="1">
        <v>0.38</v>
      </c>
      <c r="E797" s="1"/>
      <c r="F797">
        <v>4.3</v>
      </c>
      <c r="G797" s="2">
        <v>2125</v>
      </c>
      <c r="H797" s="3">
        <v>0.16666666666666666</v>
      </c>
      <c r="I797">
        <v>4</v>
      </c>
      <c r="J797" t="s">
        <v>2634</v>
      </c>
      <c r="K797" t="s">
        <v>2635</v>
      </c>
    </row>
    <row r="798" spans="1:11" x14ac:dyDescent="0.2">
      <c r="A798" t="s">
        <v>2636</v>
      </c>
      <c r="B798" t="s">
        <v>2490</v>
      </c>
      <c r="C798" t="s">
        <v>46</v>
      </c>
      <c r="D798" s="1">
        <v>0.55000000000000004</v>
      </c>
      <c r="E798" s="1"/>
      <c r="F798">
        <v>4.3</v>
      </c>
      <c r="G798" s="2">
        <v>11330</v>
      </c>
      <c r="H798" s="3">
        <v>0.45833333333333337</v>
      </c>
      <c r="I798">
        <v>5</v>
      </c>
      <c r="J798" t="s">
        <v>2491</v>
      </c>
      <c r="K798" t="s">
        <v>2637</v>
      </c>
    </row>
    <row r="799" spans="1:11" x14ac:dyDescent="0.2">
      <c r="A799" t="s">
        <v>2638</v>
      </c>
      <c r="B799" t="s">
        <v>2639</v>
      </c>
      <c r="C799" t="s">
        <v>122</v>
      </c>
      <c r="D799" s="1">
        <v>0.5</v>
      </c>
      <c r="E799" s="1"/>
      <c r="F799">
        <v>4.2</v>
      </c>
      <c r="G799" s="2">
        <v>27441</v>
      </c>
      <c r="H799" s="3">
        <v>0.875</v>
      </c>
      <c r="I799">
        <v>2</v>
      </c>
      <c r="J799" t="s">
        <v>2640</v>
      </c>
      <c r="K799" t="s">
        <v>2641</v>
      </c>
    </row>
    <row r="800" spans="1:11" x14ac:dyDescent="0.2">
      <c r="A800" t="s">
        <v>2642</v>
      </c>
      <c r="B800" t="s">
        <v>1799</v>
      </c>
      <c r="C800" t="s">
        <v>41</v>
      </c>
      <c r="D800" s="1">
        <v>0.77</v>
      </c>
      <c r="E800" s="1"/>
      <c r="F800">
        <v>4.3</v>
      </c>
      <c r="G800">
        <v>255</v>
      </c>
      <c r="H800" s="3">
        <v>0.625</v>
      </c>
      <c r="I800">
        <v>7</v>
      </c>
      <c r="J800" t="s">
        <v>2643</v>
      </c>
      <c r="K800" t="s">
        <v>2644</v>
      </c>
    </row>
    <row r="801" spans="1:11" x14ac:dyDescent="0.2">
      <c r="A801" t="s">
        <v>2645</v>
      </c>
      <c r="B801" t="s">
        <v>1958</v>
      </c>
      <c r="C801" t="s">
        <v>233</v>
      </c>
      <c r="D801" s="1">
        <v>0.4</v>
      </c>
      <c r="E801" s="1"/>
      <c r="F801">
        <v>4.2</v>
      </c>
      <c r="G801" s="2">
        <v>23174</v>
      </c>
      <c r="H801" s="3">
        <v>0.83333333333333326</v>
      </c>
      <c r="I801">
        <v>7</v>
      </c>
      <c r="J801" t="s">
        <v>2646</v>
      </c>
      <c r="K801" t="s">
        <v>2647</v>
      </c>
    </row>
    <row r="802" spans="1:11" x14ac:dyDescent="0.2">
      <c r="A802" t="s">
        <v>2648</v>
      </c>
      <c r="B802" t="s">
        <v>2033</v>
      </c>
      <c r="C802" t="s">
        <v>25</v>
      </c>
      <c r="D802" s="1">
        <v>0.32</v>
      </c>
      <c r="E802" s="1"/>
      <c r="F802">
        <v>3.8</v>
      </c>
      <c r="G802" s="2">
        <v>20218</v>
      </c>
      <c r="H802" s="3">
        <v>0.33333333333333337</v>
      </c>
      <c r="I802">
        <v>3</v>
      </c>
      <c r="J802" t="s">
        <v>2649</v>
      </c>
      <c r="K802" t="s">
        <v>2650</v>
      </c>
    </row>
    <row r="803" spans="1:11" x14ac:dyDescent="0.2">
      <c r="A803" t="s">
        <v>2651</v>
      </c>
      <c r="B803" t="s">
        <v>2652</v>
      </c>
      <c r="C803" t="s">
        <v>2653</v>
      </c>
      <c r="D803" s="1">
        <v>0.44</v>
      </c>
      <c r="E803" s="1"/>
      <c r="F803">
        <v>4.3</v>
      </c>
      <c r="G803" s="2">
        <v>11074</v>
      </c>
      <c r="H803" s="3">
        <v>0.33333333333333337</v>
      </c>
      <c r="I803">
        <v>7</v>
      </c>
      <c r="J803" t="s">
        <v>2654</v>
      </c>
      <c r="K803" t="s">
        <v>2655</v>
      </c>
    </row>
    <row r="804" spans="1:11" x14ac:dyDescent="0.2">
      <c r="A804" t="s">
        <v>128</v>
      </c>
      <c r="B804" t="s">
        <v>12</v>
      </c>
      <c r="C804" t="s">
        <v>129</v>
      </c>
      <c r="D804" s="1">
        <v>0.73</v>
      </c>
      <c r="E804" s="1"/>
      <c r="F804">
        <v>4.5</v>
      </c>
      <c r="G804" s="2">
        <v>74976</v>
      </c>
      <c r="H804" s="3">
        <v>0.75</v>
      </c>
      <c r="I804">
        <v>6</v>
      </c>
      <c r="J804" t="s">
        <v>2656</v>
      </c>
      <c r="K804" t="s">
        <v>2657</v>
      </c>
    </row>
    <row r="805" spans="1:11" x14ac:dyDescent="0.2">
      <c r="A805" t="s">
        <v>2658</v>
      </c>
      <c r="B805" t="s">
        <v>2659</v>
      </c>
      <c r="C805" t="s">
        <v>37</v>
      </c>
      <c r="D805" s="1">
        <v>0.7</v>
      </c>
      <c r="E805" s="1"/>
      <c r="F805">
        <v>4.0999999999999996</v>
      </c>
      <c r="G805" s="2">
        <v>25607</v>
      </c>
      <c r="H805" s="3">
        <v>8.3333333333333329E-2</v>
      </c>
      <c r="I805">
        <v>3</v>
      </c>
      <c r="J805" t="s">
        <v>2660</v>
      </c>
      <c r="K805" t="s">
        <v>2661</v>
      </c>
    </row>
    <row r="806" spans="1:11" x14ac:dyDescent="0.2">
      <c r="A806" t="s">
        <v>2662</v>
      </c>
      <c r="B806" t="s">
        <v>2229</v>
      </c>
      <c r="C806" t="s">
        <v>2663</v>
      </c>
      <c r="D806" s="1">
        <v>0.64</v>
      </c>
      <c r="E806" s="1"/>
      <c r="F806">
        <v>4.2</v>
      </c>
      <c r="G806" s="2">
        <v>41226</v>
      </c>
      <c r="H806" s="3">
        <v>0.33333333333333337</v>
      </c>
      <c r="I806">
        <v>5</v>
      </c>
      <c r="J806" t="s">
        <v>2664</v>
      </c>
      <c r="K806" t="s">
        <v>2665</v>
      </c>
    </row>
    <row r="807" spans="1:11" x14ac:dyDescent="0.2">
      <c r="A807" t="s">
        <v>2666</v>
      </c>
      <c r="B807" t="s">
        <v>2667</v>
      </c>
      <c r="C807" t="s">
        <v>46</v>
      </c>
      <c r="D807" s="1">
        <v>0.56999999999999995</v>
      </c>
      <c r="E807" s="1"/>
      <c r="F807">
        <v>4</v>
      </c>
      <c r="G807" s="2">
        <v>2581</v>
      </c>
      <c r="H807" s="3">
        <v>0.375</v>
      </c>
      <c r="I807">
        <v>4</v>
      </c>
      <c r="J807" t="s">
        <v>2668</v>
      </c>
      <c r="K807" t="s">
        <v>2669</v>
      </c>
    </row>
    <row r="808" spans="1:11" x14ac:dyDescent="0.2">
      <c r="A808" t="s">
        <v>2670</v>
      </c>
      <c r="B808" t="s">
        <v>2486</v>
      </c>
      <c r="C808" t="s">
        <v>2653</v>
      </c>
      <c r="D808" s="1">
        <v>0.6</v>
      </c>
      <c r="E808" s="1"/>
      <c r="F808">
        <v>4.0999999999999996</v>
      </c>
      <c r="G808" s="2">
        <v>18331</v>
      </c>
      <c r="H808" s="3">
        <v>0.29166666666666669</v>
      </c>
      <c r="I808">
        <v>5</v>
      </c>
      <c r="J808" t="s">
        <v>2671</v>
      </c>
      <c r="K808" t="s">
        <v>2672</v>
      </c>
    </row>
    <row r="809" spans="1:11" x14ac:dyDescent="0.2">
      <c r="A809" t="s">
        <v>2673</v>
      </c>
      <c r="B809" t="s">
        <v>1963</v>
      </c>
      <c r="C809" t="s">
        <v>46</v>
      </c>
      <c r="D809" s="1">
        <v>0.62</v>
      </c>
      <c r="E809" s="1"/>
      <c r="F809">
        <v>4.0999999999999996</v>
      </c>
      <c r="G809" s="2">
        <v>1779</v>
      </c>
      <c r="H809" s="3">
        <v>0.54166666666666663</v>
      </c>
      <c r="I809">
        <v>6</v>
      </c>
      <c r="J809" t="s">
        <v>2674</v>
      </c>
      <c r="K809" t="s">
        <v>2675</v>
      </c>
    </row>
    <row r="810" spans="1:11" x14ac:dyDescent="0.2">
      <c r="A810" t="s">
        <v>2676</v>
      </c>
      <c r="B810" t="s">
        <v>2677</v>
      </c>
      <c r="C810" t="s">
        <v>2589</v>
      </c>
      <c r="D810" s="1">
        <v>0</v>
      </c>
      <c r="E810" s="1"/>
      <c r="F810">
        <v>4.3</v>
      </c>
      <c r="G810">
        <v>388</v>
      </c>
      <c r="H810" s="3">
        <v>0.58333333333333326</v>
      </c>
      <c r="I810">
        <v>5</v>
      </c>
      <c r="J810" t="s">
        <v>2678</v>
      </c>
      <c r="K810" t="s">
        <v>2679</v>
      </c>
    </row>
    <row r="811" spans="1:11" x14ac:dyDescent="0.2">
      <c r="A811" t="s">
        <v>2680</v>
      </c>
      <c r="B811" t="s">
        <v>2204</v>
      </c>
      <c r="C811" t="s">
        <v>269</v>
      </c>
      <c r="D811" s="1">
        <v>0.5</v>
      </c>
      <c r="E811" s="1"/>
      <c r="F811">
        <v>4.5</v>
      </c>
      <c r="G811" s="2">
        <v>8656</v>
      </c>
      <c r="H811" s="3">
        <v>0.16666666666666666</v>
      </c>
      <c r="I811">
        <v>6</v>
      </c>
      <c r="J811" t="s">
        <v>2681</v>
      </c>
      <c r="K811" t="s">
        <v>2682</v>
      </c>
    </row>
    <row r="812" spans="1:11" x14ac:dyDescent="0.2">
      <c r="A812" t="s">
        <v>2683</v>
      </c>
      <c r="B812" t="s">
        <v>2684</v>
      </c>
      <c r="C812" t="s">
        <v>943</v>
      </c>
      <c r="D812" s="1">
        <v>0.41</v>
      </c>
      <c r="E812" s="1"/>
      <c r="F812">
        <v>4.5</v>
      </c>
      <c r="G812" s="2">
        <v>92925</v>
      </c>
      <c r="H812" s="3">
        <v>0.875</v>
      </c>
      <c r="I812">
        <v>3</v>
      </c>
      <c r="J812" t="s">
        <v>2685</v>
      </c>
      <c r="K812" t="s">
        <v>2686</v>
      </c>
    </row>
    <row r="813" spans="1:11" x14ac:dyDescent="0.2">
      <c r="A813" t="s">
        <v>2687</v>
      </c>
      <c r="B813" t="s">
        <v>2517</v>
      </c>
      <c r="C813" t="s">
        <v>2688</v>
      </c>
      <c r="D813" s="1">
        <v>0.11</v>
      </c>
      <c r="E813" s="1"/>
      <c r="F813">
        <v>4.0999999999999996</v>
      </c>
      <c r="G813" s="2">
        <v>1269</v>
      </c>
      <c r="H813" s="3">
        <v>0.375</v>
      </c>
      <c r="I813">
        <v>2</v>
      </c>
      <c r="J813" t="s">
        <v>2689</v>
      </c>
      <c r="K813" t="s">
        <v>2690</v>
      </c>
    </row>
    <row r="814" spans="1:11" x14ac:dyDescent="0.2">
      <c r="A814" t="s">
        <v>2691</v>
      </c>
      <c r="B814" t="s">
        <v>1972</v>
      </c>
      <c r="C814" t="s">
        <v>2692</v>
      </c>
      <c r="D814" s="1">
        <v>0.3</v>
      </c>
      <c r="E814" s="1"/>
      <c r="F814">
        <v>4.3</v>
      </c>
      <c r="G814" s="2">
        <v>17394</v>
      </c>
      <c r="H814" s="3">
        <v>0.41666666666666669</v>
      </c>
      <c r="I814">
        <v>4</v>
      </c>
      <c r="J814" t="s">
        <v>2693</v>
      </c>
      <c r="K814" t="s">
        <v>2694</v>
      </c>
    </row>
    <row r="815" spans="1:11" x14ac:dyDescent="0.2">
      <c r="A815" t="s">
        <v>2695</v>
      </c>
      <c r="B815" t="s">
        <v>1212</v>
      </c>
      <c r="C815" t="s">
        <v>233</v>
      </c>
      <c r="D815" s="1">
        <v>0.67</v>
      </c>
      <c r="E815" s="1"/>
      <c r="F815">
        <v>3.6</v>
      </c>
      <c r="G815" s="2">
        <v>9169</v>
      </c>
      <c r="H815" s="3">
        <v>0.20833333333333331</v>
      </c>
      <c r="I815">
        <v>4</v>
      </c>
      <c r="J815" t="s">
        <v>2696</v>
      </c>
      <c r="K815" t="s">
        <v>2697</v>
      </c>
    </row>
    <row r="816" spans="1:11" x14ac:dyDescent="0.2">
      <c r="A816" t="s">
        <v>2698</v>
      </c>
      <c r="B816" t="s">
        <v>2169</v>
      </c>
      <c r="C816" t="s">
        <v>46</v>
      </c>
      <c r="D816" s="1">
        <v>0.5</v>
      </c>
      <c r="E816" s="1"/>
      <c r="F816">
        <v>4.4000000000000004</v>
      </c>
      <c r="G816" s="2">
        <v>1030</v>
      </c>
      <c r="H816" s="3">
        <v>0.25</v>
      </c>
      <c r="I816">
        <v>5</v>
      </c>
      <c r="J816" t="s">
        <v>2699</v>
      </c>
      <c r="K816" t="s">
        <v>2700</v>
      </c>
    </row>
    <row r="817" spans="1:11" x14ac:dyDescent="0.2">
      <c r="A817" t="s">
        <v>2701</v>
      </c>
      <c r="B817" t="s">
        <v>2073</v>
      </c>
      <c r="C817" t="s">
        <v>1259</v>
      </c>
      <c r="D817" s="1">
        <v>0.28000000000000003</v>
      </c>
      <c r="E817" s="1"/>
      <c r="F817">
        <v>4.5</v>
      </c>
      <c r="G817" s="2">
        <v>50273</v>
      </c>
      <c r="H817" s="3">
        <v>0.45833333333333337</v>
      </c>
      <c r="I817">
        <v>5</v>
      </c>
      <c r="J817" t="s">
        <v>2702</v>
      </c>
      <c r="K817" t="s">
        <v>2703</v>
      </c>
    </row>
    <row r="818" spans="1:11" x14ac:dyDescent="0.2">
      <c r="A818" t="s">
        <v>2704</v>
      </c>
      <c r="B818" t="s">
        <v>2705</v>
      </c>
      <c r="C818" t="s">
        <v>58</v>
      </c>
      <c r="D818" s="1">
        <v>0.38</v>
      </c>
      <c r="E818" s="1"/>
      <c r="F818">
        <v>3.9</v>
      </c>
      <c r="G818" s="2">
        <v>6742</v>
      </c>
      <c r="H818" s="3">
        <v>0.70833333333333326</v>
      </c>
      <c r="I818">
        <v>3</v>
      </c>
      <c r="J818" t="s">
        <v>2706</v>
      </c>
      <c r="K818" t="s">
        <v>2707</v>
      </c>
    </row>
    <row r="819" spans="1:11" x14ac:dyDescent="0.2">
      <c r="A819" t="s">
        <v>2708</v>
      </c>
      <c r="B819" t="s">
        <v>1963</v>
      </c>
      <c r="C819" t="s">
        <v>773</v>
      </c>
      <c r="D819" s="1">
        <v>0.59</v>
      </c>
      <c r="E819" s="1"/>
      <c r="F819">
        <v>4</v>
      </c>
      <c r="G819" s="2">
        <v>1208</v>
      </c>
      <c r="H819" s="3">
        <v>0.5</v>
      </c>
      <c r="I819">
        <v>5</v>
      </c>
      <c r="J819" t="s">
        <v>2709</v>
      </c>
      <c r="K819" t="s">
        <v>2710</v>
      </c>
    </row>
    <row r="820" spans="1:11" x14ac:dyDescent="0.2">
      <c r="A820" t="s">
        <v>132</v>
      </c>
      <c r="B820" t="s">
        <v>12</v>
      </c>
      <c r="C820" t="s">
        <v>37</v>
      </c>
      <c r="D820" s="1">
        <v>0.64</v>
      </c>
      <c r="E820" s="1"/>
      <c r="F820">
        <v>4</v>
      </c>
      <c r="G820" s="2">
        <v>1933</v>
      </c>
      <c r="H820" s="3">
        <v>0.625</v>
      </c>
      <c r="I820">
        <v>5</v>
      </c>
      <c r="J820" t="s">
        <v>133</v>
      </c>
      <c r="K820" t="s">
        <v>2711</v>
      </c>
    </row>
    <row r="821" spans="1:11" x14ac:dyDescent="0.2">
      <c r="A821" t="s">
        <v>2712</v>
      </c>
      <c r="B821" t="s">
        <v>2073</v>
      </c>
      <c r="C821" t="s">
        <v>2713</v>
      </c>
      <c r="D821" s="1">
        <v>0.22</v>
      </c>
      <c r="E821" s="1"/>
      <c r="F821">
        <v>4.4000000000000004</v>
      </c>
      <c r="G821" s="2">
        <v>25006</v>
      </c>
      <c r="H821" s="3">
        <v>0.95833333333333326</v>
      </c>
      <c r="I821">
        <v>5</v>
      </c>
      <c r="J821" t="s">
        <v>2714</v>
      </c>
      <c r="K821" t="s">
        <v>2715</v>
      </c>
    </row>
    <row r="822" spans="1:11" x14ac:dyDescent="0.2">
      <c r="A822" t="s">
        <v>2716</v>
      </c>
      <c r="B822" t="s">
        <v>2420</v>
      </c>
      <c r="C822" t="s">
        <v>2188</v>
      </c>
      <c r="D822" s="1">
        <v>0.46</v>
      </c>
      <c r="E822" s="1"/>
      <c r="F822">
        <v>4.5999999999999996</v>
      </c>
      <c r="G822" s="2">
        <v>33434</v>
      </c>
      <c r="H822" s="3">
        <v>4.1666666666666664E-2</v>
      </c>
      <c r="I822">
        <v>6</v>
      </c>
      <c r="J822" t="s">
        <v>2717</v>
      </c>
      <c r="K822" t="s">
        <v>2718</v>
      </c>
    </row>
    <row r="823" spans="1:11" x14ac:dyDescent="0.2">
      <c r="A823" t="s">
        <v>2719</v>
      </c>
      <c r="B823" t="s">
        <v>1958</v>
      </c>
      <c r="C823" t="s">
        <v>2720</v>
      </c>
      <c r="D823" s="1">
        <v>0.55000000000000004</v>
      </c>
      <c r="E823" s="1"/>
      <c r="F823">
        <v>4.4000000000000004</v>
      </c>
      <c r="G823" s="2">
        <v>6301</v>
      </c>
      <c r="H823" s="3">
        <v>0.75</v>
      </c>
      <c r="I823">
        <v>7</v>
      </c>
      <c r="J823" t="s">
        <v>2721</v>
      </c>
      <c r="K823" t="s">
        <v>2722</v>
      </c>
    </row>
    <row r="824" spans="1:11" x14ac:dyDescent="0.2">
      <c r="A824" t="s">
        <v>2723</v>
      </c>
      <c r="B824" t="s">
        <v>2024</v>
      </c>
      <c r="C824" t="s">
        <v>2724</v>
      </c>
      <c r="D824" s="1">
        <v>0.21</v>
      </c>
      <c r="E824" s="1"/>
      <c r="F824">
        <v>4.4000000000000004</v>
      </c>
      <c r="G824" s="2">
        <v>22618</v>
      </c>
      <c r="H824" s="3">
        <v>0.20833333333333331</v>
      </c>
      <c r="I824">
        <v>2</v>
      </c>
      <c r="J824" t="s">
        <v>2725</v>
      </c>
      <c r="K824" t="s">
        <v>2726</v>
      </c>
    </row>
    <row r="825" spans="1:11" x14ac:dyDescent="0.2">
      <c r="A825" t="s">
        <v>135</v>
      </c>
      <c r="B825" t="s">
        <v>12</v>
      </c>
      <c r="C825" t="s">
        <v>13</v>
      </c>
      <c r="D825" s="1">
        <v>0.65</v>
      </c>
      <c r="E825" s="1"/>
      <c r="F825">
        <v>4.3</v>
      </c>
      <c r="G825">
        <v>974</v>
      </c>
      <c r="H825" s="3">
        <v>0.125</v>
      </c>
      <c r="I825">
        <v>6</v>
      </c>
      <c r="J825" t="s">
        <v>2727</v>
      </c>
      <c r="K825" t="s">
        <v>2728</v>
      </c>
    </row>
    <row r="826" spans="1:11" x14ac:dyDescent="0.2">
      <c r="A826" t="s">
        <v>2729</v>
      </c>
      <c r="B826" t="s">
        <v>2204</v>
      </c>
      <c r="C826" t="s">
        <v>2730</v>
      </c>
      <c r="D826" s="1">
        <v>0.38</v>
      </c>
      <c r="E826" s="1"/>
      <c r="F826">
        <v>4.3</v>
      </c>
      <c r="G826" s="2">
        <v>20342</v>
      </c>
      <c r="H826" s="3">
        <v>0.25</v>
      </c>
      <c r="I826">
        <v>5</v>
      </c>
      <c r="J826" t="s">
        <v>2731</v>
      </c>
      <c r="K826" t="s">
        <v>2732</v>
      </c>
    </row>
    <row r="827" spans="1:11" x14ac:dyDescent="0.2">
      <c r="A827" t="s">
        <v>2733</v>
      </c>
      <c r="B827" t="s">
        <v>2325</v>
      </c>
      <c r="C827" t="s">
        <v>2734</v>
      </c>
      <c r="D827" s="1">
        <v>0.49</v>
      </c>
      <c r="E827" s="1"/>
      <c r="F827">
        <v>4.4000000000000004</v>
      </c>
      <c r="G827" s="2">
        <v>7429</v>
      </c>
      <c r="H827" s="3">
        <v>0.375</v>
      </c>
      <c r="I827">
        <v>3</v>
      </c>
      <c r="J827" t="s">
        <v>2735</v>
      </c>
      <c r="K827" t="s">
        <v>2736</v>
      </c>
    </row>
    <row r="828" spans="1:11" x14ac:dyDescent="0.2">
      <c r="A828" t="s">
        <v>2737</v>
      </c>
      <c r="B828" t="s">
        <v>1972</v>
      </c>
      <c r="C828" t="s">
        <v>139</v>
      </c>
      <c r="D828" s="1">
        <v>0</v>
      </c>
      <c r="E828" s="1"/>
      <c r="F828">
        <v>4</v>
      </c>
      <c r="G828" s="2">
        <v>26423</v>
      </c>
      <c r="H828" s="3">
        <v>0.70833333333333326</v>
      </c>
      <c r="I828">
        <v>7</v>
      </c>
      <c r="J828" t="s">
        <v>2738</v>
      </c>
      <c r="K828" t="s">
        <v>2739</v>
      </c>
    </row>
    <row r="829" spans="1:11" x14ac:dyDescent="0.2">
      <c r="A829" t="s">
        <v>2740</v>
      </c>
      <c r="B829" t="s">
        <v>1161</v>
      </c>
      <c r="C829" t="s">
        <v>1259</v>
      </c>
      <c r="D829" s="1">
        <v>0.75</v>
      </c>
      <c r="E829" s="1"/>
      <c r="F829">
        <v>4.2</v>
      </c>
      <c r="G829" s="2">
        <v>31305</v>
      </c>
      <c r="H829" s="3">
        <v>0.45833333333333337</v>
      </c>
      <c r="I829">
        <v>3</v>
      </c>
      <c r="J829" t="s">
        <v>2741</v>
      </c>
      <c r="K829" t="s">
        <v>2742</v>
      </c>
    </row>
    <row r="830" spans="1:11" x14ac:dyDescent="0.2">
      <c r="A830" t="s">
        <v>2743</v>
      </c>
      <c r="B830" t="s">
        <v>2744</v>
      </c>
      <c r="C830" t="s">
        <v>2745</v>
      </c>
      <c r="D830" s="1">
        <v>0.35</v>
      </c>
      <c r="E830" s="1"/>
      <c r="F830">
        <v>3.8</v>
      </c>
      <c r="G830" s="2">
        <v>11213</v>
      </c>
      <c r="H830" s="3">
        <v>0.75</v>
      </c>
      <c r="I830">
        <v>3</v>
      </c>
      <c r="J830" t="s">
        <v>2746</v>
      </c>
      <c r="K830" t="s">
        <v>2747</v>
      </c>
    </row>
    <row r="831" spans="1:11" x14ac:dyDescent="0.2">
      <c r="A831" t="s">
        <v>2748</v>
      </c>
      <c r="B831" t="s">
        <v>2749</v>
      </c>
      <c r="C831" t="s">
        <v>37</v>
      </c>
      <c r="D831" s="1">
        <v>0.64</v>
      </c>
      <c r="E831" s="1"/>
      <c r="F831">
        <v>4.0999999999999996</v>
      </c>
      <c r="G831" s="2">
        <v>10174</v>
      </c>
      <c r="H831" s="3">
        <v>0.125</v>
      </c>
      <c r="I831">
        <v>5</v>
      </c>
      <c r="J831" t="s">
        <v>2750</v>
      </c>
      <c r="K831" t="s">
        <v>2751</v>
      </c>
    </row>
    <row r="832" spans="1:11" x14ac:dyDescent="0.2">
      <c r="A832" t="s">
        <v>2752</v>
      </c>
      <c r="B832" t="s">
        <v>2064</v>
      </c>
      <c r="C832" t="s">
        <v>2753</v>
      </c>
      <c r="D832" s="1">
        <v>0.41</v>
      </c>
      <c r="E832" s="1"/>
      <c r="F832">
        <v>4.2</v>
      </c>
      <c r="G832" s="2">
        <v>17413</v>
      </c>
      <c r="H832" s="3">
        <v>0.66666666666666663</v>
      </c>
      <c r="I832">
        <v>6</v>
      </c>
      <c r="J832" t="s">
        <v>2754</v>
      </c>
      <c r="K832" t="s">
        <v>2755</v>
      </c>
    </row>
    <row r="833" spans="1:11" x14ac:dyDescent="0.2">
      <c r="A833" t="s">
        <v>2756</v>
      </c>
      <c r="B833" t="s">
        <v>2124</v>
      </c>
      <c r="C833" t="s">
        <v>872</v>
      </c>
      <c r="D833" s="1">
        <v>0.65</v>
      </c>
      <c r="E833" s="1"/>
      <c r="F833">
        <v>4.2</v>
      </c>
      <c r="G833" s="2">
        <v>6676</v>
      </c>
      <c r="H833" s="3">
        <v>0.29166666666666669</v>
      </c>
      <c r="I833">
        <v>1</v>
      </c>
      <c r="J833" t="s">
        <v>2757</v>
      </c>
      <c r="K833" t="s">
        <v>2758</v>
      </c>
    </row>
    <row r="834" spans="1:11" x14ac:dyDescent="0.2">
      <c r="A834" t="s">
        <v>2759</v>
      </c>
      <c r="B834" t="s">
        <v>2543</v>
      </c>
      <c r="C834" t="s">
        <v>37</v>
      </c>
      <c r="D834" s="1">
        <v>0.42</v>
      </c>
      <c r="E834" s="1"/>
      <c r="F834">
        <v>4.4000000000000004</v>
      </c>
      <c r="G834" s="2">
        <v>8076</v>
      </c>
      <c r="H834" s="3">
        <v>0.375</v>
      </c>
      <c r="I834">
        <v>5</v>
      </c>
      <c r="J834" t="s">
        <v>2760</v>
      </c>
      <c r="K834" t="s">
        <v>2761</v>
      </c>
    </row>
    <row r="835" spans="1:11" x14ac:dyDescent="0.2">
      <c r="A835" t="s">
        <v>138</v>
      </c>
      <c r="B835" t="s">
        <v>12</v>
      </c>
      <c r="C835" t="s">
        <v>139</v>
      </c>
      <c r="D835" s="1">
        <v>0</v>
      </c>
      <c r="E835" s="1"/>
      <c r="F835">
        <v>4.3</v>
      </c>
      <c r="G835">
        <v>355</v>
      </c>
      <c r="H835" s="3">
        <v>0.83333333333333326</v>
      </c>
      <c r="I835">
        <v>7</v>
      </c>
      <c r="J835" t="s">
        <v>2762</v>
      </c>
      <c r="K835" t="s">
        <v>2763</v>
      </c>
    </row>
    <row r="836" spans="1:11" x14ac:dyDescent="0.2">
      <c r="A836" t="s">
        <v>2764</v>
      </c>
      <c r="B836" t="s">
        <v>1953</v>
      </c>
      <c r="C836" t="s">
        <v>2765</v>
      </c>
      <c r="D836" s="1">
        <v>0.22</v>
      </c>
      <c r="E836" s="1"/>
      <c r="F836">
        <v>4.0999999999999996</v>
      </c>
      <c r="G836" s="2">
        <v>18656</v>
      </c>
      <c r="H836" s="3">
        <v>0.875</v>
      </c>
      <c r="I836">
        <v>5</v>
      </c>
      <c r="J836" t="s">
        <v>2766</v>
      </c>
      <c r="K836" t="s">
        <v>2767</v>
      </c>
    </row>
    <row r="837" spans="1:11" x14ac:dyDescent="0.2">
      <c r="A837" t="s">
        <v>2768</v>
      </c>
      <c r="B837" t="s">
        <v>2040</v>
      </c>
      <c r="C837" t="s">
        <v>2769</v>
      </c>
      <c r="D837" s="1">
        <v>0.21</v>
      </c>
      <c r="E837" s="1"/>
      <c r="F837">
        <v>4.4000000000000004</v>
      </c>
      <c r="G837" s="2">
        <v>31599</v>
      </c>
      <c r="H837" s="3">
        <v>0.20833333333333331</v>
      </c>
      <c r="I837">
        <v>5</v>
      </c>
      <c r="J837" t="s">
        <v>2770</v>
      </c>
      <c r="K837" t="s">
        <v>2771</v>
      </c>
    </row>
    <row r="838" spans="1:11" x14ac:dyDescent="0.2">
      <c r="A838" t="s">
        <v>142</v>
      </c>
      <c r="B838" t="s">
        <v>12</v>
      </c>
      <c r="C838" t="s">
        <v>46</v>
      </c>
      <c r="D838" s="1">
        <v>0.8</v>
      </c>
      <c r="E838" s="1"/>
      <c r="F838">
        <v>3.9</v>
      </c>
      <c r="G838" s="2">
        <v>1075</v>
      </c>
      <c r="H838" s="3">
        <v>0.20833333333333331</v>
      </c>
      <c r="I838">
        <v>7</v>
      </c>
      <c r="J838" t="s">
        <v>143</v>
      </c>
      <c r="K838" t="s">
        <v>2772</v>
      </c>
    </row>
    <row r="839" spans="1:11" x14ac:dyDescent="0.2">
      <c r="A839" t="s">
        <v>2773</v>
      </c>
      <c r="B839" t="s">
        <v>2282</v>
      </c>
      <c r="C839" t="s">
        <v>2238</v>
      </c>
      <c r="D839" s="1">
        <v>0</v>
      </c>
      <c r="E839" s="1"/>
      <c r="F839">
        <v>3.9</v>
      </c>
      <c r="G839" s="2">
        <v>13971</v>
      </c>
      <c r="H839" s="3">
        <v>0.25</v>
      </c>
      <c r="I839">
        <v>6</v>
      </c>
      <c r="J839" t="s">
        <v>2774</v>
      </c>
      <c r="K839" t="s">
        <v>2775</v>
      </c>
    </row>
    <row r="840" spans="1:11" x14ac:dyDescent="0.2">
      <c r="A840" t="s">
        <v>2776</v>
      </c>
      <c r="B840" t="s">
        <v>1212</v>
      </c>
      <c r="C840" t="s">
        <v>37</v>
      </c>
      <c r="D840" s="1">
        <v>0.6</v>
      </c>
      <c r="E840" s="1"/>
      <c r="F840">
        <v>3.6</v>
      </c>
      <c r="G840" s="2">
        <v>2492</v>
      </c>
      <c r="H840" s="3">
        <v>0.16666666666666666</v>
      </c>
      <c r="I840">
        <v>5</v>
      </c>
      <c r="J840" t="s">
        <v>2777</v>
      </c>
      <c r="K840" t="s">
        <v>2778</v>
      </c>
    </row>
    <row r="841" spans="1:11" x14ac:dyDescent="0.2">
      <c r="A841" t="s">
        <v>149</v>
      </c>
      <c r="B841" t="s">
        <v>12</v>
      </c>
      <c r="C841" t="s">
        <v>150</v>
      </c>
      <c r="D841" s="1">
        <v>0.53</v>
      </c>
      <c r="E841" s="1"/>
      <c r="F841">
        <v>4.4000000000000004</v>
      </c>
      <c r="G841" s="2">
        <v>13552</v>
      </c>
      <c r="H841" s="3">
        <v>0.70833333333333326</v>
      </c>
      <c r="I841">
        <v>6</v>
      </c>
      <c r="J841" t="s">
        <v>2779</v>
      </c>
      <c r="K841" t="s">
        <v>2780</v>
      </c>
    </row>
    <row r="842" spans="1:11" x14ac:dyDescent="0.2">
      <c r="A842" t="s">
        <v>153</v>
      </c>
      <c r="B842" t="s">
        <v>12</v>
      </c>
      <c r="C842" t="s">
        <v>46</v>
      </c>
      <c r="D842" s="1">
        <v>0.8</v>
      </c>
      <c r="E842" s="1"/>
      <c r="F842">
        <v>4</v>
      </c>
      <c r="G842">
        <v>575</v>
      </c>
      <c r="H842" s="3">
        <v>0.16666666666666666</v>
      </c>
      <c r="I842">
        <v>7</v>
      </c>
      <c r="J842" t="s">
        <v>2781</v>
      </c>
      <c r="K842" t="s">
        <v>2782</v>
      </c>
    </row>
    <row r="843" spans="1:11" x14ac:dyDescent="0.2">
      <c r="A843" t="s">
        <v>2783</v>
      </c>
      <c r="B843" t="s">
        <v>2749</v>
      </c>
      <c r="C843" t="s">
        <v>46</v>
      </c>
      <c r="D843" s="1">
        <v>0.85</v>
      </c>
      <c r="E843" s="1"/>
      <c r="F843">
        <v>3.5</v>
      </c>
      <c r="G843" s="2">
        <v>2523</v>
      </c>
      <c r="H843" s="3">
        <v>0.91666666666666663</v>
      </c>
      <c r="I843">
        <v>7</v>
      </c>
      <c r="J843" t="s">
        <v>2784</v>
      </c>
      <c r="K843" t="s">
        <v>2785</v>
      </c>
    </row>
    <row r="844" spans="1:11" x14ac:dyDescent="0.2">
      <c r="A844" t="s">
        <v>2786</v>
      </c>
      <c r="B844" t="s">
        <v>1963</v>
      </c>
      <c r="C844" t="s">
        <v>233</v>
      </c>
      <c r="D844" s="1">
        <v>0.69</v>
      </c>
      <c r="E844" s="1"/>
      <c r="F844">
        <v>4.0999999999999996</v>
      </c>
      <c r="G844">
        <v>352</v>
      </c>
      <c r="H844" s="3">
        <v>8.3333333333333329E-2</v>
      </c>
      <c r="I844">
        <v>4</v>
      </c>
      <c r="J844" t="s">
        <v>2787</v>
      </c>
      <c r="K844" t="s">
        <v>2788</v>
      </c>
    </row>
    <row r="845" spans="1:11" x14ac:dyDescent="0.2">
      <c r="A845" t="s">
        <v>2789</v>
      </c>
      <c r="B845" t="s">
        <v>2455</v>
      </c>
      <c r="C845" t="s">
        <v>2790</v>
      </c>
      <c r="D845" s="1">
        <v>0.38</v>
      </c>
      <c r="E845" s="1"/>
      <c r="F845">
        <v>4.0999999999999996</v>
      </c>
      <c r="G845" s="2">
        <v>1662</v>
      </c>
      <c r="H845" s="3">
        <v>0.79166666666666663</v>
      </c>
      <c r="I845">
        <v>5</v>
      </c>
      <c r="J845" t="s">
        <v>2791</v>
      </c>
      <c r="K845" t="s">
        <v>2792</v>
      </c>
    </row>
    <row r="846" spans="1:11" x14ac:dyDescent="0.2">
      <c r="A846" t="s">
        <v>2793</v>
      </c>
      <c r="B846" t="s">
        <v>2794</v>
      </c>
      <c r="C846" t="s">
        <v>233</v>
      </c>
      <c r="D846" s="1">
        <v>0.43</v>
      </c>
      <c r="E846" s="1"/>
      <c r="F846">
        <v>4</v>
      </c>
      <c r="G846" s="2">
        <v>7352</v>
      </c>
      <c r="H846" s="3">
        <v>0.875</v>
      </c>
      <c r="I846">
        <v>7</v>
      </c>
      <c r="J846" t="s">
        <v>2795</v>
      </c>
      <c r="K846" t="s">
        <v>2796</v>
      </c>
    </row>
    <row r="847" spans="1:11" x14ac:dyDescent="0.2">
      <c r="A847" t="s">
        <v>2797</v>
      </c>
      <c r="B847" t="s">
        <v>1958</v>
      </c>
      <c r="C847" t="s">
        <v>29</v>
      </c>
      <c r="D847" s="1">
        <v>0.18</v>
      </c>
      <c r="E847" s="1"/>
      <c r="F847">
        <v>4.0999999999999996</v>
      </c>
      <c r="G847" s="2">
        <v>3441</v>
      </c>
      <c r="H847" s="3">
        <v>0.16666666666666666</v>
      </c>
      <c r="I847">
        <v>6</v>
      </c>
      <c r="J847" t="s">
        <v>2798</v>
      </c>
      <c r="K847" t="s">
        <v>2799</v>
      </c>
    </row>
    <row r="848" spans="1:11" x14ac:dyDescent="0.2">
      <c r="A848" t="s">
        <v>2800</v>
      </c>
      <c r="B848" t="s">
        <v>1972</v>
      </c>
      <c r="C848" t="s">
        <v>25</v>
      </c>
      <c r="D848" s="1">
        <v>0.62</v>
      </c>
      <c r="E848" s="1"/>
      <c r="F848">
        <v>4</v>
      </c>
      <c r="G848">
        <v>93</v>
      </c>
      <c r="H848" s="3">
        <v>4.1666666666666664E-2</v>
      </c>
      <c r="I848">
        <v>6</v>
      </c>
      <c r="J848" t="s">
        <v>2801</v>
      </c>
      <c r="K848" t="s">
        <v>2802</v>
      </c>
    </row>
    <row r="849" spans="1:11" x14ac:dyDescent="0.2">
      <c r="A849" t="s">
        <v>2803</v>
      </c>
      <c r="B849" t="s">
        <v>2804</v>
      </c>
      <c r="C849" t="s">
        <v>2805</v>
      </c>
      <c r="D849" s="1">
        <v>0.25</v>
      </c>
      <c r="E849" s="1"/>
      <c r="F849">
        <v>3.8</v>
      </c>
      <c r="G849" s="2">
        <v>40895</v>
      </c>
      <c r="H849" s="3">
        <v>0.70833333333333326</v>
      </c>
      <c r="I849">
        <v>6</v>
      </c>
      <c r="J849" t="s">
        <v>2806</v>
      </c>
      <c r="K849" t="s">
        <v>2807</v>
      </c>
    </row>
    <row r="850" spans="1:11" x14ac:dyDescent="0.2">
      <c r="A850" t="s">
        <v>2808</v>
      </c>
      <c r="B850" t="s">
        <v>2809</v>
      </c>
      <c r="C850" t="s">
        <v>233</v>
      </c>
      <c r="D850" s="1">
        <v>0.63</v>
      </c>
      <c r="E850" s="1"/>
      <c r="F850">
        <v>4.3</v>
      </c>
      <c r="G850" s="2">
        <v>11006</v>
      </c>
      <c r="H850" s="3">
        <v>0.66666666666666663</v>
      </c>
      <c r="I850">
        <v>1</v>
      </c>
      <c r="J850" t="s">
        <v>2810</v>
      </c>
      <c r="K850" t="s">
        <v>2811</v>
      </c>
    </row>
    <row r="851" spans="1:11" x14ac:dyDescent="0.2">
      <c r="A851" t="s">
        <v>2812</v>
      </c>
      <c r="B851" t="s">
        <v>2272</v>
      </c>
      <c r="C851" t="s">
        <v>2813</v>
      </c>
      <c r="D851" s="1">
        <v>0.05</v>
      </c>
      <c r="E851" s="1"/>
      <c r="F851">
        <v>4.2</v>
      </c>
      <c r="G851" s="2">
        <v>8938</v>
      </c>
      <c r="H851" s="3">
        <v>0.70833333333333326</v>
      </c>
      <c r="I851">
        <v>6</v>
      </c>
      <c r="J851" t="s">
        <v>2814</v>
      </c>
      <c r="K851" t="s">
        <v>2815</v>
      </c>
    </row>
    <row r="852" spans="1:11" x14ac:dyDescent="0.2">
      <c r="A852" t="s">
        <v>2816</v>
      </c>
      <c r="B852" t="s">
        <v>2817</v>
      </c>
      <c r="C852" t="s">
        <v>2813</v>
      </c>
      <c r="D852" s="1">
        <v>0</v>
      </c>
      <c r="E852" s="1"/>
      <c r="F852">
        <v>4.0999999999999996</v>
      </c>
      <c r="G852" s="2">
        <v>4308</v>
      </c>
      <c r="H852" s="3">
        <v>0.75</v>
      </c>
      <c r="I852">
        <v>6</v>
      </c>
      <c r="J852" t="s">
        <v>2818</v>
      </c>
      <c r="K852" t="s">
        <v>2819</v>
      </c>
    </row>
    <row r="853" spans="1:11" x14ac:dyDescent="0.2">
      <c r="A853" t="s">
        <v>160</v>
      </c>
      <c r="B853" t="s">
        <v>12</v>
      </c>
      <c r="C853" t="s">
        <v>122</v>
      </c>
      <c r="D853" s="1">
        <v>0.51</v>
      </c>
      <c r="E853" s="1"/>
      <c r="F853">
        <v>4.2</v>
      </c>
      <c r="G853">
        <v>462</v>
      </c>
      <c r="H853" s="3">
        <v>0.83333333333333326</v>
      </c>
      <c r="I853">
        <v>6</v>
      </c>
      <c r="J853" t="s">
        <v>2820</v>
      </c>
      <c r="K853" t="s">
        <v>2821</v>
      </c>
    </row>
    <row r="854" spans="1:11" x14ac:dyDescent="0.2">
      <c r="A854" t="s">
        <v>163</v>
      </c>
      <c r="B854" t="s">
        <v>12</v>
      </c>
      <c r="C854" t="s">
        <v>164</v>
      </c>
      <c r="D854" s="1">
        <v>0.7</v>
      </c>
      <c r="E854" s="1"/>
      <c r="F854">
        <v>4.5</v>
      </c>
      <c r="G854" t="s">
        <v>2822</v>
      </c>
      <c r="H854" s="3">
        <v>0.95833333333333326</v>
      </c>
      <c r="I854">
        <v>5</v>
      </c>
      <c r="J854" t="s">
        <v>166</v>
      </c>
      <c r="K854" t="s">
        <v>2823</v>
      </c>
    </row>
    <row r="855" spans="1:11" x14ac:dyDescent="0.2">
      <c r="A855" t="s">
        <v>2824</v>
      </c>
      <c r="B855" t="s">
        <v>1958</v>
      </c>
      <c r="C855" t="s">
        <v>2753</v>
      </c>
      <c r="D855" s="1">
        <v>0.35</v>
      </c>
      <c r="E855" s="1"/>
      <c r="F855">
        <v>4.5999999999999996</v>
      </c>
      <c r="G855" s="2">
        <v>10652</v>
      </c>
      <c r="H855" s="3">
        <v>0.33333333333333337</v>
      </c>
      <c r="I855">
        <v>5</v>
      </c>
      <c r="J855" t="s">
        <v>2825</v>
      </c>
      <c r="K855" t="s">
        <v>2826</v>
      </c>
    </row>
    <row r="856" spans="1:11" x14ac:dyDescent="0.2">
      <c r="A856" t="s">
        <v>2827</v>
      </c>
      <c r="B856" t="s">
        <v>2828</v>
      </c>
      <c r="C856" t="s">
        <v>2589</v>
      </c>
      <c r="D856" s="1">
        <v>0</v>
      </c>
      <c r="E856" s="1"/>
      <c r="F856">
        <v>4.3</v>
      </c>
      <c r="G856" s="2">
        <v>5036</v>
      </c>
      <c r="H856" s="3">
        <v>0.54166666666666663</v>
      </c>
      <c r="I856">
        <v>2</v>
      </c>
      <c r="J856" t="s">
        <v>2829</v>
      </c>
      <c r="K856" t="s">
        <v>2830</v>
      </c>
    </row>
    <row r="857" spans="1:11" x14ac:dyDescent="0.2">
      <c r="A857" t="s">
        <v>2831</v>
      </c>
      <c r="B857" t="s">
        <v>1958</v>
      </c>
      <c r="C857" t="s">
        <v>312</v>
      </c>
      <c r="D857" s="1">
        <v>0.4</v>
      </c>
      <c r="E857" s="1"/>
      <c r="F857">
        <v>4</v>
      </c>
      <c r="G857" s="2">
        <v>5057</v>
      </c>
      <c r="H857" s="3">
        <v>0.58333333333333326</v>
      </c>
      <c r="I857">
        <v>5</v>
      </c>
      <c r="J857" t="s">
        <v>2832</v>
      </c>
      <c r="K857" t="s">
        <v>2833</v>
      </c>
    </row>
    <row r="858" spans="1:11" x14ac:dyDescent="0.2">
      <c r="A858" t="s">
        <v>2834</v>
      </c>
      <c r="B858" t="s">
        <v>2160</v>
      </c>
      <c r="C858" t="s">
        <v>2835</v>
      </c>
      <c r="D858" s="1">
        <v>0.79</v>
      </c>
      <c r="E858" s="1"/>
      <c r="F858">
        <v>4.2</v>
      </c>
      <c r="G858" s="2">
        <v>8537</v>
      </c>
      <c r="H858" s="3">
        <v>0.16666666666666666</v>
      </c>
      <c r="I858">
        <v>6</v>
      </c>
      <c r="J858" t="s">
        <v>2836</v>
      </c>
      <c r="K858" t="s">
        <v>2837</v>
      </c>
    </row>
    <row r="859" spans="1:11" x14ac:dyDescent="0.2">
      <c r="A859" t="s">
        <v>182</v>
      </c>
      <c r="B859" t="s">
        <v>12</v>
      </c>
      <c r="C859" t="s">
        <v>46</v>
      </c>
      <c r="D859" s="1">
        <v>0.67</v>
      </c>
      <c r="E859" s="1"/>
      <c r="F859">
        <v>3.3</v>
      </c>
      <c r="G859" s="2">
        <v>9792</v>
      </c>
      <c r="H859" s="3">
        <v>0.33333333333333337</v>
      </c>
      <c r="I859">
        <v>5</v>
      </c>
      <c r="J859" t="s">
        <v>183</v>
      </c>
      <c r="K859" t="s">
        <v>2838</v>
      </c>
    </row>
    <row r="860" spans="1:11" x14ac:dyDescent="0.2">
      <c r="A860" t="s">
        <v>2839</v>
      </c>
      <c r="B860" t="s">
        <v>2532</v>
      </c>
      <c r="C860" t="s">
        <v>2840</v>
      </c>
      <c r="D860" s="1">
        <v>0.15</v>
      </c>
      <c r="E860" s="1"/>
      <c r="F860">
        <v>4.3</v>
      </c>
      <c r="G860" s="2">
        <v>2450</v>
      </c>
      <c r="H860" s="3">
        <v>0.79166666666666663</v>
      </c>
      <c r="I860">
        <v>5</v>
      </c>
      <c r="J860" t="s">
        <v>2841</v>
      </c>
      <c r="K860" t="s">
        <v>2842</v>
      </c>
    </row>
    <row r="861" spans="1:11" x14ac:dyDescent="0.2">
      <c r="A861" t="s">
        <v>2843</v>
      </c>
      <c r="B861" t="s">
        <v>1212</v>
      </c>
      <c r="C861" t="s">
        <v>2200</v>
      </c>
      <c r="D861" s="1">
        <v>0.54</v>
      </c>
      <c r="E861" s="1"/>
      <c r="F861">
        <v>3.7</v>
      </c>
      <c r="G861">
        <v>676</v>
      </c>
      <c r="H861" s="3">
        <v>0.58333333333333326</v>
      </c>
      <c r="I861">
        <v>4</v>
      </c>
      <c r="J861" t="s">
        <v>2844</v>
      </c>
      <c r="K861" t="s">
        <v>2845</v>
      </c>
    </row>
    <row r="862" spans="1:11" x14ac:dyDescent="0.2">
      <c r="A862" t="s">
        <v>2846</v>
      </c>
      <c r="B862" t="s">
        <v>1212</v>
      </c>
      <c r="C862" t="s">
        <v>323</v>
      </c>
      <c r="D862" s="1">
        <v>0.62</v>
      </c>
      <c r="E862" s="1"/>
      <c r="F862">
        <v>3.9</v>
      </c>
      <c r="G862" s="2">
        <v>1173</v>
      </c>
      <c r="H862" s="3">
        <v>0.125</v>
      </c>
      <c r="I862">
        <v>5</v>
      </c>
      <c r="J862" t="s">
        <v>2847</v>
      </c>
      <c r="K862" t="s">
        <v>2848</v>
      </c>
    </row>
    <row r="863" spans="1:11" x14ac:dyDescent="0.2">
      <c r="A863" t="s">
        <v>2849</v>
      </c>
      <c r="B863" t="s">
        <v>2169</v>
      </c>
      <c r="C863" t="s">
        <v>37</v>
      </c>
      <c r="D863" s="1">
        <v>0.6</v>
      </c>
      <c r="E863" s="1"/>
      <c r="F863">
        <v>4.3</v>
      </c>
      <c r="G863" s="2">
        <v>9998</v>
      </c>
      <c r="H863" s="3">
        <v>0.20833333333333331</v>
      </c>
      <c r="I863">
        <v>5</v>
      </c>
      <c r="J863" t="s">
        <v>2850</v>
      </c>
      <c r="K863" t="s">
        <v>2851</v>
      </c>
    </row>
    <row r="864" spans="1:11" x14ac:dyDescent="0.2">
      <c r="A864" t="s">
        <v>2852</v>
      </c>
      <c r="B864" t="s">
        <v>1161</v>
      </c>
      <c r="C864" t="s">
        <v>1315</v>
      </c>
      <c r="D864" s="1">
        <v>0.57999999999999996</v>
      </c>
      <c r="E864" s="1"/>
      <c r="F864">
        <v>4.0999999999999996</v>
      </c>
      <c r="G864" s="2">
        <v>5852</v>
      </c>
      <c r="H864" s="3">
        <v>0.25</v>
      </c>
      <c r="I864">
        <v>5</v>
      </c>
      <c r="J864" t="s">
        <v>2853</v>
      </c>
      <c r="K864" t="s">
        <v>2854</v>
      </c>
    </row>
    <row r="865" spans="1:11" x14ac:dyDescent="0.2">
      <c r="A865" t="s">
        <v>2855</v>
      </c>
      <c r="B865" t="s">
        <v>2856</v>
      </c>
      <c r="C865" t="s">
        <v>46</v>
      </c>
      <c r="D865" s="1">
        <v>0.8</v>
      </c>
      <c r="E865" s="1"/>
      <c r="F865">
        <v>4.2</v>
      </c>
      <c r="G865">
        <v>362</v>
      </c>
      <c r="H865" s="3">
        <v>0.91666666666666663</v>
      </c>
      <c r="I865">
        <v>1</v>
      </c>
      <c r="J865" t="s">
        <v>2857</v>
      </c>
      <c r="K865" t="s">
        <v>2858</v>
      </c>
    </row>
    <row r="866" spans="1:11" x14ac:dyDescent="0.2">
      <c r="A866" t="s">
        <v>2859</v>
      </c>
      <c r="B866" t="s">
        <v>1196</v>
      </c>
      <c r="C866" t="s">
        <v>1235</v>
      </c>
      <c r="D866" s="1">
        <v>0.48</v>
      </c>
      <c r="E866" s="1"/>
      <c r="F866">
        <v>4.5</v>
      </c>
      <c r="G866" t="s">
        <v>2860</v>
      </c>
      <c r="H866" s="3">
        <v>4.1666666666666664E-2</v>
      </c>
      <c r="I866">
        <v>6</v>
      </c>
      <c r="J866" t="s">
        <v>2861</v>
      </c>
      <c r="K866" t="s">
        <v>2862</v>
      </c>
    </row>
    <row r="867" spans="1:11" x14ac:dyDescent="0.2">
      <c r="A867" t="s">
        <v>2863</v>
      </c>
      <c r="B867" t="s">
        <v>1161</v>
      </c>
      <c r="C867" t="s">
        <v>1165</v>
      </c>
      <c r="D867" s="1">
        <v>0.75</v>
      </c>
      <c r="E867" s="1"/>
      <c r="F867">
        <v>4</v>
      </c>
      <c r="G867" s="2">
        <v>9090</v>
      </c>
      <c r="H867" s="3">
        <v>8.3333333333333329E-2</v>
      </c>
      <c r="I867">
        <v>1</v>
      </c>
      <c r="J867" t="s">
        <v>2864</v>
      </c>
      <c r="K867" t="s">
        <v>2865</v>
      </c>
    </row>
    <row r="868" spans="1:11" x14ac:dyDescent="0.2">
      <c r="A868" t="s">
        <v>2866</v>
      </c>
      <c r="B868" t="s">
        <v>1958</v>
      </c>
      <c r="C868" t="s">
        <v>2867</v>
      </c>
      <c r="D868" s="1">
        <v>0.5</v>
      </c>
      <c r="E868" s="1"/>
      <c r="F868">
        <v>4.5</v>
      </c>
      <c r="G868" s="2">
        <v>4099</v>
      </c>
      <c r="H868" s="3">
        <v>0.25</v>
      </c>
      <c r="I868">
        <v>6</v>
      </c>
      <c r="J868" t="s">
        <v>2868</v>
      </c>
      <c r="K868" t="s">
        <v>2869</v>
      </c>
    </row>
    <row r="869" spans="1:11" x14ac:dyDescent="0.2">
      <c r="A869" t="s">
        <v>2870</v>
      </c>
      <c r="B869" t="s">
        <v>1212</v>
      </c>
      <c r="C869" t="s">
        <v>1315</v>
      </c>
      <c r="D869" s="1">
        <v>0.82</v>
      </c>
      <c r="E869" s="1"/>
      <c r="F869">
        <v>3.5</v>
      </c>
      <c r="G869" s="2">
        <v>12966</v>
      </c>
      <c r="H869" s="3">
        <v>0.125</v>
      </c>
      <c r="I869">
        <v>5</v>
      </c>
      <c r="J869" t="s">
        <v>2871</v>
      </c>
      <c r="K869" t="s">
        <v>2872</v>
      </c>
    </row>
    <row r="870" spans="1:11" x14ac:dyDescent="0.2">
      <c r="A870" t="s">
        <v>2873</v>
      </c>
      <c r="B870" t="s">
        <v>2272</v>
      </c>
      <c r="C870" t="s">
        <v>2273</v>
      </c>
      <c r="D870" s="1">
        <v>0.02</v>
      </c>
      <c r="E870" s="1"/>
      <c r="F870">
        <v>4.5</v>
      </c>
      <c r="G870" s="2">
        <v>4428</v>
      </c>
      <c r="H870" s="3">
        <v>0.75</v>
      </c>
      <c r="I870">
        <v>7</v>
      </c>
      <c r="J870" t="s">
        <v>2874</v>
      </c>
      <c r="K870" t="s">
        <v>2875</v>
      </c>
    </row>
    <row r="871" spans="1:11" x14ac:dyDescent="0.2">
      <c r="A871" t="s">
        <v>175</v>
      </c>
      <c r="B871" t="s">
        <v>45</v>
      </c>
      <c r="C871" t="s">
        <v>176</v>
      </c>
      <c r="D871" s="1">
        <v>0.38</v>
      </c>
      <c r="E871" s="1"/>
      <c r="F871">
        <v>4.3</v>
      </c>
      <c r="G871" s="2">
        <v>12093</v>
      </c>
      <c r="H871" s="3">
        <v>0.45833333333333337</v>
      </c>
      <c r="I871">
        <v>5</v>
      </c>
      <c r="J871" t="s">
        <v>2876</v>
      </c>
      <c r="K871" t="s">
        <v>2877</v>
      </c>
    </row>
    <row r="872" spans="1:11" x14ac:dyDescent="0.2">
      <c r="A872" t="s">
        <v>2878</v>
      </c>
      <c r="B872" t="s">
        <v>2139</v>
      </c>
      <c r="C872" t="s">
        <v>46</v>
      </c>
      <c r="D872" s="1">
        <v>0.88</v>
      </c>
      <c r="E872" s="1"/>
      <c r="F872">
        <v>3.3</v>
      </c>
      <c r="G872" s="2">
        <v>5692</v>
      </c>
      <c r="H872" s="3">
        <v>0.75</v>
      </c>
      <c r="I872">
        <v>6</v>
      </c>
      <c r="J872" t="s">
        <v>2879</v>
      </c>
      <c r="K872" t="s">
        <v>2880</v>
      </c>
    </row>
    <row r="873" spans="1:11" x14ac:dyDescent="0.2">
      <c r="A873" t="s">
        <v>2881</v>
      </c>
      <c r="B873" t="s">
        <v>1963</v>
      </c>
      <c r="C873" t="s">
        <v>37</v>
      </c>
      <c r="D873" s="1">
        <v>0.65</v>
      </c>
      <c r="E873" s="1"/>
      <c r="F873">
        <v>4.0999999999999996</v>
      </c>
      <c r="G873">
        <v>21</v>
      </c>
      <c r="H873" s="3">
        <v>0.95833333333333326</v>
      </c>
      <c r="I873">
        <v>6</v>
      </c>
      <c r="J873" t="s">
        <v>2882</v>
      </c>
      <c r="K873" t="s">
        <v>2883</v>
      </c>
    </row>
    <row r="874" spans="1:11" x14ac:dyDescent="0.2">
      <c r="A874" t="s">
        <v>2884</v>
      </c>
      <c r="B874" t="s">
        <v>2380</v>
      </c>
      <c r="C874" t="s">
        <v>2885</v>
      </c>
      <c r="D874" s="1">
        <v>0.56999999999999995</v>
      </c>
      <c r="E874" s="1"/>
      <c r="F874">
        <v>3.8</v>
      </c>
      <c r="G874" s="2">
        <v>1880</v>
      </c>
      <c r="H874" s="3">
        <v>0.70833333333333326</v>
      </c>
      <c r="I874">
        <v>7</v>
      </c>
      <c r="J874" t="s">
        <v>2886</v>
      </c>
      <c r="K874" t="s">
        <v>2887</v>
      </c>
    </row>
    <row r="875" spans="1:11" x14ac:dyDescent="0.2">
      <c r="A875" t="s">
        <v>2888</v>
      </c>
      <c r="B875" t="s">
        <v>2889</v>
      </c>
      <c r="C875" t="s">
        <v>2890</v>
      </c>
      <c r="D875" s="1">
        <v>0.08</v>
      </c>
      <c r="E875" s="1"/>
      <c r="F875">
        <v>3.5</v>
      </c>
      <c r="G875" s="2">
        <v>21762</v>
      </c>
      <c r="H875" s="3">
        <v>0.70833333333333326</v>
      </c>
      <c r="I875">
        <v>7</v>
      </c>
      <c r="J875" t="s">
        <v>2891</v>
      </c>
      <c r="K875" t="s">
        <v>2892</v>
      </c>
    </row>
    <row r="876" spans="1:11" x14ac:dyDescent="0.2">
      <c r="A876" t="s">
        <v>2893</v>
      </c>
      <c r="B876" t="s">
        <v>2204</v>
      </c>
      <c r="C876" t="s">
        <v>1235</v>
      </c>
      <c r="D876" s="1">
        <v>0.5</v>
      </c>
      <c r="E876" s="1"/>
      <c r="F876">
        <v>4.0999999999999996</v>
      </c>
      <c r="G876" s="2">
        <v>22375</v>
      </c>
      <c r="H876" s="3">
        <v>0.66666666666666663</v>
      </c>
      <c r="I876">
        <v>4</v>
      </c>
      <c r="J876" t="s">
        <v>2894</v>
      </c>
      <c r="K876" t="s">
        <v>2895</v>
      </c>
    </row>
    <row r="877" spans="1:11" x14ac:dyDescent="0.2">
      <c r="A877" t="s">
        <v>2896</v>
      </c>
      <c r="B877" t="s">
        <v>2169</v>
      </c>
      <c r="C877" t="s">
        <v>2897</v>
      </c>
      <c r="D877" s="1">
        <v>0.7</v>
      </c>
      <c r="E877" s="1"/>
      <c r="F877">
        <v>4.5</v>
      </c>
      <c r="G877" s="2">
        <v>2453</v>
      </c>
      <c r="H877" s="3">
        <v>0.20833333333333331</v>
      </c>
      <c r="I877">
        <v>5</v>
      </c>
      <c r="J877" t="s">
        <v>2898</v>
      </c>
      <c r="K877" t="s">
        <v>2899</v>
      </c>
    </row>
    <row r="878" spans="1:11" x14ac:dyDescent="0.2">
      <c r="A878" t="s">
        <v>2900</v>
      </c>
      <c r="B878" t="s">
        <v>1963</v>
      </c>
      <c r="C878" t="s">
        <v>927</v>
      </c>
      <c r="D878" s="1">
        <v>0.3</v>
      </c>
      <c r="E878" s="1"/>
      <c r="F878">
        <v>4.4000000000000004</v>
      </c>
      <c r="G878" s="2">
        <v>13544</v>
      </c>
      <c r="H878" s="3">
        <v>0.75</v>
      </c>
      <c r="I878">
        <v>5</v>
      </c>
      <c r="J878" t="s">
        <v>2901</v>
      </c>
      <c r="K878" t="s">
        <v>2902</v>
      </c>
    </row>
    <row r="879" spans="1:11" x14ac:dyDescent="0.2">
      <c r="A879" t="s">
        <v>2903</v>
      </c>
      <c r="B879" t="s">
        <v>2629</v>
      </c>
      <c r="C879" t="s">
        <v>2904</v>
      </c>
      <c r="D879" s="1">
        <v>0.66</v>
      </c>
      <c r="E879" s="1"/>
      <c r="F879">
        <v>4.0999999999999996</v>
      </c>
      <c r="G879" s="2">
        <v>10976</v>
      </c>
      <c r="H879" s="3">
        <v>0.25</v>
      </c>
      <c r="I879">
        <v>6</v>
      </c>
      <c r="J879" t="s">
        <v>2905</v>
      </c>
      <c r="K879" t="s">
        <v>2906</v>
      </c>
    </row>
    <row r="880" spans="1:11" x14ac:dyDescent="0.2">
      <c r="A880" t="s">
        <v>2907</v>
      </c>
      <c r="B880" t="s">
        <v>2501</v>
      </c>
      <c r="C880" t="s">
        <v>2502</v>
      </c>
      <c r="D880" s="1">
        <v>0.1</v>
      </c>
      <c r="E880" s="1"/>
      <c r="F880">
        <v>4.3</v>
      </c>
      <c r="G880" s="2">
        <v>3061</v>
      </c>
      <c r="H880" s="3">
        <v>0.20833333333333331</v>
      </c>
      <c r="I880">
        <v>1</v>
      </c>
      <c r="J880" t="s">
        <v>2908</v>
      </c>
      <c r="K880" t="s">
        <v>2909</v>
      </c>
    </row>
    <row r="881" spans="1:11" x14ac:dyDescent="0.2">
      <c r="A881" t="s">
        <v>2910</v>
      </c>
      <c r="B881" t="s">
        <v>1212</v>
      </c>
      <c r="C881" t="s">
        <v>2911</v>
      </c>
      <c r="D881" s="1">
        <v>0.43</v>
      </c>
      <c r="E881" s="1"/>
      <c r="F881">
        <v>3.6</v>
      </c>
      <c r="G881" s="2">
        <v>2272</v>
      </c>
      <c r="H881" s="3">
        <v>0.625</v>
      </c>
      <c r="I881">
        <v>5</v>
      </c>
      <c r="J881" t="s">
        <v>2912</v>
      </c>
      <c r="K881" t="s">
        <v>2913</v>
      </c>
    </row>
    <row r="882" spans="1:11" x14ac:dyDescent="0.2">
      <c r="A882" t="s">
        <v>2914</v>
      </c>
      <c r="B882" t="s">
        <v>2639</v>
      </c>
      <c r="C882" t="s">
        <v>46</v>
      </c>
      <c r="D882" s="1">
        <v>0.4</v>
      </c>
      <c r="E882" s="1"/>
      <c r="F882">
        <v>4</v>
      </c>
      <c r="G882" s="2">
        <v>7601</v>
      </c>
      <c r="H882" s="3">
        <v>0.875</v>
      </c>
      <c r="I882">
        <v>1</v>
      </c>
      <c r="J882" t="s">
        <v>2915</v>
      </c>
      <c r="K882" t="s">
        <v>2916</v>
      </c>
    </row>
    <row r="883" spans="1:11" x14ac:dyDescent="0.2">
      <c r="A883" t="s">
        <v>185</v>
      </c>
      <c r="B883" t="s">
        <v>45</v>
      </c>
      <c r="C883" t="s">
        <v>186</v>
      </c>
      <c r="D883" s="1">
        <v>0.57999999999999996</v>
      </c>
      <c r="E883" s="1"/>
      <c r="F883">
        <v>4.0999999999999996</v>
      </c>
      <c r="G883" s="2">
        <v>8131</v>
      </c>
      <c r="H883" s="3">
        <v>0.20833333333333331</v>
      </c>
      <c r="I883">
        <v>1</v>
      </c>
      <c r="J883" t="s">
        <v>2917</v>
      </c>
      <c r="K883" t="s">
        <v>2918</v>
      </c>
    </row>
    <row r="884" spans="1:11" x14ac:dyDescent="0.2">
      <c r="A884" t="s">
        <v>2919</v>
      </c>
      <c r="B884" t="s">
        <v>2169</v>
      </c>
      <c r="C884" t="s">
        <v>68</v>
      </c>
      <c r="D884" s="1">
        <v>0.53</v>
      </c>
      <c r="E884" s="1"/>
      <c r="F884">
        <v>4.5</v>
      </c>
      <c r="G884" s="2">
        <v>4219</v>
      </c>
      <c r="H884" s="3">
        <v>8.3333333333333329E-2</v>
      </c>
      <c r="I884">
        <v>5</v>
      </c>
      <c r="J884" t="s">
        <v>2920</v>
      </c>
      <c r="K884" t="s">
        <v>2921</v>
      </c>
    </row>
    <row r="885" spans="1:11" x14ac:dyDescent="0.2">
      <c r="A885" t="s">
        <v>2922</v>
      </c>
      <c r="B885" t="s">
        <v>1788</v>
      </c>
      <c r="C885" t="s">
        <v>305</v>
      </c>
      <c r="D885" s="1">
        <v>0.63</v>
      </c>
      <c r="E885" s="1"/>
      <c r="F885">
        <v>4.2</v>
      </c>
      <c r="G885" s="2">
        <v>42775</v>
      </c>
      <c r="H885" s="3">
        <v>0.45833333333333337</v>
      </c>
      <c r="I885">
        <v>6</v>
      </c>
      <c r="J885" t="s">
        <v>2923</v>
      </c>
      <c r="K885" t="s">
        <v>2924</v>
      </c>
    </row>
    <row r="886" spans="1:11" x14ac:dyDescent="0.2">
      <c r="A886" t="s">
        <v>2925</v>
      </c>
      <c r="B886" t="s">
        <v>2809</v>
      </c>
      <c r="C886" t="s">
        <v>614</v>
      </c>
      <c r="D886" s="1">
        <v>0.78</v>
      </c>
      <c r="E886" s="1"/>
      <c r="F886">
        <v>4.3</v>
      </c>
      <c r="G886" s="2">
        <v>5556</v>
      </c>
      <c r="H886" s="3">
        <v>0.875</v>
      </c>
      <c r="I886">
        <v>5</v>
      </c>
      <c r="J886" t="s">
        <v>2926</v>
      </c>
      <c r="K886" t="s">
        <v>2927</v>
      </c>
    </row>
    <row r="887" spans="1:11" x14ac:dyDescent="0.2">
      <c r="A887" t="s">
        <v>197</v>
      </c>
      <c r="B887" t="s">
        <v>12</v>
      </c>
      <c r="C887" t="s">
        <v>198</v>
      </c>
      <c r="D887" s="1">
        <v>0.5</v>
      </c>
      <c r="E887" s="1"/>
      <c r="F887">
        <v>4.2</v>
      </c>
      <c r="G887" s="2">
        <v>92595</v>
      </c>
      <c r="H887" s="3">
        <v>8.3333333333333329E-2</v>
      </c>
      <c r="I887">
        <v>7</v>
      </c>
      <c r="J887" t="s">
        <v>199</v>
      </c>
      <c r="K887" t="s">
        <v>2928</v>
      </c>
    </row>
    <row r="888" spans="1:11" x14ac:dyDescent="0.2">
      <c r="A888" t="s">
        <v>2929</v>
      </c>
      <c r="B888" t="s">
        <v>1958</v>
      </c>
      <c r="C888" t="s">
        <v>2930</v>
      </c>
      <c r="D888" s="1">
        <v>0.21</v>
      </c>
      <c r="E888" s="1"/>
      <c r="F888">
        <v>4.5999999999999996</v>
      </c>
      <c r="G888" s="2">
        <v>12375</v>
      </c>
      <c r="H888" s="3">
        <v>0.54166666666666663</v>
      </c>
      <c r="I888">
        <v>6</v>
      </c>
      <c r="J888" t="s">
        <v>2931</v>
      </c>
      <c r="K888" t="s">
        <v>2932</v>
      </c>
    </row>
    <row r="889" spans="1:11" x14ac:dyDescent="0.2">
      <c r="A889" t="s">
        <v>2933</v>
      </c>
      <c r="B889" t="s">
        <v>2164</v>
      </c>
      <c r="C889" t="s">
        <v>2934</v>
      </c>
      <c r="D889" s="1">
        <v>0</v>
      </c>
      <c r="E889" s="1"/>
      <c r="F889">
        <v>4.5</v>
      </c>
      <c r="G889" s="2">
        <v>5882</v>
      </c>
      <c r="H889" s="3">
        <v>0.91666666666666663</v>
      </c>
      <c r="I889">
        <v>2</v>
      </c>
      <c r="J889" t="s">
        <v>2935</v>
      </c>
      <c r="K889" t="s">
        <v>2936</v>
      </c>
    </row>
    <row r="890" spans="1:11" x14ac:dyDescent="0.2">
      <c r="A890" t="s">
        <v>1798</v>
      </c>
      <c r="B890" t="s">
        <v>1799</v>
      </c>
      <c r="C890" t="s">
        <v>1800</v>
      </c>
      <c r="D890" s="1">
        <v>0</v>
      </c>
      <c r="E890" s="1"/>
      <c r="F890">
        <v>4.3</v>
      </c>
      <c r="G890" s="2">
        <v>10833</v>
      </c>
      <c r="H890" s="3">
        <v>0.58333333333333326</v>
      </c>
      <c r="I890">
        <v>2</v>
      </c>
      <c r="J890" t="s">
        <v>2937</v>
      </c>
      <c r="K890" t="s">
        <v>2938</v>
      </c>
    </row>
    <row r="891" spans="1:11" x14ac:dyDescent="0.2">
      <c r="A891" t="s">
        <v>2939</v>
      </c>
      <c r="B891" t="s">
        <v>2064</v>
      </c>
      <c r="C891" t="s">
        <v>233</v>
      </c>
      <c r="D891" s="1">
        <v>0.23</v>
      </c>
      <c r="E891" s="1"/>
      <c r="F891">
        <v>4.0999999999999996</v>
      </c>
      <c r="G891" s="2">
        <v>10443</v>
      </c>
      <c r="H891" s="3">
        <v>0.79166666666666663</v>
      </c>
      <c r="I891">
        <v>5</v>
      </c>
      <c r="J891" t="s">
        <v>2940</v>
      </c>
      <c r="K891" t="s">
        <v>2941</v>
      </c>
    </row>
    <row r="892" spans="1:11" x14ac:dyDescent="0.2">
      <c r="A892" t="s">
        <v>2942</v>
      </c>
      <c r="B892" t="s">
        <v>1972</v>
      </c>
      <c r="C892" t="s">
        <v>323</v>
      </c>
      <c r="D892" s="1">
        <v>0.62</v>
      </c>
      <c r="E892" s="1"/>
      <c r="F892">
        <v>4.5</v>
      </c>
      <c r="G892">
        <v>434</v>
      </c>
      <c r="H892" s="3">
        <v>0.29166666666666669</v>
      </c>
      <c r="I892">
        <v>5</v>
      </c>
      <c r="J892" t="s">
        <v>2943</v>
      </c>
      <c r="K892" t="s">
        <v>2944</v>
      </c>
    </row>
    <row r="893" spans="1:11" x14ac:dyDescent="0.2">
      <c r="A893" t="s">
        <v>2945</v>
      </c>
      <c r="B893" t="s">
        <v>1212</v>
      </c>
      <c r="C893" t="s">
        <v>2946</v>
      </c>
      <c r="D893" s="1">
        <v>0.76</v>
      </c>
      <c r="E893" s="1"/>
      <c r="F893">
        <v>3.5</v>
      </c>
      <c r="G893" s="2">
        <v>1913</v>
      </c>
      <c r="H893" s="3">
        <v>0.20833333333333331</v>
      </c>
      <c r="I893">
        <v>7</v>
      </c>
      <c r="J893" t="s">
        <v>2947</v>
      </c>
      <c r="K893" t="s">
        <v>2948</v>
      </c>
    </row>
    <row r="894" spans="1:11" x14ac:dyDescent="0.2">
      <c r="A894" t="s">
        <v>2949</v>
      </c>
      <c r="B894" t="s">
        <v>2684</v>
      </c>
      <c r="C894" t="s">
        <v>2950</v>
      </c>
      <c r="D894" s="1">
        <v>0.56999999999999995</v>
      </c>
      <c r="E894" s="1"/>
      <c r="F894">
        <v>4.4000000000000004</v>
      </c>
      <c r="G894" s="2">
        <v>3029</v>
      </c>
      <c r="H894" s="3">
        <v>0.875</v>
      </c>
      <c r="I894">
        <v>5</v>
      </c>
      <c r="J894" t="s">
        <v>2951</v>
      </c>
      <c r="K894" t="s">
        <v>2952</v>
      </c>
    </row>
    <row r="895" spans="1:11" x14ac:dyDescent="0.2">
      <c r="A895" t="s">
        <v>2953</v>
      </c>
      <c r="B895" t="s">
        <v>2045</v>
      </c>
      <c r="C895" t="s">
        <v>2238</v>
      </c>
      <c r="D895" s="1">
        <v>0</v>
      </c>
      <c r="E895" s="1"/>
      <c r="F895">
        <v>4.2</v>
      </c>
      <c r="G895" s="2">
        <v>2628</v>
      </c>
      <c r="H895" s="3">
        <v>8.3333333333333329E-2</v>
      </c>
      <c r="I895">
        <v>1</v>
      </c>
      <c r="J895" t="s">
        <v>2954</v>
      </c>
      <c r="K895" t="s">
        <v>2955</v>
      </c>
    </row>
    <row r="896" spans="1:11" x14ac:dyDescent="0.2">
      <c r="A896" t="s">
        <v>201</v>
      </c>
      <c r="B896" t="s">
        <v>45</v>
      </c>
      <c r="C896" t="s">
        <v>202</v>
      </c>
      <c r="D896" s="1">
        <v>0.45</v>
      </c>
      <c r="E896" s="1"/>
      <c r="F896">
        <v>4.4000000000000004</v>
      </c>
      <c r="G896" s="2">
        <v>24780</v>
      </c>
      <c r="H896" s="3">
        <v>0.625</v>
      </c>
      <c r="I896">
        <v>2</v>
      </c>
      <c r="J896" t="s">
        <v>203</v>
      </c>
      <c r="K896" t="s">
        <v>2956</v>
      </c>
    </row>
    <row r="897" spans="1:11" x14ac:dyDescent="0.2">
      <c r="A897" t="s">
        <v>2957</v>
      </c>
      <c r="B897" t="s">
        <v>2958</v>
      </c>
      <c r="C897" t="s">
        <v>2502</v>
      </c>
      <c r="D897" s="1">
        <v>0.1</v>
      </c>
      <c r="E897" s="1"/>
      <c r="F897">
        <v>4.4000000000000004</v>
      </c>
      <c r="G897" s="2">
        <v>10718</v>
      </c>
      <c r="H897" s="3">
        <v>0.16666666666666666</v>
      </c>
      <c r="I897">
        <v>3</v>
      </c>
      <c r="J897" t="s">
        <v>2959</v>
      </c>
      <c r="K897" t="s">
        <v>2960</v>
      </c>
    </row>
    <row r="898" spans="1:11" x14ac:dyDescent="0.2">
      <c r="A898" t="s">
        <v>2961</v>
      </c>
      <c r="B898" t="s">
        <v>1565</v>
      </c>
      <c r="C898" t="s">
        <v>1315</v>
      </c>
      <c r="D898" s="1">
        <v>0.66</v>
      </c>
      <c r="E898" s="1"/>
      <c r="F898">
        <v>4.2</v>
      </c>
      <c r="G898" s="2">
        <v>6233</v>
      </c>
      <c r="H898" s="3">
        <v>0.375</v>
      </c>
      <c r="I898">
        <v>7</v>
      </c>
      <c r="J898" t="s">
        <v>2962</v>
      </c>
      <c r="K898" t="s">
        <v>2963</v>
      </c>
    </row>
    <row r="899" spans="1:11" x14ac:dyDescent="0.2">
      <c r="A899" t="s">
        <v>2964</v>
      </c>
      <c r="B899" t="s">
        <v>2160</v>
      </c>
      <c r="C899" t="s">
        <v>2034</v>
      </c>
      <c r="D899" s="1">
        <v>0.25</v>
      </c>
      <c r="E899" s="1"/>
      <c r="F899">
        <v>4.5</v>
      </c>
      <c r="G899" s="2">
        <v>10541</v>
      </c>
      <c r="H899" s="3">
        <v>0.58333333333333326</v>
      </c>
      <c r="I899">
        <v>6</v>
      </c>
      <c r="J899" t="s">
        <v>2965</v>
      </c>
      <c r="K899" t="s">
        <v>2966</v>
      </c>
    </row>
    <row r="900" spans="1:11" x14ac:dyDescent="0.2">
      <c r="A900" t="s">
        <v>209</v>
      </c>
      <c r="B900" t="s">
        <v>12</v>
      </c>
      <c r="C900" t="s">
        <v>210</v>
      </c>
      <c r="D900" s="1">
        <v>0.62</v>
      </c>
      <c r="E900" s="1"/>
      <c r="F900">
        <v>4.3</v>
      </c>
      <c r="G900" s="2">
        <v>8188</v>
      </c>
      <c r="H900" s="3">
        <v>0.29166666666666669</v>
      </c>
      <c r="I900">
        <v>6</v>
      </c>
      <c r="J900" t="s">
        <v>2967</v>
      </c>
      <c r="K900" t="s">
        <v>2968</v>
      </c>
    </row>
    <row r="901" spans="1:11" x14ac:dyDescent="0.2">
      <c r="A901" t="s">
        <v>2969</v>
      </c>
      <c r="B901" t="s">
        <v>2229</v>
      </c>
      <c r="C901" t="s">
        <v>597</v>
      </c>
      <c r="D901" s="1">
        <v>0.25</v>
      </c>
      <c r="E901" s="1"/>
      <c r="F901">
        <v>3.8</v>
      </c>
      <c r="G901" s="2">
        <v>10751</v>
      </c>
      <c r="H901" s="3">
        <v>0.66666666666666663</v>
      </c>
      <c r="I901">
        <v>6</v>
      </c>
      <c r="J901" t="s">
        <v>2970</v>
      </c>
      <c r="K901" t="s">
        <v>2971</v>
      </c>
    </row>
    <row r="902" spans="1:11" x14ac:dyDescent="0.2">
      <c r="A902" t="s">
        <v>2972</v>
      </c>
      <c r="B902" t="s">
        <v>2973</v>
      </c>
      <c r="C902" t="s">
        <v>46</v>
      </c>
      <c r="D902" s="1">
        <v>0.65</v>
      </c>
      <c r="E902" s="1"/>
      <c r="F902">
        <v>3.9</v>
      </c>
      <c r="G902">
        <v>817</v>
      </c>
      <c r="H902" s="3">
        <v>0.70833333333333326</v>
      </c>
      <c r="I902">
        <v>3</v>
      </c>
      <c r="J902" t="s">
        <v>2974</v>
      </c>
      <c r="K902" t="s">
        <v>2975</v>
      </c>
    </row>
    <row r="903" spans="1:11" x14ac:dyDescent="0.2">
      <c r="A903" t="s">
        <v>2976</v>
      </c>
      <c r="B903" t="s">
        <v>1173</v>
      </c>
      <c r="C903" t="s">
        <v>614</v>
      </c>
      <c r="D903" s="1">
        <v>0.64</v>
      </c>
      <c r="E903" s="1"/>
      <c r="F903">
        <v>4</v>
      </c>
      <c r="G903" s="2">
        <v>36384</v>
      </c>
      <c r="H903" s="3">
        <v>0.375</v>
      </c>
      <c r="I903">
        <v>4</v>
      </c>
      <c r="J903" t="s">
        <v>2977</v>
      </c>
      <c r="K903" t="s">
        <v>2978</v>
      </c>
    </row>
    <row r="904" spans="1:11" x14ac:dyDescent="0.2">
      <c r="A904" t="s">
        <v>2979</v>
      </c>
      <c r="B904" t="s">
        <v>2380</v>
      </c>
      <c r="C904" t="s">
        <v>1358</v>
      </c>
      <c r="D904" s="1">
        <v>0.38</v>
      </c>
      <c r="E904" s="1"/>
      <c r="F904">
        <v>4.0999999999999996</v>
      </c>
      <c r="G904" s="2">
        <v>3606</v>
      </c>
      <c r="H904" s="3">
        <v>0.5</v>
      </c>
      <c r="I904">
        <v>4</v>
      </c>
      <c r="J904" t="s">
        <v>2980</v>
      </c>
      <c r="K904" t="s">
        <v>2981</v>
      </c>
    </row>
    <row r="905" spans="1:11" x14ac:dyDescent="0.2">
      <c r="A905" t="s">
        <v>2982</v>
      </c>
      <c r="B905" t="s">
        <v>2237</v>
      </c>
      <c r="C905" t="s">
        <v>2983</v>
      </c>
      <c r="D905" s="1">
        <v>0.42</v>
      </c>
      <c r="E905" s="1"/>
      <c r="F905">
        <v>4.4000000000000004</v>
      </c>
      <c r="G905">
        <v>357</v>
      </c>
      <c r="H905" s="3">
        <v>0.45833333333333337</v>
      </c>
      <c r="I905">
        <v>2</v>
      </c>
      <c r="J905" t="s">
        <v>2984</v>
      </c>
      <c r="K905" t="s">
        <v>2985</v>
      </c>
    </row>
    <row r="906" spans="1:11" x14ac:dyDescent="0.2">
      <c r="A906" t="s">
        <v>2986</v>
      </c>
      <c r="B906" t="s">
        <v>2164</v>
      </c>
      <c r="C906" t="s">
        <v>2987</v>
      </c>
      <c r="D906" s="1">
        <v>0.13</v>
      </c>
      <c r="E906" s="1"/>
      <c r="F906">
        <v>4.4000000000000004</v>
      </c>
      <c r="G906" s="2">
        <v>10170</v>
      </c>
      <c r="H906" s="3">
        <v>0.25</v>
      </c>
      <c r="I906">
        <v>4</v>
      </c>
      <c r="J906" t="s">
        <v>2988</v>
      </c>
      <c r="K906" t="s">
        <v>2989</v>
      </c>
    </row>
    <row r="907" spans="1:11" x14ac:dyDescent="0.2">
      <c r="A907" t="s">
        <v>2990</v>
      </c>
      <c r="B907" t="s">
        <v>2749</v>
      </c>
      <c r="C907" t="s">
        <v>2991</v>
      </c>
      <c r="D907" s="1">
        <v>0.55000000000000004</v>
      </c>
      <c r="E907" s="1"/>
      <c r="F907">
        <v>4.4000000000000004</v>
      </c>
      <c r="G907" s="2">
        <v>4598</v>
      </c>
      <c r="H907" s="3">
        <v>0.125</v>
      </c>
      <c r="I907">
        <v>7</v>
      </c>
      <c r="J907" t="s">
        <v>2992</v>
      </c>
      <c r="K907" t="s">
        <v>2993</v>
      </c>
    </row>
    <row r="908" spans="1:11" x14ac:dyDescent="0.2">
      <c r="A908" t="s">
        <v>2994</v>
      </c>
      <c r="B908" t="s">
        <v>2995</v>
      </c>
      <c r="C908" t="s">
        <v>46</v>
      </c>
      <c r="D908" s="1">
        <v>0.35</v>
      </c>
      <c r="E908" s="1"/>
      <c r="F908">
        <v>3.5</v>
      </c>
      <c r="G908" s="2">
        <v>7222</v>
      </c>
      <c r="H908" s="3">
        <v>8.3333333333333329E-2</v>
      </c>
      <c r="I908">
        <v>7</v>
      </c>
      <c r="J908" t="s">
        <v>2996</v>
      </c>
      <c r="K908" t="s">
        <v>2997</v>
      </c>
    </row>
    <row r="909" spans="1:11" x14ac:dyDescent="0.2">
      <c r="A909" t="s">
        <v>2998</v>
      </c>
      <c r="B909" t="s">
        <v>2999</v>
      </c>
      <c r="C909" t="s">
        <v>1836</v>
      </c>
      <c r="D909" s="1">
        <v>0.24</v>
      </c>
      <c r="E909" s="1"/>
      <c r="F909">
        <v>4.5</v>
      </c>
      <c r="G909" s="2">
        <v>1271</v>
      </c>
      <c r="H909" s="3">
        <v>0.375</v>
      </c>
      <c r="I909">
        <v>3</v>
      </c>
      <c r="J909" t="s">
        <v>3000</v>
      </c>
      <c r="K909" t="s">
        <v>3001</v>
      </c>
    </row>
    <row r="910" spans="1:11" x14ac:dyDescent="0.2">
      <c r="A910" t="s">
        <v>218</v>
      </c>
      <c r="B910" t="s">
        <v>12</v>
      </c>
      <c r="C910" t="s">
        <v>17</v>
      </c>
      <c r="D910" s="1">
        <v>0.43</v>
      </c>
      <c r="E910" s="1"/>
      <c r="F910">
        <v>4.0999999999999996</v>
      </c>
      <c r="G910">
        <v>314</v>
      </c>
      <c r="H910" s="3">
        <v>0.79166666666666663</v>
      </c>
      <c r="I910">
        <v>5</v>
      </c>
      <c r="J910" t="s">
        <v>3002</v>
      </c>
      <c r="K910" t="s">
        <v>3003</v>
      </c>
    </row>
    <row r="911" spans="1:11" x14ac:dyDescent="0.2">
      <c r="A911" t="s">
        <v>3004</v>
      </c>
      <c r="B911" t="s">
        <v>2132</v>
      </c>
      <c r="C911" t="s">
        <v>3005</v>
      </c>
      <c r="D911" s="1">
        <v>0.18</v>
      </c>
      <c r="E911" s="1"/>
      <c r="F911">
        <v>4.4000000000000004</v>
      </c>
      <c r="G911" s="2">
        <v>3219</v>
      </c>
      <c r="H911" s="3">
        <v>0.75</v>
      </c>
      <c r="I911">
        <v>3</v>
      </c>
      <c r="J911" t="s">
        <v>3006</v>
      </c>
      <c r="K911" t="s">
        <v>3007</v>
      </c>
    </row>
    <row r="912" spans="1:11" x14ac:dyDescent="0.2">
      <c r="A912" t="s">
        <v>3008</v>
      </c>
      <c r="B912" t="s">
        <v>1161</v>
      </c>
      <c r="C912" t="s">
        <v>1315</v>
      </c>
      <c r="D912" s="1">
        <v>0.57999999999999996</v>
      </c>
      <c r="E912" s="1"/>
      <c r="F912">
        <v>4.0999999999999996</v>
      </c>
      <c r="G912" s="2">
        <v>38879</v>
      </c>
      <c r="H912" s="3">
        <v>0.45833333333333337</v>
      </c>
      <c r="I912">
        <v>6</v>
      </c>
      <c r="J912" t="s">
        <v>3009</v>
      </c>
      <c r="K912" t="s">
        <v>3010</v>
      </c>
    </row>
    <row r="913" spans="1:11" x14ac:dyDescent="0.2">
      <c r="A913" t="s">
        <v>3011</v>
      </c>
      <c r="B913" t="s">
        <v>3012</v>
      </c>
      <c r="C913" t="s">
        <v>3013</v>
      </c>
      <c r="D913" s="1">
        <v>0.6</v>
      </c>
      <c r="E913" s="1"/>
      <c r="F913">
        <v>4.2</v>
      </c>
      <c r="G913" s="2">
        <v>4541</v>
      </c>
      <c r="H913" s="3">
        <v>0.875</v>
      </c>
      <c r="I913">
        <v>5</v>
      </c>
      <c r="J913" t="s">
        <v>3014</v>
      </c>
      <c r="K913" t="s">
        <v>3015</v>
      </c>
    </row>
    <row r="914" spans="1:11" x14ac:dyDescent="0.2">
      <c r="A914" t="s">
        <v>3016</v>
      </c>
      <c r="B914" t="s">
        <v>1212</v>
      </c>
      <c r="C914" t="s">
        <v>2055</v>
      </c>
      <c r="D914" s="1">
        <v>0.69</v>
      </c>
      <c r="E914" s="1"/>
      <c r="F914">
        <v>4.2</v>
      </c>
      <c r="G914" s="2">
        <v>76042</v>
      </c>
      <c r="H914" s="3">
        <v>0.45833333333333337</v>
      </c>
      <c r="I914">
        <v>7</v>
      </c>
      <c r="J914" t="s">
        <v>3017</v>
      </c>
      <c r="K914" t="s">
        <v>3018</v>
      </c>
    </row>
    <row r="915" spans="1:11" x14ac:dyDescent="0.2">
      <c r="A915" t="s">
        <v>3019</v>
      </c>
      <c r="B915" t="s">
        <v>2237</v>
      </c>
      <c r="C915" t="s">
        <v>2983</v>
      </c>
      <c r="D915" s="1">
        <v>0.42</v>
      </c>
      <c r="E915" s="1"/>
      <c r="F915">
        <v>4.3</v>
      </c>
      <c r="G915">
        <v>485</v>
      </c>
      <c r="H915" s="3">
        <v>0.25</v>
      </c>
      <c r="I915">
        <v>5</v>
      </c>
      <c r="J915" t="s">
        <v>3020</v>
      </c>
      <c r="K915" t="s">
        <v>3021</v>
      </c>
    </row>
    <row r="916" spans="1:11" x14ac:dyDescent="0.2">
      <c r="A916" t="s">
        <v>3022</v>
      </c>
      <c r="B916" t="s">
        <v>2380</v>
      </c>
      <c r="C916" t="s">
        <v>1315</v>
      </c>
      <c r="D916" s="1">
        <v>0.25</v>
      </c>
      <c r="E916" s="1"/>
      <c r="F916">
        <v>4.3</v>
      </c>
      <c r="G916" s="2">
        <v>44696</v>
      </c>
      <c r="H916" s="3">
        <v>0.54166666666666663</v>
      </c>
      <c r="I916">
        <v>2</v>
      </c>
      <c r="J916" t="s">
        <v>3023</v>
      </c>
      <c r="K916" t="s">
        <v>3024</v>
      </c>
    </row>
    <row r="917" spans="1:11" x14ac:dyDescent="0.2">
      <c r="A917" t="s">
        <v>3025</v>
      </c>
      <c r="B917" t="s">
        <v>2455</v>
      </c>
      <c r="C917" t="s">
        <v>37</v>
      </c>
      <c r="D917" s="1">
        <v>0.34</v>
      </c>
      <c r="E917" s="1"/>
      <c r="F917">
        <v>3.7</v>
      </c>
      <c r="G917" s="2">
        <v>8566</v>
      </c>
      <c r="H917" s="3">
        <v>0.91666666666666663</v>
      </c>
      <c r="I917">
        <v>6</v>
      </c>
      <c r="J917" t="s">
        <v>3026</v>
      </c>
      <c r="K917" t="s">
        <v>3027</v>
      </c>
    </row>
    <row r="918" spans="1:11" x14ac:dyDescent="0.2">
      <c r="A918" t="s">
        <v>3028</v>
      </c>
      <c r="B918" t="s">
        <v>2208</v>
      </c>
      <c r="C918" t="s">
        <v>614</v>
      </c>
      <c r="D918" s="1">
        <v>0.74</v>
      </c>
      <c r="E918" s="1"/>
      <c r="F918">
        <v>3.9</v>
      </c>
      <c r="G918" s="2">
        <v>13049</v>
      </c>
      <c r="H918" s="3">
        <v>0.625</v>
      </c>
      <c r="I918">
        <v>7</v>
      </c>
      <c r="J918" t="s">
        <v>3029</v>
      </c>
      <c r="K918" t="s">
        <v>3030</v>
      </c>
    </row>
    <row r="919" spans="1:11" x14ac:dyDescent="0.2">
      <c r="A919" t="s">
        <v>3031</v>
      </c>
      <c r="B919" t="s">
        <v>2416</v>
      </c>
      <c r="C919" t="s">
        <v>176</v>
      </c>
      <c r="D919" s="1">
        <v>0.23</v>
      </c>
      <c r="E919" s="1"/>
      <c r="F919">
        <v>4.5</v>
      </c>
      <c r="G919" s="2">
        <v>16680</v>
      </c>
      <c r="H919" s="3">
        <v>0.29166666666666669</v>
      </c>
      <c r="I919">
        <v>2</v>
      </c>
      <c r="J919" t="s">
        <v>3032</v>
      </c>
      <c r="K919" t="s">
        <v>3033</v>
      </c>
    </row>
    <row r="920" spans="1:11" x14ac:dyDescent="0.2">
      <c r="A920" t="s">
        <v>1787</v>
      </c>
      <c r="B920" t="s">
        <v>1788</v>
      </c>
      <c r="C920" t="s">
        <v>1789</v>
      </c>
      <c r="D920" s="1">
        <v>0.53</v>
      </c>
      <c r="E920" s="1"/>
      <c r="F920">
        <v>4.0999999999999996</v>
      </c>
      <c r="G920" s="2">
        <v>97174</v>
      </c>
      <c r="H920" s="3">
        <v>0.95833333333333326</v>
      </c>
      <c r="I920">
        <v>5</v>
      </c>
      <c r="J920" t="s">
        <v>3034</v>
      </c>
      <c r="K920" t="s">
        <v>3035</v>
      </c>
    </row>
    <row r="921" spans="1:11" x14ac:dyDescent="0.2">
      <c r="A921" t="s">
        <v>3036</v>
      </c>
      <c r="B921" t="s">
        <v>2817</v>
      </c>
      <c r="C921" t="s">
        <v>3037</v>
      </c>
      <c r="D921" s="1">
        <v>0.15</v>
      </c>
      <c r="E921" s="1"/>
      <c r="F921">
        <v>4</v>
      </c>
      <c r="G921" s="2">
        <v>3686</v>
      </c>
      <c r="H921" s="3">
        <v>0.70833333333333326</v>
      </c>
      <c r="I921">
        <v>6</v>
      </c>
      <c r="J921" t="s">
        <v>3038</v>
      </c>
      <c r="K921" t="s">
        <v>3039</v>
      </c>
    </row>
    <row r="922" spans="1:11" x14ac:dyDescent="0.2">
      <c r="A922" t="s">
        <v>3040</v>
      </c>
      <c r="B922" t="s">
        <v>3041</v>
      </c>
      <c r="C922" t="s">
        <v>46</v>
      </c>
      <c r="D922" s="1">
        <v>0.9</v>
      </c>
      <c r="E922" s="1"/>
      <c r="F922">
        <v>3.8</v>
      </c>
      <c r="G922">
        <v>594</v>
      </c>
      <c r="H922" s="3">
        <v>0.91666666666666663</v>
      </c>
      <c r="I922">
        <v>7</v>
      </c>
      <c r="J922" t="s">
        <v>3042</v>
      </c>
      <c r="K922" t="s">
        <v>3043</v>
      </c>
    </row>
    <row r="923" spans="1:11" x14ac:dyDescent="0.2">
      <c r="A923" t="s">
        <v>3044</v>
      </c>
      <c r="B923" t="s">
        <v>3045</v>
      </c>
      <c r="C923" t="s">
        <v>3046</v>
      </c>
      <c r="D923" s="1">
        <v>0.1</v>
      </c>
      <c r="E923" s="1"/>
      <c r="F923">
        <v>3.4</v>
      </c>
      <c r="G923" s="2">
        <v>12185</v>
      </c>
      <c r="H923" s="3">
        <v>0.25</v>
      </c>
      <c r="I923">
        <v>6</v>
      </c>
      <c r="J923" t="s">
        <v>3047</v>
      </c>
      <c r="K923" t="s">
        <v>3048</v>
      </c>
    </row>
    <row r="924" spans="1:11" x14ac:dyDescent="0.2">
      <c r="A924" t="s">
        <v>3049</v>
      </c>
      <c r="B924" t="s">
        <v>2347</v>
      </c>
      <c r="C924" t="s">
        <v>3050</v>
      </c>
      <c r="D924" s="1">
        <v>0.47</v>
      </c>
      <c r="E924" s="1"/>
      <c r="F924">
        <v>4.3</v>
      </c>
      <c r="G924" s="2">
        <v>2623</v>
      </c>
      <c r="H924" s="3">
        <v>0.25</v>
      </c>
      <c r="I924">
        <v>5</v>
      </c>
      <c r="J924" t="s">
        <v>3051</v>
      </c>
      <c r="K924" t="s">
        <v>3052</v>
      </c>
    </row>
    <row r="925" spans="1:11" x14ac:dyDescent="0.2">
      <c r="A925" t="s">
        <v>3053</v>
      </c>
      <c r="B925" t="s">
        <v>2490</v>
      </c>
      <c r="C925" t="s">
        <v>46</v>
      </c>
      <c r="D925" s="1">
        <v>0.55000000000000004</v>
      </c>
      <c r="E925" s="1"/>
      <c r="F925">
        <v>4.3</v>
      </c>
      <c r="G925" s="2">
        <v>9701</v>
      </c>
      <c r="H925" s="3">
        <v>0.41666666666666669</v>
      </c>
      <c r="I925">
        <v>7</v>
      </c>
      <c r="J925" t="s">
        <v>3054</v>
      </c>
      <c r="K925" t="s">
        <v>3055</v>
      </c>
    </row>
    <row r="926" spans="1:11" x14ac:dyDescent="0.2">
      <c r="A926" t="s">
        <v>3056</v>
      </c>
      <c r="B926" t="s">
        <v>3057</v>
      </c>
      <c r="C926" t="s">
        <v>3058</v>
      </c>
      <c r="D926" s="1">
        <v>0</v>
      </c>
      <c r="E926" s="1"/>
      <c r="F926">
        <v>4.3</v>
      </c>
      <c r="G926" s="2">
        <v>15867</v>
      </c>
      <c r="H926" s="3">
        <v>0.33333333333333337</v>
      </c>
      <c r="I926">
        <v>4</v>
      </c>
      <c r="J926" t="s">
        <v>3059</v>
      </c>
      <c r="K926" t="s">
        <v>3060</v>
      </c>
    </row>
    <row r="927" spans="1:11" x14ac:dyDescent="0.2">
      <c r="A927" t="s">
        <v>232</v>
      </c>
      <c r="B927" t="s">
        <v>12</v>
      </c>
      <c r="C927" t="s">
        <v>233</v>
      </c>
      <c r="D927" s="1">
        <v>0.77</v>
      </c>
      <c r="E927" s="1"/>
      <c r="F927">
        <v>4.2</v>
      </c>
      <c r="G927">
        <v>656</v>
      </c>
      <c r="H927" s="3">
        <v>0.5</v>
      </c>
      <c r="I927">
        <v>3</v>
      </c>
      <c r="J927" t="s">
        <v>234</v>
      </c>
      <c r="K927" t="s">
        <v>3061</v>
      </c>
    </row>
    <row r="928" spans="1:11" x14ac:dyDescent="0.2">
      <c r="A928" t="s">
        <v>3062</v>
      </c>
      <c r="B928" t="s">
        <v>2204</v>
      </c>
      <c r="C928" t="s">
        <v>269</v>
      </c>
      <c r="D928" s="1">
        <v>0.6</v>
      </c>
      <c r="E928" s="1"/>
      <c r="F928">
        <v>4.0999999999999996</v>
      </c>
      <c r="G928" s="2">
        <v>10725</v>
      </c>
      <c r="H928" s="3">
        <v>0.83333333333333326</v>
      </c>
      <c r="I928">
        <v>3</v>
      </c>
      <c r="J928" t="s">
        <v>3063</v>
      </c>
      <c r="K928" t="s">
        <v>3064</v>
      </c>
    </row>
    <row r="929" spans="1:11" x14ac:dyDescent="0.2">
      <c r="A929" t="s">
        <v>3065</v>
      </c>
      <c r="B929" t="s">
        <v>2173</v>
      </c>
      <c r="C929" t="s">
        <v>68</v>
      </c>
      <c r="D929" s="1">
        <v>0.56000000000000005</v>
      </c>
      <c r="E929" s="1"/>
      <c r="F929">
        <v>4</v>
      </c>
      <c r="G929" s="2">
        <v>3025</v>
      </c>
      <c r="H929" s="3">
        <v>0.625</v>
      </c>
      <c r="I929">
        <v>4</v>
      </c>
      <c r="J929" t="s">
        <v>3066</v>
      </c>
      <c r="K929" t="s">
        <v>3067</v>
      </c>
    </row>
    <row r="930" spans="1:11" x14ac:dyDescent="0.2">
      <c r="A930" t="s">
        <v>236</v>
      </c>
      <c r="B930" t="s">
        <v>12</v>
      </c>
      <c r="C930" t="s">
        <v>17</v>
      </c>
      <c r="D930" s="1">
        <v>0.56000000000000005</v>
      </c>
      <c r="E930" s="1"/>
      <c r="F930">
        <v>4.3</v>
      </c>
      <c r="G930" s="2">
        <v>7064</v>
      </c>
      <c r="H930" s="3">
        <v>0.70833333333333326</v>
      </c>
      <c r="I930">
        <v>6</v>
      </c>
      <c r="J930" t="s">
        <v>3068</v>
      </c>
      <c r="K930" t="s">
        <v>3069</v>
      </c>
    </row>
    <row r="931" spans="1:11" x14ac:dyDescent="0.2">
      <c r="A931" t="s">
        <v>3070</v>
      </c>
      <c r="B931" t="s">
        <v>2420</v>
      </c>
      <c r="C931" t="s">
        <v>777</v>
      </c>
      <c r="D931" s="1">
        <v>0.53</v>
      </c>
      <c r="E931" s="1"/>
      <c r="F931">
        <v>4</v>
      </c>
      <c r="G931" s="2">
        <v>5736</v>
      </c>
      <c r="H931" s="3">
        <v>0.95833333333333326</v>
      </c>
      <c r="I931">
        <v>7</v>
      </c>
      <c r="J931" t="s">
        <v>3071</v>
      </c>
      <c r="K931" t="s">
        <v>3072</v>
      </c>
    </row>
    <row r="932" spans="1:11" x14ac:dyDescent="0.2">
      <c r="A932" t="s">
        <v>3073</v>
      </c>
      <c r="B932" t="s">
        <v>1212</v>
      </c>
      <c r="C932" t="s">
        <v>122</v>
      </c>
      <c r="D932" s="1">
        <v>0.16</v>
      </c>
      <c r="E932" s="1"/>
      <c r="F932">
        <v>4.0999999999999996</v>
      </c>
      <c r="G932" s="2">
        <v>72563</v>
      </c>
      <c r="H932" s="3">
        <v>0.75</v>
      </c>
      <c r="I932">
        <v>2</v>
      </c>
      <c r="J932" t="s">
        <v>3074</v>
      </c>
      <c r="K932" t="s">
        <v>3075</v>
      </c>
    </row>
    <row r="933" spans="1:11" x14ac:dyDescent="0.2">
      <c r="A933" t="s">
        <v>3076</v>
      </c>
      <c r="B933" t="s">
        <v>1963</v>
      </c>
      <c r="C933" t="s">
        <v>492</v>
      </c>
      <c r="D933" s="1">
        <v>0.76</v>
      </c>
      <c r="E933" s="1"/>
      <c r="F933">
        <v>4</v>
      </c>
      <c r="G933" s="2">
        <v>1026</v>
      </c>
      <c r="H933" s="3">
        <v>0.91666666666666663</v>
      </c>
      <c r="I933">
        <v>4</v>
      </c>
      <c r="J933" t="s">
        <v>3077</v>
      </c>
      <c r="K933" t="s">
        <v>3078</v>
      </c>
    </row>
    <row r="934" spans="1:11" x14ac:dyDescent="0.2">
      <c r="A934" t="s">
        <v>3079</v>
      </c>
      <c r="B934" t="s">
        <v>3080</v>
      </c>
      <c r="C934" t="s">
        <v>2093</v>
      </c>
      <c r="D934" s="1">
        <v>0.78</v>
      </c>
      <c r="E934" s="1"/>
      <c r="F934">
        <v>3.8</v>
      </c>
      <c r="G934" s="2">
        <v>2043</v>
      </c>
      <c r="H934" s="3">
        <v>0.5</v>
      </c>
      <c r="I934">
        <v>5</v>
      </c>
      <c r="J934" t="s">
        <v>3081</v>
      </c>
      <c r="K934" t="s">
        <v>3082</v>
      </c>
    </row>
    <row r="935" spans="1:11" x14ac:dyDescent="0.2">
      <c r="A935" t="s">
        <v>3083</v>
      </c>
      <c r="B935" t="s">
        <v>2416</v>
      </c>
      <c r="C935" t="s">
        <v>233</v>
      </c>
      <c r="D935" s="1">
        <v>0.75</v>
      </c>
      <c r="E935" s="1"/>
      <c r="F935">
        <v>4.2</v>
      </c>
      <c r="G935" s="2">
        <v>4149</v>
      </c>
      <c r="H935" s="3">
        <v>0.375</v>
      </c>
      <c r="I935">
        <v>4</v>
      </c>
      <c r="J935" t="s">
        <v>3084</v>
      </c>
      <c r="K935" t="s">
        <v>3085</v>
      </c>
    </row>
    <row r="936" spans="1:11" x14ac:dyDescent="0.2">
      <c r="A936" t="s">
        <v>3086</v>
      </c>
      <c r="B936" t="s">
        <v>2073</v>
      </c>
      <c r="C936" t="s">
        <v>3087</v>
      </c>
      <c r="D936" s="1">
        <v>0.36</v>
      </c>
      <c r="E936" s="1"/>
      <c r="F936">
        <v>4.3</v>
      </c>
      <c r="G936">
        <v>74</v>
      </c>
      <c r="H936" s="3">
        <v>0.66666666666666663</v>
      </c>
      <c r="I936">
        <v>2</v>
      </c>
      <c r="J936" t="s">
        <v>3088</v>
      </c>
      <c r="K936" t="s">
        <v>3089</v>
      </c>
    </row>
    <row r="937" spans="1:11" x14ac:dyDescent="0.2">
      <c r="A937" t="s">
        <v>3090</v>
      </c>
      <c r="B937" t="s">
        <v>3091</v>
      </c>
      <c r="C937" t="s">
        <v>3092</v>
      </c>
      <c r="D937" s="1">
        <v>0.68</v>
      </c>
      <c r="E937" s="1"/>
      <c r="F937">
        <v>4.4000000000000004</v>
      </c>
      <c r="G937" s="2">
        <v>41398</v>
      </c>
      <c r="H937" s="3">
        <v>0.375</v>
      </c>
      <c r="I937">
        <v>1</v>
      </c>
      <c r="J937" t="s">
        <v>3093</v>
      </c>
      <c r="K937" t="s">
        <v>3094</v>
      </c>
    </row>
    <row r="938" spans="1:11" x14ac:dyDescent="0.2">
      <c r="A938" t="s">
        <v>3095</v>
      </c>
      <c r="B938" t="s">
        <v>2794</v>
      </c>
      <c r="C938" t="s">
        <v>3096</v>
      </c>
      <c r="D938" s="1">
        <v>0.5</v>
      </c>
      <c r="E938" s="1"/>
      <c r="F938">
        <v>4.0999999999999996</v>
      </c>
      <c r="G938" s="2">
        <v>5195</v>
      </c>
      <c r="H938" s="3">
        <v>0.70833333333333326</v>
      </c>
      <c r="I938">
        <v>3</v>
      </c>
      <c r="J938" t="s">
        <v>3097</v>
      </c>
      <c r="K938" t="s">
        <v>3098</v>
      </c>
    </row>
    <row r="939" spans="1:11" x14ac:dyDescent="0.2">
      <c r="A939" t="s">
        <v>3099</v>
      </c>
      <c r="B939" t="s">
        <v>3100</v>
      </c>
      <c r="C939" t="s">
        <v>122</v>
      </c>
      <c r="D939" s="1">
        <v>0.4</v>
      </c>
      <c r="E939" s="1"/>
      <c r="F939">
        <v>4.5</v>
      </c>
      <c r="G939" s="2">
        <v>22420</v>
      </c>
      <c r="H939" s="3">
        <v>0.16666666666666666</v>
      </c>
      <c r="I939">
        <v>2</v>
      </c>
      <c r="J939" t="s">
        <v>3101</v>
      </c>
      <c r="K939" t="s">
        <v>3102</v>
      </c>
    </row>
    <row r="940" spans="1:11" x14ac:dyDescent="0.2">
      <c r="A940" t="s">
        <v>246</v>
      </c>
      <c r="B940" t="s">
        <v>12</v>
      </c>
      <c r="C940" t="s">
        <v>46</v>
      </c>
      <c r="D940" s="1">
        <v>0.86</v>
      </c>
      <c r="E940" s="1"/>
      <c r="F940">
        <v>4</v>
      </c>
      <c r="G940" s="2">
        <v>1313</v>
      </c>
      <c r="H940" s="3">
        <v>0.33333333333333337</v>
      </c>
      <c r="I940">
        <v>4</v>
      </c>
      <c r="J940" t="s">
        <v>247</v>
      </c>
      <c r="K940" t="s">
        <v>3103</v>
      </c>
    </row>
    <row r="941" spans="1:11" x14ac:dyDescent="0.2">
      <c r="A941" t="s">
        <v>3104</v>
      </c>
      <c r="B941" t="s">
        <v>1212</v>
      </c>
      <c r="C941" t="s">
        <v>122</v>
      </c>
      <c r="D941" s="1">
        <v>0.56000000000000005</v>
      </c>
      <c r="E941" s="1"/>
      <c r="F941">
        <v>4.2</v>
      </c>
      <c r="G941" s="2">
        <v>2284</v>
      </c>
      <c r="H941" s="3">
        <v>0.95833333333333326</v>
      </c>
      <c r="I941">
        <v>5</v>
      </c>
      <c r="J941" t="s">
        <v>3105</v>
      </c>
      <c r="K941" t="s">
        <v>3106</v>
      </c>
    </row>
    <row r="942" spans="1:11" x14ac:dyDescent="0.2">
      <c r="A942" t="s">
        <v>3107</v>
      </c>
      <c r="B942" t="s">
        <v>2064</v>
      </c>
      <c r="C942" t="s">
        <v>202</v>
      </c>
      <c r="D942" s="1">
        <v>0.36</v>
      </c>
      <c r="E942" s="1"/>
      <c r="F942">
        <v>3.9</v>
      </c>
      <c r="G942">
        <v>427</v>
      </c>
      <c r="H942" s="3">
        <v>0.95833333333333326</v>
      </c>
      <c r="I942">
        <v>7</v>
      </c>
      <c r="J942" t="s">
        <v>3108</v>
      </c>
      <c r="K942" t="s">
        <v>3109</v>
      </c>
    </row>
    <row r="943" spans="1:11" x14ac:dyDescent="0.2">
      <c r="A943" t="s">
        <v>3110</v>
      </c>
      <c r="B943" t="s">
        <v>3111</v>
      </c>
      <c r="C943" t="s">
        <v>122</v>
      </c>
      <c r="D943" s="1">
        <v>0.73</v>
      </c>
      <c r="E943" s="1"/>
      <c r="F943">
        <v>4.3</v>
      </c>
      <c r="G943" s="2">
        <v>1367</v>
      </c>
      <c r="H943" s="3">
        <v>0.95833333333333326</v>
      </c>
      <c r="I943">
        <v>5</v>
      </c>
      <c r="J943" t="s">
        <v>3112</v>
      </c>
      <c r="K943" t="s">
        <v>3113</v>
      </c>
    </row>
    <row r="944" spans="1:11" x14ac:dyDescent="0.2">
      <c r="A944" t="s">
        <v>3114</v>
      </c>
      <c r="B944" t="s">
        <v>3080</v>
      </c>
      <c r="C944" t="s">
        <v>93</v>
      </c>
      <c r="D944" s="1">
        <v>0.57999999999999996</v>
      </c>
      <c r="E944" s="1"/>
      <c r="F944">
        <v>4</v>
      </c>
      <c r="G944" s="2">
        <v>13199</v>
      </c>
      <c r="H944" s="3">
        <v>0.29166666666666669</v>
      </c>
      <c r="I944">
        <v>4</v>
      </c>
      <c r="J944" t="s">
        <v>3115</v>
      </c>
      <c r="K944" t="s">
        <v>3116</v>
      </c>
    </row>
    <row r="945" spans="1:11" x14ac:dyDescent="0.2">
      <c r="A945" t="s">
        <v>249</v>
      </c>
      <c r="B945" t="s">
        <v>12</v>
      </c>
      <c r="C945" t="s">
        <v>250</v>
      </c>
      <c r="D945" s="1">
        <v>0.61</v>
      </c>
      <c r="E945" s="1"/>
      <c r="F945">
        <v>4.2</v>
      </c>
      <c r="G945" s="2">
        <v>29746</v>
      </c>
      <c r="H945" s="3">
        <v>0.5</v>
      </c>
      <c r="I945">
        <v>3</v>
      </c>
      <c r="J945" t="s">
        <v>3117</v>
      </c>
      <c r="K945" t="s">
        <v>3118</v>
      </c>
    </row>
    <row r="946" spans="1:11" x14ac:dyDescent="0.2">
      <c r="A946" t="s">
        <v>3119</v>
      </c>
      <c r="B946" t="s">
        <v>12</v>
      </c>
      <c r="C946" t="s">
        <v>13</v>
      </c>
      <c r="D946" s="1">
        <v>0.66</v>
      </c>
      <c r="E946" s="1"/>
      <c r="F946">
        <v>4.3</v>
      </c>
      <c r="G946" s="2">
        <v>2806</v>
      </c>
      <c r="H946" s="3">
        <v>0.91666666666666663</v>
      </c>
      <c r="I946">
        <v>5</v>
      </c>
      <c r="J946" t="s">
        <v>3120</v>
      </c>
      <c r="K946" t="s">
        <v>3121</v>
      </c>
    </row>
    <row r="947" spans="1:11" x14ac:dyDescent="0.2">
      <c r="A947" t="s">
        <v>3122</v>
      </c>
      <c r="B947" t="s">
        <v>1161</v>
      </c>
      <c r="C947" t="s">
        <v>1259</v>
      </c>
      <c r="D947" s="1">
        <v>0.25</v>
      </c>
      <c r="E947" s="1"/>
      <c r="F947">
        <v>4.2</v>
      </c>
      <c r="G947" s="2">
        <v>30355</v>
      </c>
      <c r="H947" s="3">
        <v>0.875</v>
      </c>
      <c r="I947">
        <v>6</v>
      </c>
      <c r="J947" t="s">
        <v>3123</v>
      </c>
      <c r="K947" t="s">
        <v>3124</v>
      </c>
    </row>
    <row r="948" spans="1:11" x14ac:dyDescent="0.2">
      <c r="A948" t="s">
        <v>3125</v>
      </c>
      <c r="B948" t="s">
        <v>2490</v>
      </c>
      <c r="C948" t="s">
        <v>233</v>
      </c>
      <c r="D948" s="1">
        <v>0.8</v>
      </c>
      <c r="E948" s="1"/>
      <c r="F948">
        <v>4.2</v>
      </c>
      <c r="G948" s="2">
        <v>2868</v>
      </c>
      <c r="H948" s="3">
        <v>4.1666666666666664E-2</v>
      </c>
      <c r="I948">
        <v>3</v>
      </c>
      <c r="J948" t="s">
        <v>3126</v>
      </c>
      <c r="K948" t="s">
        <v>3127</v>
      </c>
    </row>
    <row r="949" spans="1:11" x14ac:dyDescent="0.2">
      <c r="A949" t="s">
        <v>3128</v>
      </c>
      <c r="B949" t="s">
        <v>2416</v>
      </c>
      <c r="C949" t="s">
        <v>233</v>
      </c>
      <c r="D949" s="1">
        <v>0.75</v>
      </c>
      <c r="E949" s="1"/>
      <c r="F949">
        <v>4.0999999999999996</v>
      </c>
      <c r="G949">
        <v>670</v>
      </c>
      <c r="H949" s="3">
        <v>8.3333333333333329E-2</v>
      </c>
      <c r="I949">
        <v>5</v>
      </c>
      <c r="J949" t="s">
        <v>3129</v>
      </c>
      <c r="K949" t="s">
        <v>3130</v>
      </c>
    </row>
    <row r="950" spans="1:11" x14ac:dyDescent="0.2">
      <c r="A950" t="s">
        <v>3131</v>
      </c>
      <c r="B950" t="s">
        <v>3132</v>
      </c>
      <c r="C950" t="s">
        <v>269</v>
      </c>
      <c r="D950" s="1">
        <v>0.53</v>
      </c>
      <c r="E950" s="1"/>
      <c r="F950">
        <v>4.3</v>
      </c>
      <c r="G950" s="2">
        <v>3530</v>
      </c>
      <c r="H950" s="3">
        <v>0.33333333333333337</v>
      </c>
      <c r="I950">
        <v>5</v>
      </c>
      <c r="J950" t="s">
        <v>3133</v>
      </c>
      <c r="K950" t="s">
        <v>3134</v>
      </c>
    </row>
    <row r="951" spans="1:11" x14ac:dyDescent="0.2">
      <c r="A951" t="s">
        <v>3135</v>
      </c>
      <c r="B951" t="s">
        <v>3136</v>
      </c>
      <c r="C951" t="s">
        <v>323</v>
      </c>
      <c r="D951" s="1">
        <v>0.46</v>
      </c>
      <c r="E951" s="1"/>
      <c r="F951">
        <v>4.3</v>
      </c>
      <c r="G951" s="2">
        <v>6183</v>
      </c>
      <c r="H951" s="3">
        <v>0.29166666666666669</v>
      </c>
      <c r="I951">
        <v>6</v>
      </c>
      <c r="J951" t="s">
        <v>3137</v>
      </c>
      <c r="K951" t="s">
        <v>3138</v>
      </c>
    </row>
    <row r="952" spans="1:11" x14ac:dyDescent="0.2">
      <c r="A952" t="s">
        <v>3139</v>
      </c>
      <c r="B952" t="s">
        <v>2517</v>
      </c>
      <c r="C952" t="s">
        <v>3140</v>
      </c>
      <c r="D952" s="1">
        <v>0</v>
      </c>
      <c r="E952" s="1"/>
      <c r="F952">
        <v>4.2</v>
      </c>
      <c r="G952">
        <v>419</v>
      </c>
      <c r="H952" s="3">
        <v>0.75</v>
      </c>
      <c r="I952">
        <v>7</v>
      </c>
      <c r="J952" t="s">
        <v>3141</v>
      </c>
      <c r="K952" t="s">
        <v>3142</v>
      </c>
    </row>
    <row r="953" spans="1:11" x14ac:dyDescent="0.2">
      <c r="A953" t="s">
        <v>3143</v>
      </c>
      <c r="B953" t="s">
        <v>2169</v>
      </c>
      <c r="C953" t="s">
        <v>2034</v>
      </c>
      <c r="D953" s="1">
        <v>0.5</v>
      </c>
      <c r="E953" s="1"/>
      <c r="F953">
        <v>4.5</v>
      </c>
      <c r="G953" s="2">
        <v>7317</v>
      </c>
      <c r="H953" s="3">
        <v>0.29166666666666669</v>
      </c>
      <c r="I953">
        <v>6</v>
      </c>
      <c r="J953" t="s">
        <v>3144</v>
      </c>
      <c r="K953" t="s">
        <v>3145</v>
      </c>
    </row>
    <row r="954" spans="1:11" x14ac:dyDescent="0.2">
      <c r="A954" t="s">
        <v>3146</v>
      </c>
      <c r="B954" t="s">
        <v>3147</v>
      </c>
      <c r="C954" t="s">
        <v>3148</v>
      </c>
      <c r="D954" s="1">
        <v>0</v>
      </c>
      <c r="E954" s="1"/>
      <c r="F954">
        <v>4.4000000000000004</v>
      </c>
      <c r="G954" s="2">
        <v>4426</v>
      </c>
      <c r="H954" s="3">
        <v>0.58333333333333326</v>
      </c>
      <c r="I954">
        <v>5</v>
      </c>
      <c r="J954" t="s">
        <v>3149</v>
      </c>
      <c r="K954" t="s">
        <v>3150</v>
      </c>
    </row>
    <row r="955" spans="1:11" x14ac:dyDescent="0.2">
      <c r="A955" t="s">
        <v>253</v>
      </c>
      <c r="B955" t="s">
        <v>78</v>
      </c>
      <c r="C955" t="s">
        <v>79</v>
      </c>
      <c r="D955" s="1">
        <v>0.44</v>
      </c>
      <c r="E955" s="1"/>
      <c r="F955">
        <v>4.2</v>
      </c>
      <c r="G955" s="2">
        <v>45237</v>
      </c>
      <c r="H955" s="3">
        <v>0.79166666666666663</v>
      </c>
      <c r="I955">
        <v>4</v>
      </c>
      <c r="J955" t="s">
        <v>3151</v>
      </c>
      <c r="K955" t="s">
        <v>3152</v>
      </c>
    </row>
    <row r="956" spans="1:11" x14ac:dyDescent="0.2">
      <c r="A956" t="s">
        <v>3153</v>
      </c>
      <c r="B956" t="s">
        <v>2490</v>
      </c>
      <c r="C956" t="s">
        <v>13</v>
      </c>
      <c r="D956" s="1">
        <v>0.76</v>
      </c>
      <c r="E956" s="1"/>
      <c r="F956">
        <v>4.0999999999999996</v>
      </c>
      <c r="G956" s="2">
        <v>1092</v>
      </c>
      <c r="H956" s="3">
        <v>0.16666666666666666</v>
      </c>
      <c r="I956">
        <v>5</v>
      </c>
      <c r="J956" t="s">
        <v>3154</v>
      </c>
      <c r="K956" t="s">
        <v>3155</v>
      </c>
    </row>
    <row r="957" spans="1:11" x14ac:dyDescent="0.2">
      <c r="A957" t="s">
        <v>3156</v>
      </c>
      <c r="B957" t="s">
        <v>2817</v>
      </c>
      <c r="C957" t="s">
        <v>2765</v>
      </c>
      <c r="D957" s="1">
        <v>0.24</v>
      </c>
      <c r="E957" s="1"/>
      <c r="F957">
        <v>4.3</v>
      </c>
      <c r="G957" s="2">
        <v>2493</v>
      </c>
      <c r="H957" s="3">
        <v>0.95833333333333326</v>
      </c>
      <c r="I957">
        <v>5</v>
      </c>
      <c r="J957" t="s">
        <v>3157</v>
      </c>
      <c r="K957" t="s">
        <v>3158</v>
      </c>
    </row>
    <row r="958" spans="1:11" x14ac:dyDescent="0.2">
      <c r="A958" t="s">
        <v>3159</v>
      </c>
      <c r="B958" t="s">
        <v>2204</v>
      </c>
      <c r="C958" t="s">
        <v>305</v>
      </c>
      <c r="D958" s="1">
        <v>0.38</v>
      </c>
      <c r="E958" s="1"/>
      <c r="F958">
        <v>4.4000000000000004</v>
      </c>
      <c r="G958" s="2">
        <v>12679</v>
      </c>
      <c r="H958" s="3">
        <v>0.20833333333333331</v>
      </c>
      <c r="I958">
        <v>6</v>
      </c>
      <c r="J958" t="s">
        <v>2205</v>
      </c>
      <c r="K958" t="s">
        <v>3160</v>
      </c>
    </row>
    <row r="959" spans="1:11" x14ac:dyDescent="0.2">
      <c r="A959" t="s">
        <v>278</v>
      </c>
      <c r="B959" t="s">
        <v>12</v>
      </c>
      <c r="C959" t="s">
        <v>139</v>
      </c>
      <c r="D959" s="1">
        <v>0.42</v>
      </c>
      <c r="E959" s="1"/>
      <c r="F959">
        <v>4.0999999999999996</v>
      </c>
      <c r="G959">
        <v>210</v>
      </c>
      <c r="H959" s="3">
        <v>0.83333333333333326</v>
      </c>
      <c r="I959">
        <v>7</v>
      </c>
      <c r="J959" t="s">
        <v>3161</v>
      </c>
      <c r="K959" t="s">
        <v>3162</v>
      </c>
    </row>
    <row r="960" spans="1:11" x14ac:dyDescent="0.2">
      <c r="A960" t="s">
        <v>3163</v>
      </c>
      <c r="B960" t="s">
        <v>2889</v>
      </c>
      <c r="C960" t="s">
        <v>3164</v>
      </c>
      <c r="D960" s="1">
        <v>0.16</v>
      </c>
      <c r="E960" s="1"/>
      <c r="F960">
        <v>3.6</v>
      </c>
      <c r="G960" s="2">
        <v>4199</v>
      </c>
      <c r="H960" s="3">
        <v>0.58333333333333326</v>
      </c>
      <c r="I960">
        <v>1</v>
      </c>
      <c r="J960" t="s">
        <v>3165</v>
      </c>
      <c r="K960" t="s">
        <v>3166</v>
      </c>
    </row>
    <row r="961" spans="1:11" x14ac:dyDescent="0.2">
      <c r="A961" t="s">
        <v>1855</v>
      </c>
      <c r="B961" t="s">
        <v>1252</v>
      </c>
      <c r="C961" t="s">
        <v>597</v>
      </c>
      <c r="D961" s="1">
        <v>0.42</v>
      </c>
      <c r="E961" s="1"/>
      <c r="F961">
        <v>4</v>
      </c>
      <c r="G961" s="2">
        <v>14403</v>
      </c>
      <c r="H961" s="3">
        <v>0.33333333333333337</v>
      </c>
      <c r="I961">
        <v>2</v>
      </c>
      <c r="J961" t="s">
        <v>3167</v>
      </c>
      <c r="K961" t="s">
        <v>3168</v>
      </c>
    </row>
    <row r="962" spans="1:11" x14ac:dyDescent="0.2">
      <c r="A962" t="s">
        <v>3169</v>
      </c>
      <c r="B962" t="s">
        <v>2204</v>
      </c>
      <c r="C962" t="s">
        <v>269</v>
      </c>
      <c r="D962" s="1">
        <v>0.48</v>
      </c>
      <c r="E962" s="1"/>
      <c r="F962">
        <v>4</v>
      </c>
      <c r="G962" s="2">
        <v>11113</v>
      </c>
      <c r="H962" s="3">
        <v>8.3333333333333329E-2</v>
      </c>
      <c r="I962">
        <v>2</v>
      </c>
      <c r="J962" t="s">
        <v>3170</v>
      </c>
      <c r="K962" t="s">
        <v>3171</v>
      </c>
    </row>
    <row r="963" spans="1:11" x14ac:dyDescent="0.2">
      <c r="A963" t="s">
        <v>3172</v>
      </c>
      <c r="B963" t="s">
        <v>2089</v>
      </c>
      <c r="C963" t="s">
        <v>58</v>
      </c>
      <c r="D963" s="1">
        <v>0.59</v>
      </c>
      <c r="E963" s="1"/>
      <c r="F963">
        <v>4.4000000000000004</v>
      </c>
      <c r="G963" s="2">
        <v>10773</v>
      </c>
      <c r="H963" s="3">
        <v>0.29166666666666669</v>
      </c>
      <c r="I963">
        <v>5</v>
      </c>
      <c r="J963" t="s">
        <v>3173</v>
      </c>
      <c r="K963" t="s">
        <v>3174</v>
      </c>
    </row>
    <row r="964" spans="1:11" x14ac:dyDescent="0.2">
      <c r="A964" t="s">
        <v>1842</v>
      </c>
      <c r="B964" t="s">
        <v>1843</v>
      </c>
      <c r="C964" t="s">
        <v>46</v>
      </c>
      <c r="D964" s="1">
        <v>0.88</v>
      </c>
      <c r="E964" s="1"/>
      <c r="F964">
        <v>3.9</v>
      </c>
      <c r="G964" s="2">
        <v>6491</v>
      </c>
      <c r="H964" s="3">
        <v>0.375</v>
      </c>
      <c r="I964">
        <v>5</v>
      </c>
      <c r="J964" t="s">
        <v>3175</v>
      </c>
      <c r="K964" t="s">
        <v>3176</v>
      </c>
    </row>
    <row r="965" spans="1:11" x14ac:dyDescent="0.2">
      <c r="A965" t="s">
        <v>3177</v>
      </c>
      <c r="B965" t="s">
        <v>2073</v>
      </c>
      <c r="C965" t="s">
        <v>46</v>
      </c>
      <c r="D965" s="1">
        <v>0.34</v>
      </c>
      <c r="E965" s="1"/>
      <c r="F965">
        <v>4.3</v>
      </c>
      <c r="G965" s="2">
        <v>13944</v>
      </c>
      <c r="H965" s="3">
        <v>0.95833333333333326</v>
      </c>
      <c r="I965">
        <v>6</v>
      </c>
      <c r="J965" t="s">
        <v>3178</v>
      </c>
      <c r="K965" t="s">
        <v>3179</v>
      </c>
    </row>
    <row r="966" spans="1:11" x14ac:dyDescent="0.2">
      <c r="A966" t="s">
        <v>3180</v>
      </c>
      <c r="B966" t="s">
        <v>2160</v>
      </c>
      <c r="C966" t="s">
        <v>3181</v>
      </c>
      <c r="D966" s="1">
        <v>0.31</v>
      </c>
      <c r="E966" s="1"/>
      <c r="F966">
        <v>4.5999999999999996</v>
      </c>
      <c r="G966" s="2">
        <v>10760</v>
      </c>
      <c r="H966" s="3">
        <v>0.875</v>
      </c>
      <c r="I966">
        <v>6</v>
      </c>
      <c r="J966" t="s">
        <v>3182</v>
      </c>
      <c r="K966" t="s">
        <v>3183</v>
      </c>
    </row>
    <row r="967" spans="1:11" x14ac:dyDescent="0.2">
      <c r="A967" t="s">
        <v>3184</v>
      </c>
      <c r="B967" t="s">
        <v>2237</v>
      </c>
      <c r="C967" t="s">
        <v>492</v>
      </c>
      <c r="D967" s="1">
        <v>0</v>
      </c>
      <c r="E967" s="1"/>
      <c r="F967">
        <v>4.4000000000000004</v>
      </c>
      <c r="G967" s="2">
        <v>25996</v>
      </c>
      <c r="H967" s="3">
        <v>0.83333333333333326</v>
      </c>
      <c r="I967">
        <v>3</v>
      </c>
      <c r="J967" t="s">
        <v>3185</v>
      </c>
      <c r="K967" t="s">
        <v>3186</v>
      </c>
    </row>
    <row r="968" spans="1:11" x14ac:dyDescent="0.2">
      <c r="A968" t="s">
        <v>3187</v>
      </c>
      <c r="B968" t="s">
        <v>2024</v>
      </c>
      <c r="C968" t="s">
        <v>3188</v>
      </c>
      <c r="D968" s="1">
        <v>0.17</v>
      </c>
      <c r="E968" s="1"/>
      <c r="F968">
        <v>4.5</v>
      </c>
      <c r="G968" s="2">
        <v>16146</v>
      </c>
      <c r="H968" s="3">
        <v>0.375</v>
      </c>
      <c r="I968">
        <v>6</v>
      </c>
      <c r="J968" t="s">
        <v>3189</v>
      </c>
      <c r="K968" t="s">
        <v>3190</v>
      </c>
    </row>
    <row r="969" spans="1:11" x14ac:dyDescent="0.2">
      <c r="A969" t="s">
        <v>3191</v>
      </c>
      <c r="B969" t="s">
        <v>2889</v>
      </c>
      <c r="C969" t="s">
        <v>3192</v>
      </c>
      <c r="D969" s="1">
        <v>0.17</v>
      </c>
      <c r="E969" s="1"/>
      <c r="F969">
        <v>3.9</v>
      </c>
      <c r="G969" s="2">
        <v>8280</v>
      </c>
      <c r="H969" s="3">
        <v>0.375</v>
      </c>
      <c r="I969">
        <v>7</v>
      </c>
      <c r="J969" t="s">
        <v>3193</v>
      </c>
      <c r="K969" t="s">
        <v>3194</v>
      </c>
    </row>
    <row r="970" spans="1:11" x14ac:dyDescent="0.2">
      <c r="A970" t="s">
        <v>260</v>
      </c>
      <c r="B970" t="s">
        <v>12</v>
      </c>
      <c r="C970" t="s">
        <v>25</v>
      </c>
      <c r="D970" s="1">
        <v>0.62</v>
      </c>
      <c r="E970" s="1"/>
      <c r="F970">
        <v>4.0999999999999996</v>
      </c>
      <c r="G970">
        <v>450</v>
      </c>
      <c r="H970" s="3">
        <v>0.29166666666666669</v>
      </c>
      <c r="I970">
        <v>5</v>
      </c>
      <c r="J970" t="s">
        <v>261</v>
      </c>
      <c r="K970" t="s">
        <v>3195</v>
      </c>
    </row>
    <row r="971" spans="1:11" x14ac:dyDescent="0.2">
      <c r="A971" t="s">
        <v>3196</v>
      </c>
      <c r="B971" t="s">
        <v>3080</v>
      </c>
      <c r="C971" t="s">
        <v>269</v>
      </c>
      <c r="D971" s="1">
        <v>0.34</v>
      </c>
      <c r="E971" s="1"/>
      <c r="F971">
        <v>4.3</v>
      </c>
      <c r="G971" s="2">
        <v>14237</v>
      </c>
      <c r="H971" s="3">
        <v>0.83333333333333326</v>
      </c>
      <c r="I971">
        <v>4</v>
      </c>
      <c r="J971" t="s">
        <v>3197</v>
      </c>
      <c r="K971" t="s">
        <v>3198</v>
      </c>
    </row>
    <row r="972" spans="1:11" x14ac:dyDescent="0.2">
      <c r="A972" t="s">
        <v>3199</v>
      </c>
      <c r="B972" t="s">
        <v>3200</v>
      </c>
      <c r="C972" t="s">
        <v>233</v>
      </c>
      <c r="D972" s="1">
        <v>0.14000000000000001</v>
      </c>
      <c r="E972" s="1"/>
      <c r="F972">
        <v>4.5</v>
      </c>
      <c r="G972" s="2">
        <v>20668</v>
      </c>
      <c r="H972" s="3">
        <v>0.75</v>
      </c>
      <c r="I972">
        <v>2</v>
      </c>
      <c r="J972" t="s">
        <v>3201</v>
      </c>
      <c r="K972" t="s">
        <v>3202</v>
      </c>
    </row>
    <row r="973" spans="1:11" x14ac:dyDescent="0.2">
      <c r="A973" t="s">
        <v>3203</v>
      </c>
      <c r="B973" t="s">
        <v>2517</v>
      </c>
      <c r="C973" t="s">
        <v>2051</v>
      </c>
      <c r="D973" s="1">
        <v>0</v>
      </c>
      <c r="E973" s="1"/>
      <c r="F973">
        <v>4.5</v>
      </c>
      <c r="G973" s="2">
        <v>1674</v>
      </c>
      <c r="H973" s="3">
        <v>0.54166666666666663</v>
      </c>
      <c r="I973">
        <v>5</v>
      </c>
      <c r="J973" t="s">
        <v>3204</v>
      </c>
      <c r="K973" t="s">
        <v>3205</v>
      </c>
    </row>
    <row r="974" spans="1:11" x14ac:dyDescent="0.2">
      <c r="A974" t="s">
        <v>3206</v>
      </c>
      <c r="B974" t="s">
        <v>2749</v>
      </c>
      <c r="C974" t="s">
        <v>1836</v>
      </c>
      <c r="D974" s="1">
        <v>0.51</v>
      </c>
      <c r="E974" s="1"/>
      <c r="F974">
        <v>3.6</v>
      </c>
      <c r="G974" s="2">
        <v>7689</v>
      </c>
      <c r="H974" s="3">
        <v>0.91666666666666663</v>
      </c>
      <c r="I974">
        <v>5</v>
      </c>
      <c r="J974" t="s">
        <v>3207</v>
      </c>
      <c r="K974" t="s">
        <v>3208</v>
      </c>
    </row>
    <row r="975" spans="1:11" x14ac:dyDescent="0.2">
      <c r="A975" t="s">
        <v>3209</v>
      </c>
      <c r="B975" t="s">
        <v>2380</v>
      </c>
      <c r="C975" t="s">
        <v>3210</v>
      </c>
      <c r="D975" s="1">
        <v>0.69</v>
      </c>
      <c r="E975" s="1"/>
      <c r="F975">
        <v>4.0999999999999996</v>
      </c>
      <c r="G975" s="2">
        <v>5554</v>
      </c>
      <c r="H975" s="3">
        <v>0.83333333333333326</v>
      </c>
      <c r="I975">
        <v>7</v>
      </c>
      <c r="J975" t="s">
        <v>3211</v>
      </c>
      <c r="K975" t="s">
        <v>3212</v>
      </c>
    </row>
    <row r="976" spans="1:11" x14ac:dyDescent="0.2">
      <c r="A976" t="s">
        <v>272</v>
      </c>
      <c r="B976" t="s">
        <v>12</v>
      </c>
      <c r="C976" t="s">
        <v>63</v>
      </c>
      <c r="D976" s="1">
        <v>0.69</v>
      </c>
      <c r="E976" s="1"/>
      <c r="F976">
        <v>4.3</v>
      </c>
      <c r="G976" s="2">
        <v>20053</v>
      </c>
      <c r="H976" s="3">
        <v>8.3333333333333329E-2</v>
      </c>
      <c r="I976">
        <v>5</v>
      </c>
      <c r="J976" t="s">
        <v>273</v>
      </c>
      <c r="K976" t="s">
        <v>3213</v>
      </c>
    </row>
    <row r="977" spans="1:11" x14ac:dyDescent="0.2">
      <c r="A977" t="s">
        <v>3214</v>
      </c>
      <c r="B977" t="s">
        <v>2352</v>
      </c>
      <c r="C977" t="s">
        <v>3215</v>
      </c>
      <c r="D977" s="1">
        <v>0</v>
      </c>
      <c r="E977" s="1"/>
      <c r="F977">
        <v>3.8</v>
      </c>
      <c r="G977" s="2">
        <v>3344</v>
      </c>
      <c r="H977" s="3">
        <v>0.70833333333333326</v>
      </c>
      <c r="I977">
        <v>5</v>
      </c>
      <c r="J977" t="s">
        <v>3216</v>
      </c>
      <c r="K977" t="s">
        <v>3217</v>
      </c>
    </row>
    <row r="978" spans="1:11" x14ac:dyDescent="0.2">
      <c r="A978" t="s">
        <v>3218</v>
      </c>
      <c r="B978" t="s">
        <v>3219</v>
      </c>
      <c r="C978" t="s">
        <v>3220</v>
      </c>
      <c r="D978" s="1">
        <v>0.28999999999999998</v>
      </c>
      <c r="E978" s="1"/>
      <c r="F978">
        <v>4.5999999999999996</v>
      </c>
      <c r="G978" s="2">
        <v>2886</v>
      </c>
      <c r="H978" s="3">
        <v>0.5</v>
      </c>
      <c r="I978">
        <v>3</v>
      </c>
      <c r="J978" t="s">
        <v>3221</v>
      </c>
      <c r="K978" t="s">
        <v>3222</v>
      </c>
    </row>
    <row r="979" spans="1:11" x14ac:dyDescent="0.2">
      <c r="A979" t="s">
        <v>3223</v>
      </c>
      <c r="B979" t="s">
        <v>1212</v>
      </c>
      <c r="C979" t="s">
        <v>3224</v>
      </c>
      <c r="D979" s="1">
        <v>0.25</v>
      </c>
      <c r="E979" s="1"/>
      <c r="F979">
        <v>4.0999999999999996</v>
      </c>
      <c r="G979" s="2">
        <v>98250</v>
      </c>
      <c r="H979" s="3">
        <v>0.66666666666666663</v>
      </c>
      <c r="I979">
        <v>5</v>
      </c>
      <c r="J979" t="s">
        <v>3225</v>
      </c>
      <c r="K979" t="s">
        <v>3226</v>
      </c>
    </row>
    <row r="980" spans="1:11" x14ac:dyDescent="0.2">
      <c r="A980" t="s">
        <v>3227</v>
      </c>
      <c r="B980" t="s">
        <v>1972</v>
      </c>
      <c r="C980" t="s">
        <v>3228</v>
      </c>
      <c r="D980" s="1">
        <v>0.8</v>
      </c>
      <c r="E980" s="1"/>
      <c r="F980">
        <v>4</v>
      </c>
      <c r="G980">
        <v>75</v>
      </c>
      <c r="H980" s="3">
        <v>0.58333333333333326</v>
      </c>
      <c r="I980">
        <v>6</v>
      </c>
      <c r="J980" t="s">
        <v>3229</v>
      </c>
      <c r="K980" t="s">
        <v>3230</v>
      </c>
    </row>
    <row r="981" spans="1:11" x14ac:dyDescent="0.2">
      <c r="A981" t="s">
        <v>275</v>
      </c>
      <c r="B981" t="s">
        <v>12</v>
      </c>
      <c r="C981" t="s">
        <v>68</v>
      </c>
      <c r="D981" s="1">
        <v>0.61</v>
      </c>
      <c r="E981" s="1"/>
      <c r="F981">
        <v>4.5</v>
      </c>
      <c r="G981">
        <v>149</v>
      </c>
      <c r="H981" s="3">
        <v>0.25</v>
      </c>
      <c r="I981">
        <v>6</v>
      </c>
      <c r="J981" t="s">
        <v>3231</v>
      </c>
      <c r="K981" t="s">
        <v>3232</v>
      </c>
    </row>
    <row r="982" spans="1:11" x14ac:dyDescent="0.2">
      <c r="A982" t="s">
        <v>3233</v>
      </c>
      <c r="B982" t="s">
        <v>2749</v>
      </c>
      <c r="C982" t="s">
        <v>3234</v>
      </c>
      <c r="D982" s="1">
        <v>0.5</v>
      </c>
      <c r="E982" s="1"/>
      <c r="F982">
        <v>4.3</v>
      </c>
      <c r="G982" s="2">
        <v>2585</v>
      </c>
      <c r="H982" s="3">
        <v>0.58333333333333326</v>
      </c>
      <c r="I982">
        <v>7</v>
      </c>
      <c r="J982" t="s">
        <v>3235</v>
      </c>
      <c r="K982" t="s">
        <v>3236</v>
      </c>
    </row>
    <row r="983" spans="1:11" x14ac:dyDescent="0.2">
      <c r="A983" t="s">
        <v>3237</v>
      </c>
      <c r="B983" t="s">
        <v>1400</v>
      </c>
      <c r="C983" t="s">
        <v>323</v>
      </c>
      <c r="D983" s="1">
        <v>0.79</v>
      </c>
      <c r="E983" s="1"/>
      <c r="F983">
        <v>4</v>
      </c>
      <c r="G983" s="2">
        <v>5072</v>
      </c>
      <c r="H983" s="3">
        <v>0.66666666666666663</v>
      </c>
      <c r="I983">
        <v>5</v>
      </c>
      <c r="J983" t="s">
        <v>3238</v>
      </c>
      <c r="K983" t="s">
        <v>3239</v>
      </c>
    </row>
    <row r="984" spans="1:11" x14ac:dyDescent="0.2">
      <c r="A984" t="s">
        <v>3240</v>
      </c>
      <c r="B984" t="s">
        <v>3241</v>
      </c>
      <c r="C984" t="s">
        <v>139</v>
      </c>
      <c r="D984" s="1">
        <v>0.57999999999999996</v>
      </c>
      <c r="E984" s="1"/>
      <c r="F984">
        <v>4.5</v>
      </c>
      <c r="G984" s="2">
        <v>5985</v>
      </c>
      <c r="H984" s="3">
        <v>0.875</v>
      </c>
      <c r="I984">
        <v>5</v>
      </c>
      <c r="J984" t="s">
        <v>3242</v>
      </c>
      <c r="K984" t="s">
        <v>3243</v>
      </c>
    </row>
    <row r="985" spans="1:11" x14ac:dyDescent="0.2">
      <c r="A985" t="s">
        <v>285</v>
      </c>
      <c r="B985" t="s">
        <v>12</v>
      </c>
      <c r="C985" t="s">
        <v>37</v>
      </c>
      <c r="D985" s="1">
        <v>0.77</v>
      </c>
      <c r="E985" s="1"/>
      <c r="F985">
        <v>4</v>
      </c>
      <c r="G985" s="2">
        <v>7732</v>
      </c>
      <c r="H985" s="3">
        <v>0.375</v>
      </c>
      <c r="I985">
        <v>6</v>
      </c>
      <c r="J985" t="s">
        <v>286</v>
      </c>
      <c r="K985" t="s">
        <v>3244</v>
      </c>
    </row>
    <row r="986" spans="1:11" x14ac:dyDescent="0.2">
      <c r="A986" t="s">
        <v>3245</v>
      </c>
      <c r="B986" t="s">
        <v>3246</v>
      </c>
      <c r="C986" t="s">
        <v>2987</v>
      </c>
      <c r="D986" s="1">
        <v>0</v>
      </c>
      <c r="E986" s="1"/>
      <c r="F986">
        <v>4.5</v>
      </c>
      <c r="G986" s="2">
        <v>9427</v>
      </c>
      <c r="H986" s="3">
        <v>0.16666666666666666</v>
      </c>
      <c r="I986">
        <v>3</v>
      </c>
      <c r="J986" t="s">
        <v>3247</v>
      </c>
      <c r="K986" t="s">
        <v>3248</v>
      </c>
    </row>
    <row r="987" spans="1:11" x14ac:dyDescent="0.2">
      <c r="A987" t="s">
        <v>288</v>
      </c>
      <c r="B987" t="s">
        <v>12</v>
      </c>
      <c r="C987" t="s">
        <v>46</v>
      </c>
      <c r="D987" s="1">
        <v>0.6</v>
      </c>
      <c r="E987" s="1"/>
      <c r="F987">
        <v>4.0999999999999996</v>
      </c>
      <c r="G987" s="2">
        <v>1780</v>
      </c>
      <c r="H987" s="3">
        <v>0.58333333333333326</v>
      </c>
      <c r="I987">
        <v>5</v>
      </c>
      <c r="J987" t="s">
        <v>289</v>
      </c>
      <c r="K987" t="s">
        <v>3249</v>
      </c>
    </row>
    <row r="988" spans="1:11" x14ac:dyDescent="0.2">
      <c r="A988" t="s">
        <v>3250</v>
      </c>
      <c r="B988" t="s">
        <v>2160</v>
      </c>
      <c r="C988" t="s">
        <v>63</v>
      </c>
      <c r="D988" s="1">
        <v>0.14000000000000001</v>
      </c>
      <c r="E988" s="1"/>
      <c r="F988">
        <v>4.3</v>
      </c>
      <c r="G988" s="2">
        <v>2301</v>
      </c>
      <c r="H988" s="3">
        <v>0.625</v>
      </c>
      <c r="I988">
        <v>2</v>
      </c>
      <c r="J988" t="s">
        <v>3251</v>
      </c>
      <c r="K988" t="s">
        <v>3252</v>
      </c>
    </row>
    <row r="989" spans="1:11" x14ac:dyDescent="0.2">
      <c r="A989" t="s">
        <v>3253</v>
      </c>
      <c r="B989" t="s">
        <v>3254</v>
      </c>
      <c r="C989" t="s">
        <v>3255</v>
      </c>
      <c r="D989" s="1">
        <v>0.48</v>
      </c>
      <c r="E989" s="1"/>
      <c r="F989">
        <v>4.0999999999999996</v>
      </c>
      <c r="G989" s="2">
        <v>2535</v>
      </c>
      <c r="H989" s="3">
        <v>0.58333333333333326</v>
      </c>
      <c r="I989">
        <v>5</v>
      </c>
      <c r="J989" t="s">
        <v>3256</v>
      </c>
      <c r="K989" t="s">
        <v>3257</v>
      </c>
    </row>
    <row r="990" spans="1:11" x14ac:dyDescent="0.2">
      <c r="A990" t="s">
        <v>3258</v>
      </c>
      <c r="B990" t="s">
        <v>2416</v>
      </c>
      <c r="C990" t="s">
        <v>233</v>
      </c>
      <c r="D990" s="1">
        <v>0.73</v>
      </c>
      <c r="E990" s="1"/>
      <c r="F990">
        <v>4</v>
      </c>
      <c r="G990">
        <v>691</v>
      </c>
      <c r="H990" s="3">
        <v>0.25</v>
      </c>
      <c r="I990">
        <v>1</v>
      </c>
      <c r="J990" t="s">
        <v>3259</v>
      </c>
      <c r="K990" t="s">
        <v>3260</v>
      </c>
    </row>
    <row r="991" spans="1:11" x14ac:dyDescent="0.2">
      <c r="A991" t="s">
        <v>3261</v>
      </c>
      <c r="B991" t="s">
        <v>1972</v>
      </c>
      <c r="C991" t="s">
        <v>323</v>
      </c>
      <c r="D991" s="1">
        <v>0.62</v>
      </c>
      <c r="E991" s="1"/>
      <c r="F991">
        <v>4.0999999999999996</v>
      </c>
      <c r="G991" s="2">
        <v>2740</v>
      </c>
      <c r="H991" s="3">
        <v>0.58333333333333326</v>
      </c>
      <c r="I991">
        <v>4</v>
      </c>
      <c r="J991" t="s">
        <v>3262</v>
      </c>
      <c r="K991" t="s">
        <v>3263</v>
      </c>
    </row>
    <row r="992" spans="1:11" x14ac:dyDescent="0.2">
      <c r="A992" t="s">
        <v>291</v>
      </c>
      <c r="B992" t="s">
        <v>12</v>
      </c>
      <c r="C992" t="s">
        <v>37</v>
      </c>
      <c r="D992" s="1">
        <v>0.6</v>
      </c>
      <c r="E992" s="1"/>
      <c r="F992">
        <v>4.0999999999999996</v>
      </c>
      <c r="G992">
        <v>602</v>
      </c>
      <c r="H992" s="3">
        <v>0.58333333333333326</v>
      </c>
      <c r="I992">
        <v>5</v>
      </c>
      <c r="J992" t="s">
        <v>3264</v>
      </c>
      <c r="K992" t="s">
        <v>3265</v>
      </c>
    </row>
    <row r="993" spans="1:11" x14ac:dyDescent="0.2">
      <c r="A993" t="s">
        <v>3266</v>
      </c>
      <c r="B993" t="s">
        <v>1958</v>
      </c>
      <c r="C993" t="s">
        <v>3267</v>
      </c>
      <c r="D993" s="1">
        <v>0.47</v>
      </c>
      <c r="E993" s="1"/>
      <c r="F993">
        <v>4.4000000000000004</v>
      </c>
      <c r="G993" s="2">
        <v>3482</v>
      </c>
      <c r="H993" s="3">
        <v>0.25</v>
      </c>
      <c r="I993">
        <v>4</v>
      </c>
      <c r="J993" t="s">
        <v>3268</v>
      </c>
      <c r="K993" t="s">
        <v>3269</v>
      </c>
    </row>
    <row r="994" spans="1:11" x14ac:dyDescent="0.2">
      <c r="A994" t="s">
        <v>294</v>
      </c>
      <c r="B994" t="s">
        <v>12</v>
      </c>
      <c r="C994" t="s">
        <v>29</v>
      </c>
      <c r="D994" s="1">
        <v>0.55000000000000004</v>
      </c>
      <c r="E994" s="1"/>
      <c r="F994">
        <v>4</v>
      </c>
      <c r="G994" s="2">
        <v>1423</v>
      </c>
      <c r="H994" s="3">
        <v>8.3333333333333329E-2</v>
      </c>
      <c r="I994">
        <v>5</v>
      </c>
      <c r="J994" t="s">
        <v>3270</v>
      </c>
      <c r="K994" t="s">
        <v>3271</v>
      </c>
    </row>
    <row r="995" spans="1:11" x14ac:dyDescent="0.2">
      <c r="A995" t="s">
        <v>3272</v>
      </c>
      <c r="B995" t="s">
        <v>3273</v>
      </c>
      <c r="C995" t="s">
        <v>2502</v>
      </c>
      <c r="D995" s="1">
        <v>0.1</v>
      </c>
      <c r="E995" s="1"/>
      <c r="F995">
        <v>4.0999999999999996</v>
      </c>
      <c r="G995" s="2">
        <v>6199</v>
      </c>
      <c r="H995" s="3">
        <v>0.58333333333333326</v>
      </c>
      <c r="I995">
        <v>6</v>
      </c>
      <c r="J995" t="s">
        <v>3274</v>
      </c>
      <c r="K995" t="s">
        <v>3275</v>
      </c>
    </row>
    <row r="996" spans="1:11" x14ac:dyDescent="0.2">
      <c r="A996" t="s">
        <v>3276</v>
      </c>
      <c r="B996" t="s">
        <v>1972</v>
      </c>
      <c r="C996" t="s">
        <v>122</v>
      </c>
      <c r="D996" s="1">
        <v>0.55000000000000004</v>
      </c>
      <c r="E996" s="1"/>
      <c r="F996">
        <v>4.4000000000000004</v>
      </c>
      <c r="G996" s="2">
        <v>1667</v>
      </c>
      <c r="H996" s="3">
        <v>0.875</v>
      </c>
      <c r="I996">
        <v>1</v>
      </c>
      <c r="J996" t="s">
        <v>3277</v>
      </c>
      <c r="K996" t="s">
        <v>3278</v>
      </c>
    </row>
    <row r="997" spans="1:11" x14ac:dyDescent="0.2">
      <c r="A997" t="s">
        <v>3279</v>
      </c>
      <c r="B997" t="s">
        <v>2999</v>
      </c>
      <c r="C997" t="s">
        <v>1235</v>
      </c>
      <c r="D997" s="1">
        <v>0.36</v>
      </c>
      <c r="E997" s="1"/>
      <c r="F997">
        <v>4.3</v>
      </c>
      <c r="G997" s="2">
        <v>4723</v>
      </c>
      <c r="H997" s="3">
        <v>0.16666666666666666</v>
      </c>
      <c r="I997">
        <v>1</v>
      </c>
      <c r="J997" t="s">
        <v>3280</v>
      </c>
      <c r="K997" t="s">
        <v>3281</v>
      </c>
    </row>
    <row r="998" spans="1:11" x14ac:dyDescent="0.2">
      <c r="A998" t="s">
        <v>3282</v>
      </c>
      <c r="B998" t="s">
        <v>2490</v>
      </c>
      <c r="C998" t="s">
        <v>37</v>
      </c>
      <c r="D998" s="1">
        <v>0.5</v>
      </c>
      <c r="E998" s="1"/>
      <c r="F998">
        <v>4.2</v>
      </c>
      <c r="G998" s="2">
        <v>22860</v>
      </c>
      <c r="H998" s="3">
        <v>4.1666666666666664E-2</v>
      </c>
      <c r="I998">
        <v>1</v>
      </c>
      <c r="J998" t="s">
        <v>3283</v>
      </c>
      <c r="K998" t="s">
        <v>3284</v>
      </c>
    </row>
    <row r="999" spans="1:11" x14ac:dyDescent="0.2">
      <c r="A999" t="s">
        <v>3285</v>
      </c>
      <c r="B999" t="s">
        <v>2352</v>
      </c>
      <c r="C999" t="s">
        <v>3215</v>
      </c>
      <c r="D999" s="1">
        <v>0</v>
      </c>
      <c r="E999" s="1"/>
      <c r="F999">
        <v>3.6</v>
      </c>
      <c r="G999" s="2">
        <v>13572</v>
      </c>
      <c r="H999" s="3">
        <v>0.83333333333333326</v>
      </c>
      <c r="I999">
        <v>7</v>
      </c>
      <c r="J999" t="s">
        <v>3286</v>
      </c>
      <c r="K999" t="s">
        <v>3287</v>
      </c>
    </row>
    <row r="1000" spans="1:11" x14ac:dyDescent="0.2">
      <c r="A1000" t="s">
        <v>3288</v>
      </c>
      <c r="B1000" t="s">
        <v>2116</v>
      </c>
      <c r="C1000" t="s">
        <v>3289</v>
      </c>
      <c r="D1000" s="1">
        <v>0.56000000000000005</v>
      </c>
      <c r="E1000" s="1"/>
      <c r="F1000">
        <v>4.2</v>
      </c>
      <c r="G1000" s="2">
        <v>16182</v>
      </c>
      <c r="H1000" s="3">
        <v>0.16666666666666666</v>
      </c>
      <c r="I1000">
        <v>6</v>
      </c>
      <c r="J1000" t="s">
        <v>3290</v>
      </c>
      <c r="K1000" t="s">
        <v>3291</v>
      </c>
    </row>
    <row r="1001" spans="1:11" x14ac:dyDescent="0.2">
      <c r="A1001" t="s">
        <v>3292</v>
      </c>
      <c r="B1001" t="s">
        <v>2229</v>
      </c>
      <c r="C1001" t="s">
        <v>1358</v>
      </c>
      <c r="D1001" s="1">
        <v>0.7</v>
      </c>
      <c r="E1001" s="1"/>
      <c r="F1001">
        <v>4.2</v>
      </c>
      <c r="G1001" s="2">
        <v>2908</v>
      </c>
      <c r="H1001" s="3">
        <v>0.79166666666666663</v>
      </c>
      <c r="I1001">
        <v>3</v>
      </c>
      <c r="J1001" t="s">
        <v>3293</v>
      </c>
      <c r="K1001" t="s">
        <v>3294</v>
      </c>
    </row>
    <row r="1002" spans="1:11" x14ac:dyDescent="0.2">
      <c r="A1002" t="s">
        <v>301</v>
      </c>
      <c r="B1002" t="s">
        <v>12</v>
      </c>
      <c r="C1002" t="s">
        <v>37</v>
      </c>
      <c r="D1002" s="1">
        <v>0.57999999999999996</v>
      </c>
      <c r="E1002" s="1"/>
      <c r="F1002">
        <v>3.9</v>
      </c>
      <c r="G1002">
        <v>536</v>
      </c>
      <c r="H1002" s="3">
        <v>0.33333333333333337</v>
      </c>
      <c r="I1002">
        <v>5</v>
      </c>
      <c r="J1002" t="s">
        <v>302</v>
      </c>
      <c r="K1002" t="s">
        <v>3295</v>
      </c>
    </row>
    <row r="1003" spans="1:11" x14ac:dyDescent="0.2">
      <c r="A1003" t="s">
        <v>3296</v>
      </c>
      <c r="B1003" t="s">
        <v>1958</v>
      </c>
      <c r="C1003" t="s">
        <v>233</v>
      </c>
      <c r="D1003" s="1">
        <v>0.27</v>
      </c>
      <c r="E1003" s="1"/>
      <c r="F1003">
        <v>4.2</v>
      </c>
      <c r="G1003" s="2">
        <v>2375</v>
      </c>
      <c r="H1003" s="3">
        <v>0.79166666666666663</v>
      </c>
      <c r="I1003">
        <v>7</v>
      </c>
      <c r="J1003" t="s">
        <v>3297</v>
      </c>
      <c r="K1003" t="s">
        <v>3298</v>
      </c>
    </row>
    <row r="1004" spans="1:11" x14ac:dyDescent="0.2">
      <c r="A1004" t="s">
        <v>3299</v>
      </c>
      <c r="B1004" t="s">
        <v>2517</v>
      </c>
      <c r="C1004" t="s">
        <v>2813</v>
      </c>
      <c r="D1004" s="1">
        <v>0</v>
      </c>
      <c r="E1004" s="1"/>
      <c r="F1004">
        <v>4.5</v>
      </c>
      <c r="G1004" s="2">
        <v>4951</v>
      </c>
      <c r="H1004" s="3">
        <v>4.1666666666666664E-2</v>
      </c>
      <c r="I1004">
        <v>2</v>
      </c>
      <c r="J1004" t="s">
        <v>3300</v>
      </c>
      <c r="K1004" t="s">
        <v>3301</v>
      </c>
    </row>
    <row r="1005" spans="1:11" x14ac:dyDescent="0.2">
      <c r="A1005" t="s">
        <v>3302</v>
      </c>
      <c r="B1005" t="s">
        <v>2999</v>
      </c>
      <c r="C1005" t="s">
        <v>1836</v>
      </c>
      <c r="D1005" s="1">
        <v>0.56999999999999995</v>
      </c>
      <c r="E1005" s="1"/>
      <c r="F1005">
        <v>4.3</v>
      </c>
      <c r="G1005">
        <v>408</v>
      </c>
      <c r="H1005" s="3">
        <v>0.54166666666666663</v>
      </c>
      <c r="I1005">
        <v>5</v>
      </c>
      <c r="J1005" t="s">
        <v>3303</v>
      </c>
      <c r="K1005" t="s">
        <v>3304</v>
      </c>
    </row>
    <row r="1006" spans="1:11" x14ac:dyDescent="0.2">
      <c r="A1006" t="s">
        <v>3305</v>
      </c>
      <c r="B1006" t="s">
        <v>3273</v>
      </c>
      <c r="C1006" t="s">
        <v>3306</v>
      </c>
      <c r="D1006" s="1">
        <v>0</v>
      </c>
      <c r="E1006" s="1"/>
      <c r="F1006">
        <v>4.2</v>
      </c>
      <c r="G1006" s="2">
        <v>1926</v>
      </c>
      <c r="H1006" s="3">
        <v>0.875</v>
      </c>
      <c r="I1006">
        <v>3</v>
      </c>
      <c r="J1006" t="s">
        <v>3307</v>
      </c>
      <c r="K1006" t="s">
        <v>3308</v>
      </c>
    </row>
    <row r="1007" spans="1:11" x14ac:dyDescent="0.2">
      <c r="A1007" t="s">
        <v>3309</v>
      </c>
      <c r="B1007" t="s">
        <v>3310</v>
      </c>
      <c r="C1007" t="s">
        <v>2165</v>
      </c>
      <c r="D1007" s="1">
        <v>0</v>
      </c>
      <c r="E1007" s="1"/>
      <c r="F1007">
        <v>4.0999999999999996</v>
      </c>
      <c r="G1007" s="2">
        <v>4798</v>
      </c>
      <c r="H1007" s="3">
        <v>0.20833333333333331</v>
      </c>
      <c r="I1007">
        <v>4</v>
      </c>
      <c r="J1007" t="s">
        <v>3311</v>
      </c>
      <c r="K1007" t="s">
        <v>3312</v>
      </c>
    </row>
    <row r="1008" spans="1:11" x14ac:dyDescent="0.2">
      <c r="A1008" t="s">
        <v>3313</v>
      </c>
      <c r="B1008" t="s">
        <v>3314</v>
      </c>
      <c r="C1008" t="s">
        <v>58</v>
      </c>
      <c r="D1008" s="1">
        <v>0.75</v>
      </c>
      <c r="E1008" s="1"/>
      <c r="F1008">
        <v>4.0999999999999996</v>
      </c>
      <c r="G1008" s="2">
        <v>7333</v>
      </c>
      <c r="H1008" s="3">
        <v>0.125</v>
      </c>
      <c r="I1008">
        <v>1</v>
      </c>
      <c r="J1008" t="s">
        <v>3315</v>
      </c>
      <c r="K1008" t="s">
        <v>3316</v>
      </c>
    </row>
    <row r="1009" spans="1:11" x14ac:dyDescent="0.2">
      <c r="A1009" t="s">
        <v>1899</v>
      </c>
      <c r="B1009" t="s">
        <v>1375</v>
      </c>
      <c r="C1009" t="s">
        <v>305</v>
      </c>
      <c r="D1009" s="1">
        <v>0.55000000000000004</v>
      </c>
      <c r="E1009" s="1"/>
      <c r="F1009">
        <v>4.5999999999999996</v>
      </c>
      <c r="G1009">
        <v>245</v>
      </c>
      <c r="H1009" s="3">
        <v>0.70833333333333326</v>
      </c>
      <c r="I1009">
        <v>6</v>
      </c>
      <c r="J1009" t="s">
        <v>3317</v>
      </c>
      <c r="K1009" t="s">
        <v>3318</v>
      </c>
    </row>
    <row r="1010" spans="1:11" x14ac:dyDescent="0.2">
      <c r="A1010" t="s">
        <v>3319</v>
      </c>
      <c r="B1010" t="s">
        <v>3045</v>
      </c>
      <c r="C1010" t="s">
        <v>3320</v>
      </c>
      <c r="D1010" s="1">
        <v>0.13</v>
      </c>
      <c r="E1010" s="1"/>
      <c r="F1010">
        <v>3.8</v>
      </c>
      <c r="G1010" s="2">
        <v>3652</v>
      </c>
      <c r="H1010" s="3">
        <v>0.875</v>
      </c>
      <c r="I1010">
        <v>7</v>
      </c>
      <c r="J1010" t="s">
        <v>3321</v>
      </c>
      <c r="K1010" t="s">
        <v>3322</v>
      </c>
    </row>
    <row r="1011" spans="1:11" x14ac:dyDescent="0.2">
      <c r="A1011" t="s">
        <v>3323</v>
      </c>
      <c r="B1011" t="s">
        <v>2684</v>
      </c>
      <c r="C1011" t="s">
        <v>3324</v>
      </c>
      <c r="D1011" s="1">
        <v>0.46</v>
      </c>
      <c r="E1011" s="1"/>
      <c r="F1011">
        <v>4.3</v>
      </c>
      <c r="G1011" s="2">
        <v>2515</v>
      </c>
      <c r="H1011" s="3">
        <v>0.66666666666666663</v>
      </c>
      <c r="I1011">
        <v>1</v>
      </c>
      <c r="J1011" t="s">
        <v>3325</v>
      </c>
      <c r="K1011" t="s">
        <v>3326</v>
      </c>
    </row>
    <row r="1012" spans="1:11" x14ac:dyDescent="0.2">
      <c r="A1012" t="s">
        <v>322</v>
      </c>
      <c r="B1012" t="s">
        <v>12</v>
      </c>
      <c r="C1012" t="s">
        <v>323</v>
      </c>
      <c r="D1012" s="1">
        <v>0.75</v>
      </c>
      <c r="E1012" s="1"/>
      <c r="F1012">
        <v>4.2</v>
      </c>
      <c r="G1012" s="2">
        <v>10576</v>
      </c>
      <c r="H1012" s="3">
        <v>8.3333333333333329E-2</v>
      </c>
      <c r="I1012">
        <v>4</v>
      </c>
      <c r="J1012" t="s">
        <v>3327</v>
      </c>
      <c r="K1012" t="s">
        <v>3328</v>
      </c>
    </row>
    <row r="1013" spans="1:11" x14ac:dyDescent="0.2">
      <c r="A1013" t="s">
        <v>3329</v>
      </c>
      <c r="B1013" t="s">
        <v>1953</v>
      </c>
      <c r="C1013" t="s">
        <v>3096</v>
      </c>
      <c r="D1013" s="1">
        <v>0.65</v>
      </c>
      <c r="E1013" s="1"/>
      <c r="F1013">
        <v>4.2</v>
      </c>
      <c r="G1013" s="2">
        <v>4959</v>
      </c>
      <c r="H1013" s="3">
        <v>0.375</v>
      </c>
      <c r="I1013">
        <v>1</v>
      </c>
      <c r="J1013" t="s">
        <v>3330</v>
      </c>
      <c r="K1013" t="s">
        <v>3331</v>
      </c>
    </row>
    <row r="1014" spans="1:11" x14ac:dyDescent="0.2">
      <c r="A1014" t="s">
        <v>3332</v>
      </c>
      <c r="B1014" t="s">
        <v>2040</v>
      </c>
      <c r="C1014" t="s">
        <v>2805</v>
      </c>
      <c r="D1014" s="1">
        <v>0.05</v>
      </c>
      <c r="E1014" s="1"/>
      <c r="F1014">
        <v>4.4000000000000004</v>
      </c>
      <c r="G1014" s="2">
        <v>2111</v>
      </c>
      <c r="H1014" s="3">
        <v>4.1666666666666664E-2</v>
      </c>
      <c r="I1014">
        <v>5</v>
      </c>
      <c r="J1014" t="s">
        <v>3333</v>
      </c>
      <c r="K1014" t="s">
        <v>3334</v>
      </c>
    </row>
    <row r="1015" spans="1:11" x14ac:dyDescent="0.2">
      <c r="A1015" t="s">
        <v>3335</v>
      </c>
      <c r="B1015" t="s">
        <v>1963</v>
      </c>
      <c r="C1015" t="s">
        <v>225</v>
      </c>
      <c r="D1015" s="1">
        <v>0.64</v>
      </c>
      <c r="E1015" s="1"/>
      <c r="F1015">
        <v>3.9</v>
      </c>
      <c r="G1015" s="2">
        <v>1462</v>
      </c>
      <c r="H1015" s="3">
        <v>0.83333333333333326</v>
      </c>
      <c r="I1015">
        <v>5</v>
      </c>
      <c r="J1015" t="s">
        <v>3336</v>
      </c>
      <c r="K1015" t="s">
        <v>3337</v>
      </c>
    </row>
    <row r="1016" spans="1:11" x14ac:dyDescent="0.2">
      <c r="A1016" t="s">
        <v>3338</v>
      </c>
      <c r="B1016" t="s">
        <v>3339</v>
      </c>
      <c r="C1016" t="s">
        <v>3340</v>
      </c>
      <c r="D1016" s="1">
        <v>0.38</v>
      </c>
      <c r="E1016" s="1"/>
      <c r="F1016">
        <v>4</v>
      </c>
      <c r="G1016">
        <v>323</v>
      </c>
      <c r="H1016" s="3">
        <v>0.70833333333333326</v>
      </c>
      <c r="I1016">
        <v>5</v>
      </c>
      <c r="J1016" t="s">
        <v>3341</v>
      </c>
      <c r="K1016" t="s">
        <v>3342</v>
      </c>
    </row>
    <row r="1017" spans="1:11" x14ac:dyDescent="0.2">
      <c r="A1017" t="s">
        <v>3343</v>
      </c>
      <c r="B1017" t="s">
        <v>1788</v>
      </c>
      <c r="C1017" t="s">
        <v>2653</v>
      </c>
      <c r="D1017" s="1">
        <v>0.66</v>
      </c>
      <c r="E1017" s="1"/>
      <c r="F1017">
        <v>4.2</v>
      </c>
      <c r="G1017" s="2">
        <v>91188</v>
      </c>
      <c r="H1017" s="3">
        <v>0.20833333333333331</v>
      </c>
      <c r="I1017">
        <v>7</v>
      </c>
      <c r="J1017" t="s">
        <v>3344</v>
      </c>
      <c r="K1017" t="s">
        <v>3345</v>
      </c>
    </row>
    <row r="1018" spans="1:11" x14ac:dyDescent="0.2">
      <c r="A1018" t="s">
        <v>3346</v>
      </c>
      <c r="B1018" t="s">
        <v>2486</v>
      </c>
      <c r="C1018" t="s">
        <v>122</v>
      </c>
      <c r="D1018" s="1">
        <v>0.6</v>
      </c>
      <c r="E1018" s="1"/>
      <c r="F1018">
        <v>3.7</v>
      </c>
      <c r="G1018">
        <v>418</v>
      </c>
      <c r="H1018" s="3">
        <v>0.375</v>
      </c>
      <c r="I1018">
        <v>4</v>
      </c>
      <c r="J1018" t="s">
        <v>3347</v>
      </c>
      <c r="K1018" t="s">
        <v>3348</v>
      </c>
    </row>
    <row r="1019" spans="1:11" x14ac:dyDescent="0.2">
      <c r="A1019" t="s">
        <v>1936</v>
      </c>
      <c r="B1019" t="s">
        <v>1565</v>
      </c>
      <c r="C1019" t="s">
        <v>1718</v>
      </c>
      <c r="D1019" s="1">
        <v>0.63</v>
      </c>
      <c r="E1019" s="1"/>
      <c r="F1019">
        <v>4.5</v>
      </c>
      <c r="G1019" s="2">
        <v>1526</v>
      </c>
      <c r="H1019" s="3">
        <v>0.29166666666666669</v>
      </c>
      <c r="I1019">
        <v>7</v>
      </c>
      <c r="J1019" t="s">
        <v>3349</v>
      </c>
      <c r="K1019" t="s">
        <v>3350</v>
      </c>
    </row>
    <row r="1020" spans="1:11" x14ac:dyDescent="0.2">
      <c r="A1020" t="s">
        <v>338</v>
      </c>
      <c r="B1020" t="s">
        <v>12</v>
      </c>
      <c r="C1020" t="s">
        <v>46</v>
      </c>
      <c r="D1020" s="1">
        <v>0.8</v>
      </c>
      <c r="E1020" s="1"/>
      <c r="F1020">
        <v>4.5</v>
      </c>
      <c r="G1020">
        <v>127</v>
      </c>
      <c r="H1020" s="3">
        <v>0.66666666666666663</v>
      </c>
      <c r="I1020">
        <v>5</v>
      </c>
      <c r="J1020" t="s">
        <v>339</v>
      </c>
      <c r="K1020" t="s">
        <v>3351</v>
      </c>
    </row>
    <row r="1021" spans="1:11" x14ac:dyDescent="0.2">
      <c r="A1021" t="s">
        <v>344</v>
      </c>
      <c r="B1021" t="s">
        <v>45</v>
      </c>
      <c r="C1021" t="s">
        <v>345</v>
      </c>
      <c r="D1021" s="1">
        <v>0.66</v>
      </c>
      <c r="E1021" s="1"/>
      <c r="F1021">
        <v>3.6</v>
      </c>
      <c r="G1021" s="2">
        <v>10134</v>
      </c>
      <c r="H1021" s="3">
        <v>0.25</v>
      </c>
      <c r="I1021">
        <v>1</v>
      </c>
      <c r="J1021" t="s">
        <v>3352</v>
      </c>
      <c r="K1021" t="s">
        <v>3353</v>
      </c>
    </row>
    <row r="1022" spans="1:11" x14ac:dyDescent="0.2">
      <c r="A1022" t="s">
        <v>3354</v>
      </c>
      <c r="B1022" t="s">
        <v>2352</v>
      </c>
      <c r="C1022" t="s">
        <v>46</v>
      </c>
      <c r="D1022" s="1">
        <v>0.7</v>
      </c>
      <c r="E1022" s="1"/>
      <c r="F1022">
        <v>4.3</v>
      </c>
      <c r="G1022" s="2">
        <v>1552</v>
      </c>
      <c r="H1022" s="3">
        <v>0.375</v>
      </c>
      <c r="I1022">
        <v>7</v>
      </c>
      <c r="J1022" t="s">
        <v>3355</v>
      </c>
      <c r="K1022" t="s">
        <v>3356</v>
      </c>
    </row>
    <row r="1023" spans="1:11" x14ac:dyDescent="0.2">
      <c r="A1023" t="s">
        <v>3357</v>
      </c>
      <c r="B1023" t="s">
        <v>2486</v>
      </c>
      <c r="C1023" t="s">
        <v>269</v>
      </c>
      <c r="D1023" s="1">
        <v>0.5</v>
      </c>
      <c r="E1023" s="1"/>
      <c r="F1023">
        <v>4.0999999999999996</v>
      </c>
      <c r="G1023" s="2">
        <v>25262</v>
      </c>
      <c r="H1023" s="3">
        <v>0.75</v>
      </c>
      <c r="I1023">
        <v>5</v>
      </c>
      <c r="J1023" t="s">
        <v>3358</v>
      </c>
      <c r="K1023" t="s">
        <v>3359</v>
      </c>
    </row>
    <row r="1024" spans="1:11" x14ac:dyDescent="0.2">
      <c r="A1024" t="s">
        <v>3360</v>
      </c>
      <c r="B1024" t="s">
        <v>3361</v>
      </c>
      <c r="C1024" t="s">
        <v>3362</v>
      </c>
      <c r="D1024" s="1">
        <v>0.48</v>
      </c>
      <c r="E1024" s="1"/>
      <c r="F1024">
        <v>3.9</v>
      </c>
      <c r="G1024" t="s">
        <v>3363</v>
      </c>
      <c r="H1024" s="3">
        <v>4.1666666666666664E-2</v>
      </c>
      <c r="I1024">
        <v>2</v>
      </c>
      <c r="J1024" t="s">
        <v>3364</v>
      </c>
      <c r="K1024" t="s">
        <v>3365</v>
      </c>
    </row>
    <row r="1025" spans="1:11" x14ac:dyDescent="0.2">
      <c r="A1025" t="s">
        <v>3366</v>
      </c>
      <c r="B1025" t="s">
        <v>3367</v>
      </c>
      <c r="C1025" t="s">
        <v>3368</v>
      </c>
      <c r="D1025" s="1">
        <v>0.28999999999999998</v>
      </c>
      <c r="E1025" s="1"/>
      <c r="F1025">
        <v>3.6</v>
      </c>
      <c r="G1025" s="2">
        <v>13300</v>
      </c>
      <c r="H1025" s="3">
        <v>0.5</v>
      </c>
      <c r="I1025">
        <v>2</v>
      </c>
      <c r="J1025" t="s">
        <v>3369</v>
      </c>
      <c r="K1025" t="s">
        <v>3370</v>
      </c>
    </row>
    <row r="1026" spans="1:11" x14ac:dyDescent="0.2">
      <c r="A1026" t="s">
        <v>3371</v>
      </c>
      <c r="B1026" t="s">
        <v>3372</v>
      </c>
      <c r="C1026" t="s">
        <v>2469</v>
      </c>
      <c r="D1026" s="1">
        <v>0.4</v>
      </c>
      <c r="E1026" s="1"/>
      <c r="F1026">
        <v>4</v>
      </c>
      <c r="G1026" s="2">
        <v>18543</v>
      </c>
      <c r="H1026" s="3">
        <v>0.875</v>
      </c>
      <c r="I1026">
        <v>4</v>
      </c>
      <c r="J1026" t="s">
        <v>3373</v>
      </c>
      <c r="K1026" t="s">
        <v>3374</v>
      </c>
    </row>
    <row r="1027" spans="1:11" x14ac:dyDescent="0.2">
      <c r="A1027" t="s">
        <v>3375</v>
      </c>
      <c r="B1027" t="s">
        <v>3376</v>
      </c>
      <c r="C1027" t="s">
        <v>46</v>
      </c>
      <c r="D1027" s="1">
        <v>0.54</v>
      </c>
      <c r="E1027" s="1"/>
      <c r="F1027">
        <v>4.0999999999999996</v>
      </c>
      <c r="G1027" s="2">
        <v>3578</v>
      </c>
      <c r="H1027" s="3">
        <v>0.41666666666666669</v>
      </c>
      <c r="I1027">
        <v>7</v>
      </c>
      <c r="J1027" t="s">
        <v>3377</v>
      </c>
      <c r="K1027" t="s">
        <v>3378</v>
      </c>
    </row>
    <row r="1028" spans="1:11" x14ac:dyDescent="0.2">
      <c r="A1028" t="s">
        <v>3379</v>
      </c>
      <c r="B1028" t="s">
        <v>3380</v>
      </c>
      <c r="C1028" t="s">
        <v>122</v>
      </c>
      <c r="D1028" s="1">
        <v>0.9</v>
      </c>
      <c r="E1028" s="1"/>
      <c r="F1028">
        <v>3.7</v>
      </c>
      <c r="G1028" s="2">
        <v>2031</v>
      </c>
      <c r="H1028" s="3">
        <v>0.16666666666666666</v>
      </c>
      <c r="I1028">
        <v>7</v>
      </c>
      <c r="J1028" t="s">
        <v>3381</v>
      </c>
      <c r="K1028" t="s">
        <v>3382</v>
      </c>
    </row>
    <row r="1029" spans="1:11" x14ac:dyDescent="0.2">
      <c r="A1029" t="s">
        <v>3383</v>
      </c>
      <c r="B1029" t="s">
        <v>3380</v>
      </c>
      <c r="C1029" t="s">
        <v>37</v>
      </c>
      <c r="D1029" s="1">
        <v>0.41</v>
      </c>
      <c r="E1029" s="1"/>
      <c r="F1029">
        <v>3.9</v>
      </c>
      <c r="G1029" s="2">
        <v>44994</v>
      </c>
      <c r="H1029" s="3">
        <v>0.95833333333333326</v>
      </c>
      <c r="I1029">
        <v>6</v>
      </c>
      <c r="J1029" t="s">
        <v>3384</v>
      </c>
      <c r="K1029" t="s">
        <v>3385</v>
      </c>
    </row>
    <row r="1030" spans="1:11" x14ac:dyDescent="0.2">
      <c r="A1030" t="s">
        <v>3386</v>
      </c>
      <c r="B1030" t="s">
        <v>3387</v>
      </c>
      <c r="C1030" t="s">
        <v>1307</v>
      </c>
      <c r="D1030" s="1">
        <v>0.6</v>
      </c>
      <c r="E1030" s="1"/>
      <c r="F1030">
        <v>4.0999999999999996</v>
      </c>
      <c r="G1030" t="s">
        <v>3388</v>
      </c>
      <c r="H1030" s="3">
        <v>0.45833333333333337</v>
      </c>
      <c r="I1030">
        <v>6</v>
      </c>
      <c r="J1030" t="s">
        <v>3389</v>
      </c>
      <c r="K1030" t="s">
        <v>3390</v>
      </c>
    </row>
    <row r="1031" spans="1:11" x14ac:dyDescent="0.2">
      <c r="A1031" t="s">
        <v>3391</v>
      </c>
      <c r="B1031" t="s">
        <v>3361</v>
      </c>
      <c r="C1031" t="s">
        <v>3362</v>
      </c>
      <c r="D1031" s="1">
        <v>0.4</v>
      </c>
      <c r="E1031" s="1"/>
      <c r="F1031">
        <v>3.9</v>
      </c>
      <c r="G1031" s="2">
        <v>31783</v>
      </c>
      <c r="H1031" s="3">
        <v>0.375</v>
      </c>
      <c r="I1031">
        <v>6</v>
      </c>
      <c r="J1031" t="s">
        <v>3392</v>
      </c>
      <c r="K1031" t="s">
        <v>3393</v>
      </c>
    </row>
    <row r="1032" spans="1:11" x14ac:dyDescent="0.2">
      <c r="A1032" t="s">
        <v>3394</v>
      </c>
      <c r="B1032" t="s">
        <v>3367</v>
      </c>
      <c r="C1032" t="s">
        <v>3395</v>
      </c>
      <c r="D1032" s="1">
        <v>0.1</v>
      </c>
      <c r="E1032" s="1"/>
      <c r="F1032">
        <v>3.9</v>
      </c>
      <c r="G1032" s="2">
        <v>2602</v>
      </c>
      <c r="H1032" s="3">
        <v>0.79166666666666663</v>
      </c>
      <c r="I1032">
        <v>1</v>
      </c>
      <c r="J1032" t="s">
        <v>3396</v>
      </c>
      <c r="K1032" t="s">
        <v>3397</v>
      </c>
    </row>
    <row r="1033" spans="1:11" x14ac:dyDescent="0.2">
      <c r="A1033" t="s">
        <v>3398</v>
      </c>
      <c r="B1033" t="s">
        <v>3361</v>
      </c>
      <c r="C1033" t="s">
        <v>3399</v>
      </c>
      <c r="D1033" s="1">
        <v>0.48</v>
      </c>
      <c r="E1033" s="1"/>
      <c r="F1033">
        <v>3.9</v>
      </c>
      <c r="G1033" s="2">
        <v>63350</v>
      </c>
      <c r="H1033" s="3">
        <v>0.375</v>
      </c>
      <c r="I1033">
        <v>6</v>
      </c>
      <c r="J1033" t="s">
        <v>3400</v>
      </c>
      <c r="K1033" t="s">
        <v>3401</v>
      </c>
    </row>
    <row r="1034" spans="1:11" x14ac:dyDescent="0.2">
      <c r="A1034" t="s">
        <v>3402</v>
      </c>
      <c r="B1034" t="s">
        <v>3403</v>
      </c>
      <c r="C1034" t="s">
        <v>3404</v>
      </c>
      <c r="D1034" s="1">
        <v>0.47</v>
      </c>
      <c r="E1034" s="1"/>
      <c r="F1034">
        <v>3.8</v>
      </c>
      <c r="G1034" s="2">
        <v>54032</v>
      </c>
      <c r="H1034" s="3">
        <v>0.375</v>
      </c>
      <c r="I1034">
        <v>1</v>
      </c>
      <c r="J1034" t="s">
        <v>3405</v>
      </c>
      <c r="K1034" t="s">
        <v>3406</v>
      </c>
    </row>
    <row r="1035" spans="1:11" x14ac:dyDescent="0.2">
      <c r="A1035" t="s">
        <v>3407</v>
      </c>
      <c r="B1035" t="s">
        <v>3361</v>
      </c>
      <c r="C1035" t="s">
        <v>3408</v>
      </c>
      <c r="D1035" s="1">
        <v>0.22</v>
      </c>
      <c r="E1035" s="1"/>
      <c r="F1035">
        <v>3.8</v>
      </c>
      <c r="G1035" s="2">
        <v>15592</v>
      </c>
      <c r="H1035" s="3">
        <v>0.25</v>
      </c>
      <c r="I1035">
        <v>6</v>
      </c>
      <c r="J1035" t="s">
        <v>3409</v>
      </c>
      <c r="K1035" t="s">
        <v>3410</v>
      </c>
    </row>
    <row r="1036" spans="1:11" x14ac:dyDescent="0.2">
      <c r="A1036" t="s">
        <v>3411</v>
      </c>
      <c r="B1036" t="s">
        <v>3376</v>
      </c>
      <c r="C1036" t="s">
        <v>46</v>
      </c>
      <c r="D1036" s="1">
        <v>0.5</v>
      </c>
      <c r="E1036" s="1"/>
      <c r="F1036">
        <v>4.0999999999999996</v>
      </c>
      <c r="G1036" s="2">
        <v>4859</v>
      </c>
      <c r="H1036" s="3">
        <v>0.66666666666666663</v>
      </c>
      <c r="I1036">
        <v>7</v>
      </c>
      <c r="J1036" t="s">
        <v>3412</v>
      </c>
      <c r="K1036" t="s">
        <v>3413</v>
      </c>
    </row>
    <row r="1037" spans="1:11" x14ac:dyDescent="0.2">
      <c r="A1037" t="s">
        <v>3414</v>
      </c>
      <c r="B1037" t="s">
        <v>3372</v>
      </c>
      <c r="C1037" t="s">
        <v>2528</v>
      </c>
      <c r="D1037" s="1">
        <v>0.11</v>
      </c>
      <c r="E1037" s="1"/>
      <c r="F1037">
        <v>4.0999999999999996</v>
      </c>
      <c r="G1037" s="2">
        <v>14120</v>
      </c>
      <c r="H1037" s="3">
        <v>0.91666666666666663</v>
      </c>
      <c r="I1037">
        <v>6</v>
      </c>
      <c r="J1037" t="s">
        <v>3415</v>
      </c>
      <c r="K1037" t="s">
        <v>3416</v>
      </c>
    </row>
    <row r="1038" spans="1:11" x14ac:dyDescent="0.2">
      <c r="A1038" t="s">
        <v>3417</v>
      </c>
      <c r="B1038" t="s">
        <v>3418</v>
      </c>
      <c r="C1038" t="s">
        <v>37</v>
      </c>
      <c r="D1038" s="1">
        <v>0.5</v>
      </c>
      <c r="E1038" s="1"/>
      <c r="F1038">
        <v>3.3</v>
      </c>
      <c r="G1038" s="2">
        <v>8427</v>
      </c>
      <c r="H1038" s="3">
        <v>0.83333333333333326</v>
      </c>
      <c r="I1038">
        <v>4</v>
      </c>
      <c r="J1038" t="s">
        <v>3419</v>
      </c>
      <c r="K1038" t="s">
        <v>3420</v>
      </c>
    </row>
    <row r="1039" spans="1:11" x14ac:dyDescent="0.2">
      <c r="A1039" t="s">
        <v>3421</v>
      </c>
      <c r="B1039" t="s">
        <v>3422</v>
      </c>
      <c r="C1039" t="s">
        <v>257</v>
      </c>
      <c r="D1039" s="1">
        <v>0.55000000000000004</v>
      </c>
      <c r="E1039" s="1"/>
      <c r="F1039">
        <v>4.2</v>
      </c>
      <c r="G1039" s="2">
        <v>23316</v>
      </c>
      <c r="H1039" s="3">
        <v>0.16666666666666666</v>
      </c>
      <c r="I1039">
        <v>4</v>
      </c>
      <c r="J1039" t="s">
        <v>3423</v>
      </c>
      <c r="K1039" t="s">
        <v>3424</v>
      </c>
    </row>
    <row r="1040" spans="1:11" x14ac:dyDescent="0.2">
      <c r="A1040" t="s">
        <v>3425</v>
      </c>
      <c r="B1040" t="s">
        <v>3426</v>
      </c>
      <c r="C1040" t="s">
        <v>2143</v>
      </c>
      <c r="D1040" s="1">
        <v>0.48</v>
      </c>
      <c r="E1040" s="1"/>
      <c r="F1040">
        <v>4</v>
      </c>
      <c r="G1040" s="2">
        <v>6530</v>
      </c>
      <c r="H1040" s="3">
        <v>0.66666666666666663</v>
      </c>
      <c r="I1040">
        <v>5</v>
      </c>
      <c r="J1040" t="s">
        <v>3427</v>
      </c>
      <c r="K1040" t="s">
        <v>3428</v>
      </c>
    </row>
    <row r="1041" spans="1:11" x14ac:dyDescent="0.2">
      <c r="A1041" t="s">
        <v>3429</v>
      </c>
      <c r="B1041" t="s">
        <v>3430</v>
      </c>
      <c r="C1041" t="s">
        <v>3431</v>
      </c>
      <c r="D1041" s="1">
        <v>0.42</v>
      </c>
      <c r="E1041" s="1"/>
      <c r="F1041">
        <v>4.3</v>
      </c>
      <c r="G1041" s="2">
        <v>11924</v>
      </c>
      <c r="H1041" s="3">
        <v>0.16666666666666666</v>
      </c>
      <c r="I1041">
        <v>3</v>
      </c>
      <c r="J1041" t="s">
        <v>3432</v>
      </c>
      <c r="K1041" t="s">
        <v>3433</v>
      </c>
    </row>
    <row r="1042" spans="1:11" x14ac:dyDescent="0.2">
      <c r="A1042" t="s">
        <v>3434</v>
      </c>
      <c r="B1042" t="s">
        <v>3435</v>
      </c>
      <c r="C1042" t="s">
        <v>3436</v>
      </c>
      <c r="D1042" s="1">
        <v>0.53</v>
      </c>
      <c r="E1042" s="1"/>
      <c r="F1042">
        <v>4</v>
      </c>
      <c r="G1042" s="2">
        <v>2961</v>
      </c>
      <c r="H1042" s="3">
        <v>0.66666666666666663</v>
      </c>
      <c r="I1042">
        <v>7</v>
      </c>
      <c r="J1042" t="s">
        <v>3437</v>
      </c>
      <c r="K1042" t="s">
        <v>3438</v>
      </c>
    </row>
    <row r="1043" spans="1:11" x14ac:dyDescent="0.2">
      <c r="A1043" t="s">
        <v>3439</v>
      </c>
      <c r="B1043" t="s">
        <v>3361</v>
      </c>
      <c r="C1043" t="s">
        <v>3440</v>
      </c>
      <c r="D1043" s="1">
        <v>0.46</v>
      </c>
      <c r="E1043" s="1"/>
      <c r="F1043">
        <v>4.5</v>
      </c>
      <c r="G1043" s="2">
        <v>23484</v>
      </c>
      <c r="H1043" s="3">
        <v>0.16666666666666666</v>
      </c>
      <c r="I1043">
        <v>2</v>
      </c>
      <c r="J1043" t="s">
        <v>3441</v>
      </c>
      <c r="K1043" t="s">
        <v>3442</v>
      </c>
    </row>
    <row r="1044" spans="1:11" x14ac:dyDescent="0.2">
      <c r="A1044" t="s">
        <v>3443</v>
      </c>
      <c r="B1044" t="s">
        <v>3430</v>
      </c>
      <c r="C1044" t="s">
        <v>3444</v>
      </c>
      <c r="D1044" s="1">
        <v>0.56000000000000005</v>
      </c>
      <c r="E1044" s="1"/>
      <c r="F1044">
        <v>4.0999999999999996</v>
      </c>
      <c r="G1044" s="2">
        <v>21783</v>
      </c>
      <c r="H1044" s="3">
        <v>0.125</v>
      </c>
      <c r="I1044">
        <v>5</v>
      </c>
      <c r="J1044" t="s">
        <v>3445</v>
      </c>
      <c r="K1044" t="s">
        <v>3446</v>
      </c>
    </row>
    <row r="1045" spans="1:11" x14ac:dyDescent="0.2">
      <c r="A1045" t="s">
        <v>3447</v>
      </c>
      <c r="B1045" t="s">
        <v>3448</v>
      </c>
      <c r="C1045" t="s">
        <v>2469</v>
      </c>
      <c r="D1045" s="1">
        <v>0.4</v>
      </c>
      <c r="E1045" s="1"/>
      <c r="F1045">
        <v>4</v>
      </c>
      <c r="G1045" s="2">
        <v>14030</v>
      </c>
      <c r="H1045" s="3">
        <v>0.5</v>
      </c>
      <c r="I1045">
        <v>3</v>
      </c>
      <c r="J1045" t="s">
        <v>3449</v>
      </c>
      <c r="K1045" t="s">
        <v>3450</v>
      </c>
    </row>
    <row r="1046" spans="1:11" x14ac:dyDescent="0.2">
      <c r="A1046" t="s">
        <v>3451</v>
      </c>
      <c r="B1046" t="s">
        <v>3452</v>
      </c>
      <c r="C1046" t="s">
        <v>3453</v>
      </c>
      <c r="D1046" s="1">
        <v>0.57999999999999996</v>
      </c>
      <c r="E1046" s="1"/>
      <c r="F1046">
        <v>4.2</v>
      </c>
      <c r="G1046" s="2">
        <v>6398</v>
      </c>
      <c r="H1046" s="3">
        <v>0.58333333333333326</v>
      </c>
      <c r="I1046">
        <v>6</v>
      </c>
      <c r="J1046" t="s">
        <v>3454</v>
      </c>
      <c r="K1046" t="s">
        <v>3455</v>
      </c>
    </row>
    <row r="1047" spans="1:11" x14ac:dyDescent="0.2">
      <c r="A1047" t="s">
        <v>3456</v>
      </c>
      <c r="B1047" t="s">
        <v>3426</v>
      </c>
      <c r="C1047" t="s">
        <v>1089</v>
      </c>
      <c r="D1047" s="1">
        <v>0.63</v>
      </c>
      <c r="E1047" s="1"/>
      <c r="F1047">
        <v>3.8</v>
      </c>
      <c r="G1047" s="2">
        <v>44050</v>
      </c>
      <c r="H1047" s="3">
        <v>0.95833333333333326</v>
      </c>
      <c r="I1047">
        <v>7</v>
      </c>
      <c r="J1047" t="s">
        <v>3457</v>
      </c>
      <c r="K1047" t="s">
        <v>3458</v>
      </c>
    </row>
    <row r="1048" spans="1:11" x14ac:dyDescent="0.2">
      <c r="A1048" t="s">
        <v>3459</v>
      </c>
      <c r="B1048" t="s">
        <v>3422</v>
      </c>
      <c r="C1048" t="s">
        <v>3460</v>
      </c>
      <c r="D1048" s="1">
        <v>0.24</v>
      </c>
      <c r="E1048" s="1"/>
      <c r="F1048">
        <v>4.2</v>
      </c>
      <c r="G1048" s="2">
        <v>24247</v>
      </c>
      <c r="H1048" s="3">
        <v>0.16666666666666666</v>
      </c>
      <c r="I1048">
        <v>3</v>
      </c>
      <c r="J1048" t="s">
        <v>3461</v>
      </c>
      <c r="K1048" t="s">
        <v>3462</v>
      </c>
    </row>
    <row r="1049" spans="1:11" x14ac:dyDescent="0.2">
      <c r="A1049" t="s">
        <v>3463</v>
      </c>
      <c r="B1049" t="s">
        <v>3426</v>
      </c>
      <c r="C1049" t="s">
        <v>3464</v>
      </c>
      <c r="D1049" s="1">
        <v>0.38</v>
      </c>
      <c r="E1049" s="1"/>
      <c r="F1049">
        <v>4.2</v>
      </c>
      <c r="G1049" s="2">
        <v>41349</v>
      </c>
      <c r="H1049" s="3">
        <v>0.70833333333333326</v>
      </c>
      <c r="I1049">
        <v>7</v>
      </c>
      <c r="J1049" t="s">
        <v>3465</v>
      </c>
      <c r="K1049" t="s">
        <v>3466</v>
      </c>
    </row>
    <row r="1050" spans="1:11" x14ac:dyDescent="0.2">
      <c r="A1050" t="s">
        <v>3467</v>
      </c>
      <c r="B1050" t="s">
        <v>3448</v>
      </c>
      <c r="C1050" t="s">
        <v>33</v>
      </c>
      <c r="D1050" s="1">
        <v>0.45</v>
      </c>
      <c r="E1050" s="1"/>
      <c r="F1050">
        <v>3.6</v>
      </c>
      <c r="G1050" s="2">
        <v>1074</v>
      </c>
      <c r="H1050" s="3">
        <v>0.54166666666666663</v>
      </c>
      <c r="I1050">
        <v>2</v>
      </c>
      <c r="J1050" t="s">
        <v>3468</v>
      </c>
      <c r="K1050" t="s">
        <v>3469</v>
      </c>
    </row>
    <row r="1051" spans="1:11" x14ac:dyDescent="0.2">
      <c r="A1051" t="s">
        <v>3470</v>
      </c>
      <c r="B1051" t="s">
        <v>3367</v>
      </c>
      <c r="C1051" t="s">
        <v>2469</v>
      </c>
      <c r="D1051" s="1">
        <v>0.5</v>
      </c>
      <c r="E1051" s="1"/>
      <c r="F1051">
        <v>3.8</v>
      </c>
      <c r="G1051" s="2">
        <v>1163</v>
      </c>
      <c r="H1051" s="3">
        <v>0.79166666666666663</v>
      </c>
      <c r="I1051">
        <v>6</v>
      </c>
      <c r="J1051" t="s">
        <v>3471</v>
      </c>
      <c r="K1051" t="s">
        <v>3472</v>
      </c>
    </row>
    <row r="1052" spans="1:11" x14ac:dyDescent="0.2">
      <c r="A1052" t="s">
        <v>3473</v>
      </c>
      <c r="B1052" t="s">
        <v>3376</v>
      </c>
      <c r="C1052" t="s">
        <v>122</v>
      </c>
      <c r="D1052" s="1">
        <v>0.8</v>
      </c>
      <c r="E1052" s="1"/>
      <c r="F1052">
        <v>4.0999999999999996</v>
      </c>
      <c r="G1052">
        <v>257</v>
      </c>
      <c r="H1052" s="3">
        <v>0.125</v>
      </c>
      <c r="I1052">
        <v>6</v>
      </c>
      <c r="J1052" t="s">
        <v>3474</v>
      </c>
      <c r="K1052" t="s">
        <v>3475</v>
      </c>
    </row>
    <row r="1053" spans="1:11" x14ac:dyDescent="0.2">
      <c r="A1053" t="s">
        <v>3476</v>
      </c>
      <c r="B1053" t="s">
        <v>3477</v>
      </c>
      <c r="C1053" t="s">
        <v>2614</v>
      </c>
      <c r="D1053" s="1">
        <v>0.25</v>
      </c>
      <c r="E1053" s="1"/>
      <c r="F1053">
        <v>4.0999999999999996</v>
      </c>
      <c r="G1053" s="2">
        <v>36017</v>
      </c>
      <c r="H1053" s="3">
        <v>0.125</v>
      </c>
      <c r="I1053">
        <v>6</v>
      </c>
      <c r="J1053" t="s">
        <v>3478</v>
      </c>
      <c r="K1053" t="s">
        <v>3479</v>
      </c>
    </row>
    <row r="1054" spans="1:11" x14ac:dyDescent="0.2">
      <c r="A1054" t="s">
        <v>3480</v>
      </c>
      <c r="B1054" t="s">
        <v>3361</v>
      </c>
      <c r="C1054" t="s">
        <v>3481</v>
      </c>
      <c r="D1054" s="1">
        <v>0.56000000000000005</v>
      </c>
      <c r="E1054" s="1"/>
      <c r="F1054">
        <v>4.0999999999999996</v>
      </c>
      <c r="G1054" s="2">
        <v>8090</v>
      </c>
      <c r="H1054" s="3">
        <v>0.75</v>
      </c>
      <c r="I1054">
        <v>6</v>
      </c>
      <c r="J1054" t="s">
        <v>3482</v>
      </c>
      <c r="K1054" t="s">
        <v>3483</v>
      </c>
    </row>
    <row r="1055" spans="1:11" x14ac:dyDescent="0.2">
      <c r="A1055" t="s">
        <v>3484</v>
      </c>
      <c r="B1055" t="s">
        <v>3403</v>
      </c>
      <c r="C1055" t="s">
        <v>3485</v>
      </c>
      <c r="D1055" s="1">
        <v>0.41</v>
      </c>
      <c r="E1055" s="1"/>
      <c r="F1055">
        <v>4.0999999999999996</v>
      </c>
      <c r="G1055" s="2">
        <v>31388</v>
      </c>
      <c r="H1055" s="3">
        <v>0.25</v>
      </c>
      <c r="I1055">
        <v>2</v>
      </c>
      <c r="J1055" t="s">
        <v>3486</v>
      </c>
      <c r="K1055" t="s">
        <v>3487</v>
      </c>
    </row>
    <row r="1056" spans="1:11" x14ac:dyDescent="0.2">
      <c r="A1056" t="s">
        <v>3488</v>
      </c>
      <c r="B1056" t="s">
        <v>3489</v>
      </c>
      <c r="C1056" t="s">
        <v>3490</v>
      </c>
      <c r="D1056" s="1">
        <v>0.55000000000000004</v>
      </c>
      <c r="E1056" s="1"/>
      <c r="F1056">
        <v>4.2</v>
      </c>
      <c r="G1056">
        <v>136</v>
      </c>
      <c r="H1056" s="3">
        <v>0.91666666666666663</v>
      </c>
      <c r="I1056">
        <v>4</v>
      </c>
      <c r="J1056" t="s">
        <v>3491</v>
      </c>
      <c r="K1056" t="s">
        <v>3492</v>
      </c>
    </row>
    <row r="1057" spans="1:11" x14ac:dyDescent="0.2">
      <c r="A1057" t="s">
        <v>3493</v>
      </c>
      <c r="B1057" t="s">
        <v>3494</v>
      </c>
      <c r="C1057" t="s">
        <v>46</v>
      </c>
      <c r="D1057" s="1">
        <v>0.65</v>
      </c>
      <c r="E1057" s="1"/>
      <c r="F1057">
        <v>4</v>
      </c>
      <c r="G1057" s="2">
        <v>5380</v>
      </c>
      <c r="H1057" s="3">
        <v>0.25</v>
      </c>
      <c r="I1057">
        <v>7</v>
      </c>
      <c r="J1057" t="s">
        <v>3495</v>
      </c>
      <c r="K1057" t="s">
        <v>3496</v>
      </c>
    </row>
    <row r="1058" spans="1:11" x14ac:dyDescent="0.2">
      <c r="A1058" t="s">
        <v>3497</v>
      </c>
      <c r="B1058" t="s">
        <v>3498</v>
      </c>
      <c r="C1058" t="s">
        <v>3499</v>
      </c>
      <c r="D1058" s="1">
        <v>0.08</v>
      </c>
      <c r="E1058" s="1"/>
      <c r="F1058">
        <v>4.3</v>
      </c>
      <c r="G1058" s="2">
        <v>37974</v>
      </c>
      <c r="H1058" s="3">
        <v>0.16666666666666666</v>
      </c>
      <c r="I1058">
        <v>5</v>
      </c>
      <c r="J1058" t="s">
        <v>3500</v>
      </c>
      <c r="K1058" t="s">
        <v>3501</v>
      </c>
    </row>
    <row r="1059" spans="1:11" x14ac:dyDescent="0.2">
      <c r="A1059" t="s">
        <v>3502</v>
      </c>
      <c r="B1059" t="s">
        <v>3477</v>
      </c>
      <c r="C1059" t="s">
        <v>2112</v>
      </c>
      <c r="D1059" s="1">
        <v>0.44</v>
      </c>
      <c r="E1059" s="1"/>
      <c r="F1059">
        <v>4.2</v>
      </c>
      <c r="G1059" s="2">
        <v>17218</v>
      </c>
      <c r="H1059" s="3">
        <v>0.58333333333333326</v>
      </c>
      <c r="I1059">
        <v>4</v>
      </c>
      <c r="J1059" t="s">
        <v>3503</v>
      </c>
      <c r="K1059" t="s">
        <v>3504</v>
      </c>
    </row>
    <row r="1060" spans="1:11" x14ac:dyDescent="0.2">
      <c r="A1060" t="s">
        <v>3505</v>
      </c>
      <c r="B1060" t="s">
        <v>3376</v>
      </c>
      <c r="C1060" t="s">
        <v>233</v>
      </c>
      <c r="D1060" s="1">
        <v>0.55000000000000004</v>
      </c>
      <c r="E1060" s="1"/>
      <c r="F1060">
        <v>4.2</v>
      </c>
      <c r="G1060">
        <v>900</v>
      </c>
      <c r="H1060" s="3">
        <v>0.20833333333333331</v>
      </c>
      <c r="I1060">
        <v>5</v>
      </c>
      <c r="J1060" t="s">
        <v>3506</v>
      </c>
      <c r="K1060" t="s">
        <v>3507</v>
      </c>
    </row>
    <row r="1061" spans="1:11" x14ac:dyDescent="0.2">
      <c r="A1061" t="s">
        <v>3508</v>
      </c>
      <c r="B1061" t="s">
        <v>3448</v>
      </c>
      <c r="C1061" t="s">
        <v>3509</v>
      </c>
      <c r="D1061" s="1">
        <v>0.48</v>
      </c>
      <c r="E1061" s="1"/>
      <c r="F1061">
        <v>3.7</v>
      </c>
      <c r="G1061">
        <v>976</v>
      </c>
      <c r="H1061" s="3">
        <v>0.5</v>
      </c>
      <c r="I1061">
        <v>4</v>
      </c>
      <c r="J1061" t="s">
        <v>3510</v>
      </c>
      <c r="K1061" t="s">
        <v>3511</v>
      </c>
    </row>
    <row r="1062" spans="1:11" x14ac:dyDescent="0.2">
      <c r="A1062" t="s">
        <v>3512</v>
      </c>
      <c r="B1062" t="s">
        <v>3513</v>
      </c>
      <c r="C1062" t="s">
        <v>3514</v>
      </c>
      <c r="D1062" s="1">
        <v>0.61</v>
      </c>
      <c r="E1062" s="1"/>
      <c r="F1062">
        <v>4.0999999999999996</v>
      </c>
      <c r="G1062" s="2">
        <v>4927</v>
      </c>
      <c r="H1062" s="3">
        <v>0.45833333333333337</v>
      </c>
      <c r="I1062">
        <v>1</v>
      </c>
      <c r="J1062" t="s">
        <v>3515</v>
      </c>
      <c r="K1062" t="s">
        <v>3516</v>
      </c>
    </row>
    <row r="1063" spans="1:11" x14ac:dyDescent="0.2">
      <c r="A1063" t="s">
        <v>3517</v>
      </c>
      <c r="B1063" t="s">
        <v>3376</v>
      </c>
      <c r="C1063" t="s">
        <v>3368</v>
      </c>
      <c r="D1063" s="1">
        <v>0.12</v>
      </c>
      <c r="E1063" s="1"/>
      <c r="F1063">
        <v>4.4000000000000004</v>
      </c>
      <c r="G1063" s="2">
        <v>3543</v>
      </c>
      <c r="H1063" s="3">
        <v>0.375</v>
      </c>
      <c r="I1063">
        <v>4</v>
      </c>
      <c r="J1063" t="s">
        <v>3518</v>
      </c>
      <c r="K1063" t="s">
        <v>3519</v>
      </c>
    </row>
    <row r="1064" spans="1:11" x14ac:dyDescent="0.2">
      <c r="A1064" t="s">
        <v>3520</v>
      </c>
      <c r="B1064" t="s">
        <v>3367</v>
      </c>
      <c r="C1064" t="s">
        <v>3521</v>
      </c>
      <c r="D1064" s="1">
        <v>0.37</v>
      </c>
      <c r="E1064" s="1"/>
      <c r="F1064">
        <v>3.8</v>
      </c>
      <c r="G1064" s="2">
        <v>2732</v>
      </c>
      <c r="H1064" s="3">
        <v>0.625</v>
      </c>
      <c r="I1064">
        <v>6</v>
      </c>
      <c r="J1064" t="s">
        <v>3522</v>
      </c>
      <c r="K1064" t="s">
        <v>3523</v>
      </c>
    </row>
    <row r="1065" spans="1:11" x14ac:dyDescent="0.2">
      <c r="A1065" t="s">
        <v>3524</v>
      </c>
      <c r="B1065" t="s">
        <v>3525</v>
      </c>
      <c r="C1065" t="s">
        <v>3526</v>
      </c>
      <c r="D1065" s="1">
        <v>0.21</v>
      </c>
      <c r="E1065" s="1"/>
      <c r="F1065">
        <v>4</v>
      </c>
      <c r="G1065" s="2">
        <v>14368</v>
      </c>
      <c r="H1065" s="3">
        <v>0.16666666666666666</v>
      </c>
      <c r="I1065">
        <v>3</v>
      </c>
      <c r="J1065" t="s">
        <v>3527</v>
      </c>
      <c r="K1065" t="s">
        <v>3528</v>
      </c>
    </row>
    <row r="1066" spans="1:11" x14ac:dyDescent="0.2">
      <c r="A1066" t="s">
        <v>3529</v>
      </c>
      <c r="B1066" t="s">
        <v>3403</v>
      </c>
      <c r="C1066" t="s">
        <v>3530</v>
      </c>
      <c r="D1066" s="1">
        <v>0.39</v>
      </c>
      <c r="E1066" s="1"/>
      <c r="F1066">
        <v>4.2</v>
      </c>
      <c r="G1066" s="2">
        <v>39724</v>
      </c>
      <c r="H1066" s="3">
        <v>0.5</v>
      </c>
      <c r="I1066">
        <v>7</v>
      </c>
      <c r="J1066" t="s">
        <v>3531</v>
      </c>
      <c r="K1066" t="s">
        <v>3532</v>
      </c>
    </row>
    <row r="1067" spans="1:11" x14ac:dyDescent="0.2">
      <c r="A1067" t="s">
        <v>3533</v>
      </c>
      <c r="B1067" t="s">
        <v>3403</v>
      </c>
      <c r="C1067" t="s">
        <v>3534</v>
      </c>
      <c r="D1067" s="1">
        <v>0.5</v>
      </c>
      <c r="E1067" s="1"/>
      <c r="F1067">
        <v>3.8</v>
      </c>
      <c r="G1067" s="2">
        <v>9791</v>
      </c>
      <c r="H1067" s="3">
        <v>0.16666666666666666</v>
      </c>
      <c r="I1067">
        <v>6</v>
      </c>
      <c r="J1067" t="s">
        <v>3535</v>
      </c>
      <c r="K1067" t="s">
        <v>3536</v>
      </c>
    </row>
    <row r="1068" spans="1:11" x14ac:dyDescent="0.2">
      <c r="A1068" t="s">
        <v>3537</v>
      </c>
      <c r="B1068" t="s">
        <v>3361</v>
      </c>
      <c r="C1068" t="s">
        <v>707</v>
      </c>
      <c r="D1068" s="1">
        <v>0.26</v>
      </c>
      <c r="E1068" s="1"/>
      <c r="F1068">
        <v>4.2</v>
      </c>
      <c r="G1068" s="2">
        <v>2891</v>
      </c>
      <c r="H1068" s="3">
        <v>0.16666666666666666</v>
      </c>
      <c r="I1068">
        <v>6</v>
      </c>
      <c r="J1068" t="s">
        <v>3538</v>
      </c>
      <c r="K1068" t="s">
        <v>3539</v>
      </c>
    </row>
    <row r="1069" spans="1:11" x14ac:dyDescent="0.2">
      <c r="A1069" t="s">
        <v>3540</v>
      </c>
      <c r="B1069" t="s">
        <v>3367</v>
      </c>
      <c r="C1069" t="s">
        <v>3541</v>
      </c>
      <c r="D1069" s="1">
        <v>0.34</v>
      </c>
      <c r="E1069" s="1"/>
      <c r="F1069">
        <v>4</v>
      </c>
      <c r="G1069" s="2">
        <v>2446</v>
      </c>
      <c r="H1069" s="3">
        <v>0.41666666666666669</v>
      </c>
      <c r="I1069">
        <v>1</v>
      </c>
      <c r="J1069" t="s">
        <v>3542</v>
      </c>
      <c r="K1069" t="s">
        <v>3543</v>
      </c>
    </row>
    <row r="1070" spans="1:11" x14ac:dyDescent="0.2">
      <c r="A1070" t="s">
        <v>3544</v>
      </c>
      <c r="B1070" t="s">
        <v>3426</v>
      </c>
      <c r="C1070" t="s">
        <v>3545</v>
      </c>
      <c r="D1070" s="1">
        <v>0.4</v>
      </c>
      <c r="E1070" s="1"/>
      <c r="F1070">
        <v>3.9</v>
      </c>
      <c r="G1070" s="2">
        <v>25340</v>
      </c>
      <c r="H1070" s="3">
        <v>0.29166666666666669</v>
      </c>
      <c r="I1070">
        <v>4</v>
      </c>
      <c r="J1070" t="s">
        <v>3546</v>
      </c>
      <c r="K1070" t="s">
        <v>3547</v>
      </c>
    </row>
    <row r="1071" spans="1:11" x14ac:dyDescent="0.2">
      <c r="A1071" t="s">
        <v>3548</v>
      </c>
      <c r="B1071" t="s">
        <v>3549</v>
      </c>
      <c r="C1071" t="s">
        <v>46</v>
      </c>
      <c r="D1071" s="1">
        <v>0.62</v>
      </c>
      <c r="E1071" s="1"/>
      <c r="F1071">
        <v>4.3</v>
      </c>
      <c r="G1071" s="2">
        <v>3096</v>
      </c>
      <c r="H1071" s="3">
        <v>0.79166666666666663</v>
      </c>
      <c r="I1071">
        <v>6</v>
      </c>
      <c r="J1071" t="s">
        <v>3550</v>
      </c>
      <c r="K1071" t="s">
        <v>3551</v>
      </c>
    </row>
    <row r="1072" spans="1:11" x14ac:dyDescent="0.2">
      <c r="A1072" t="s">
        <v>3552</v>
      </c>
      <c r="B1072" t="s">
        <v>3367</v>
      </c>
      <c r="C1072" t="s">
        <v>1793</v>
      </c>
      <c r="D1072" s="1">
        <v>0.54</v>
      </c>
      <c r="E1072" s="1"/>
      <c r="F1072">
        <v>3.8</v>
      </c>
      <c r="G1072">
        <v>4</v>
      </c>
      <c r="H1072" s="3">
        <v>0.33333333333333337</v>
      </c>
      <c r="I1072">
        <v>4</v>
      </c>
      <c r="J1072" t="s">
        <v>3553</v>
      </c>
      <c r="K1072" t="s">
        <v>3554</v>
      </c>
    </row>
    <row r="1073" spans="1:11" x14ac:dyDescent="0.2">
      <c r="A1073" t="s">
        <v>3555</v>
      </c>
      <c r="B1073" t="s">
        <v>3448</v>
      </c>
      <c r="C1073" t="s">
        <v>323</v>
      </c>
      <c r="D1073" s="1">
        <v>0.42</v>
      </c>
      <c r="E1073" s="1"/>
      <c r="F1073">
        <v>4</v>
      </c>
      <c r="G1073">
        <v>119</v>
      </c>
      <c r="H1073" s="3">
        <v>0.29166666666666669</v>
      </c>
      <c r="I1073">
        <v>1</v>
      </c>
      <c r="J1073" t="s">
        <v>3556</v>
      </c>
      <c r="K1073" t="s">
        <v>3557</v>
      </c>
    </row>
    <row r="1074" spans="1:11" x14ac:dyDescent="0.2">
      <c r="A1074" t="s">
        <v>3558</v>
      </c>
      <c r="B1074" t="s">
        <v>3559</v>
      </c>
      <c r="C1074" t="s">
        <v>323</v>
      </c>
      <c r="D1074" s="1">
        <v>0</v>
      </c>
      <c r="E1074" s="1"/>
      <c r="F1074">
        <v>4.2</v>
      </c>
      <c r="G1074" s="2">
        <v>40106</v>
      </c>
      <c r="H1074" s="3">
        <v>0.25</v>
      </c>
      <c r="I1074">
        <v>1</v>
      </c>
      <c r="J1074" t="s">
        <v>3560</v>
      </c>
      <c r="K1074" t="s">
        <v>3561</v>
      </c>
    </row>
    <row r="1075" spans="1:11" x14ac:dyDescent="0.2">
      <c r="A1075" t="s">
        <v>3562</v>
      </c>
      <c r="B1075" t="s">
        <v>3422</v>
      </c>
      <c r="C1075" t="s">
        <v>3267</v>
      </c>
      <c r="D1075" s="1">
        <v>0.5</v>
      </c>
      <c r="E1075" s="1"/>
      <c r="F1075">
        <v>4.2</v>
      </c>
      <c r="G1075" s="2">
        <v>13029</v>
      </c>
      <c r="H1075" s="3">
        <v>0.125</v>
      </c>
      <c r="I1075">
        <v>2</v>
      </c>
      <c r="J1075" t="s">
        <v>3563</v>
      </c>
      <c r="K1075" t="s">
        <v>3564</v>
      </c>
    </row>
    <row r="1076" spans="1:11" x14ac:dyDescent="0.2">
      <c r="A1076" t="s">
        <v>3565</v>
      </c>
      <c r="B1076" t="s">
        <v>3372</v>
      </c>
      <c r="C1076" t="s">
        <v>2469</v>
      </c>
      <c r="D1076" s="1">
        <v>0.55000000000000004</v>
      </c>
      <c r="E1076" s="1"/>
      <c r="F1076">
        <v>3.6</v>
      </c>
      <c r="G1076">
        <v>291</v>
      </c>
      <c r="H1076" s="3">
        <v>0.29166666666666669</v>
      </c>
      <c r="I1076">
        <v>5</v>
      </c>
      <c r="J1076" t="s">
        <v>3566</v>
      </c>
      <c r="K1076" t="s">
        <v>3567</v>
      </c>
    </row>
    <row r="1077" spans="1:11" x14ac:dyDescent="0.2">
      <c r="A1077" t="s">
        <v>3568</v>
      </c>
      <c r="B1077" t="s">
        <v>3422</v>
      </c>
      <c r="C1077" t="s">
        <v>3509</v>
      </c>
      <c r="D1077" s="1">
        <v>0.14000000000000001</v>
      </c>
      <c r="E1077" s="1"/>
      <c r="F1077">
        <v>4.3</v>
      </c>
      <c r="G1077" s="2">
        <v>15453</v>
      </c>
      <c r="H1077" s="3">
        <v>0.54166666666666663</v>
      </c>
      <c r="I1077">
        <v>6</v>
      </c>
      <c r="J1077" t="s">
        <v>3569</v>
      </c>
      <c r="K1077" t="s">
        <v>3570</v>
      </c>
    </row>
    <row r="1078" spans="1:11" x14ac:dyDescent="0.2">
      <c r="A1078" t="s">
        <v>3571</v>
      </c>
      <c r="B1078" t="s">
        <v>3376</v>
      </c>
      <c r="C1078" t="s">
        <v>122</v>
      </c>
      <c r="D1078" s="1">
        <v>0.45</v>
      </c>
      <c r="E1078" s="1"/>
      <c r="F1078">
        <v>4</v>
      </c>
      <c r="G1078">
        <v>604</v>
      </c>
      <c r="H1078" s="3">
        <v>0.20833333333333331</v>
      </c>
      <c r="I1078">
        <v>1</v>
      </c>
      <c r="J1078" t="s">
        <v>3572</v>
      </c>
      <c r="K1078" t="s">
        <v>3573</v>
      </c>
    </row>
    <row r="1079" spans="1:11" x14ac:dyDescent="0.2">
      <c r="A1079" t="s">
        <v>3574</v>
      </c>
      <c r="B1079" t="s">
        <v>3422</v>
      </c>
      <c r="C1079" t="s">
        <v>3575</v>
      </c>
      <c r="D1079" s="1">
        <v>0.11</v>
      </c>
      <c r="E1079" s="1"/>
      <c r="F1079">
        <v>4.2</v>
      </c>
      <c r="G1079" s="2">
        <v>46647</v>
      </c>
      <c r="H1079" s="3">
        <v>0.625</v>
      </c>
      <c r="I1079">
        <v>5</v>
      </c>
      <c r="J1079" t="s">
        <v>3576</v>
      </c>
      <c r="K1079" t="s">
        <v>3577</v>
      </c>
    </row>
    <row r="1080" spans="1:11" x14ac:dyDescent="0.2">
      <c r="A1080" t="s">
        <v>3578</v>
      </c>
      <c r="B1080" t="s">
        <v>3452</v>
      </c>
      <c r="C1080" t="s">
        <v>3579</v>
      </c>
      <c r="D1080" s="1">
        <v>0.59</v>
      </c>
      <c r="E1080" s="1"/>
      <c r="F1080">
        <v>4.0999999999999996</v>
      </c>
      <c r="G1080" s="2">
        <v>3233</v>
      </c>
      <c r="H1080" s="3">
        <v>8.3333333333333329E-2</v>
      </c>
      <c r="I1080">
        <v>5</v>
      </c>
      <c r="J1080" t="s">
        <v>3580</v>
      </c>
      <c r="K1080" t="s">
        <v>3581</v>
      </c>
    </row>
    <row r="1081" spans="1:11" x14ac:dyDescent="0.2">
      <c r="A1081" t="s">
        <v>3582</v>
      </c>
      <c r="B1081" t="s">
        <v>3498</v>
      </c>
      <c r="C1081" t="s">
        <v>3583</v>
      </c>
      <c r="D1081" s="1">
        <v>0.24</v>
      </c>
      <c r="E1081" s="1"/>
      <c r="F1081">
        <v>4</v>
      </c>
      <c r="G1081" s="2">
        <v>1282</v>
      </c>
      <c r="H1081" s="3">
        <v>0.79166666666666663</v>
      </c>
      <c r="I1081">
        <v>7</v>
      </c>
      <c r="J1081" t="s">
        <v>3584</v>
      </c>
      <c r="K1081" t="s">
        <v>3585</v>
      </c>
    </row>
    <row r="1082" spans="1:11" x14ac:dyDescent="0.2">
      <c r="A1082" t="s">
        <v>3586</v>
      </c>
      <c r="B1082" t="s">
        <v>3367</v>
      </c>
      <c r="C1082" t="s">
        <v>3587</v>
      </c>
      <c r="D1082" s="1">
        <v>0.6</v>
      </c>
      <c r="E1082" s="1"/>
      <c r="F1082">
        <v>4.3</v>
      </c>
      <c r="G1082">
        <v>70</v>
      </c>
      <c r="H1082" s="3">
        <v>0.95833333333333326</v>
      </c>
      <c r="I1082">
        <v>6</v>
      </c>
      <c r="J1082" t="s">
        <v>3588</v>
      </c>
      <c r="K1082" t="s">
        <v>3589</v>
      </c>
    </row>
    <row r="1083" spans="1:11" x14ac:dyDescent="0.2">
      <c r="A1083" t="s">
        <v>3590</v>
      </c>
      <c r="B1083" t="s">
        <v>3513</v>
      </c>
      <c r="C1083" t="s">
        <v>3514</v>
      </c>
      <c r="D1083" s="1">
        <v>0.46</v>
      </c>
      <c r="E1083" s="1"/>
      <c r="F1083">
        <v>4</v>
      </c>
      <c r="G1083" s="2">
        <v>26164</v>
      </c>
      <c r="H1083" s="3">
        <v>4.1666666666666664E-2</v>
      </c>
      <c r="I1083">
        <v>7</v>
      </c>
      <c r="J1083" t="s">
        <v>3591</v>
      </c>
      <c r="K1083" t="s">
        <v>3592</v>
      </c>
    </row>
    <row r="1084" spans="1:11" x14ac:dyDescent="0.2">
      <c r="A1084" t="s">
        <v>3593</v>
      </c>
      <c r="B1084" t="s">
        <v>3422</v>
      </c>
      <c r="C1084" t="s">
        <v>2897</v>
      </c>
      <c r="D1084" s="1">
        <v>0.39</v>
      </c>
      <c r="E1084" s="1"/>
      <c r="F1084">
        <v>3.9</v>
      </c>
      <c r="G1084" s="2">
        <v>16166</v>
      </c>
      <c r="H1084" s="3">
        <v>0.625</v>
      </c>
      <c r="I1084">
        <v>3</v>
      </c>
      <c r="J1084" t="s">
        <v>3594</v>
      </c>
      <c r="K1084" t="s">
        <v>3595</v>
      </c>
    </row>
    <row r="1085" spans="1:11" x14ac:dyDescent="0.2">
      <c r="A1085" t="s">
        <v>3596</v>
      </c>
      <c r="B1085" t="s">
        <v>3448</v>
      </c>
      <c r="C1085" t="s">
        <v>3597</v>
      </c>
      <c r="D1085" s="1">
        <v>0.33</v>
      </c>
      <c r="E1085" s="1"/>
      <c r="F1085">
        <v>4.2</v>
      </c>
      <c r="G1085" s="2">
        <v>35693</v>
      </c>
      <c r="H1085" s="3">
        <v>0.75</v>
      </c>
      <c r="I1085">
        <v>4</v>
      </c>
      <c r="J1085" t="s">
        <v>3598</v>
      </c>
      <c r="K1085" t="s">
        <v>3599</v>
      </c>
    </row>
    <row r="1086" spans="1:11" x14ac:dyDescent="0.2">
      <c r="A1086" t="s">
        <v>3600</v>
      </c>
      <c r="B1086" t="s">
        <v>3452</v>
      </c>
      <c r="C1086" t="s">
        <v>3601</v>
      </c>
      <c r="D1086" s="1">
        <v>0.4</v>
      </c>
      <c r="E1086" s="1"/>
      <c r="F1086">
        <v>4.0999999999999996</v>
      </c>
      <c r="G1086" s="2">
        <v>14391</v>
      </c>
      <c r="H1086" s="3">
        <v>4.1666666666666664E-2</v>
      </c>
      <c r="I1086">
        <v>3</v>
      </c>
      <c r="J1086" t="s">
        <v>3602</v>
      </c>
      <c r="K1086" t="s">
        <v>3603</v>
      </c>
    </row>
    <row r="1087" spans="1:11" x14ac:dyDescent="0.2">
      <c r="A1087" t="s">
        <v>3604</v>
      </c>
      <c r="B1087" t="s">
        <v>3605</v>
      </c>
      <c r="C1087" t="s">
        <v>2653</v>
      </c>
      <c r="D1087" s="1">
        <v>0.27</v>
      </c>
      <c r="E1087" s="1"/>
      <c r="F1087">
        <v>4.4000000000000004</v>
      </c>
      <c r="G1087" s="2">
        <v>7946</v>
      </c>
      <c r="H1087" s="3">
        <v>0.16666666666666666</v>
      </c>
      <c r="I1087">
        <v>7</v>
      </c>
      <c r="J1087" t="s">
        <v>3606</v>
      </c>
      <c r="K1087" t="s">
        <v>3607</v>
      </c>
    </row>
    <row r="1088" spans="1:11" x14ac:dyDescent="0.2">
      <c r="A1088" t="s">
        <v>3608</v>
      </c>
      <c r="B1088" t="s">
        <v>3448</v>
      </c>
      <c r="C1088" t="s">
        <v>150</v>
      </c>
      <c r="D1088" s="1">
        <v>0.37</v>
      </c>
      <c r="E1088" s="1"/>
      <c r="F1088">
        <v>4</v>
      </c>
      <c r="G1088" s="2">
        <v>1765</v>
      </c>
      <c r="H1088" s="3">
        <v>4.1666666666666664E-2</v>
      </c>
      <c r="I1088">
        <v>6</v>
      </c>
      <c r="J1088" t="s">
        <v>3609</v>
      </c>
      <c r="K1088" t="s">
        <v>3610</v>
      </c>
    </row>
    <row r="1089" spans="1:11" x14ac:dyDescent="0.2">
      <c r="A1089" t="s">
        <v>3611</v>
      </c>
      <c r="B1089" t="s">
        <v>3426</v>
      </c>
      <c r="C1089" t="s">
        <v>3612</v>
      </c>
      <c r="D1089" s="1">
        <v>0.48</v>
      </c>
      <c r="E1089" s="1"/>
      <c r="F1089">
        <v>3.8</v>
      </c>
      <c r="G1089" s="2">
        <v>14062</v>
      </c>
      <c r="H1089" s="3">
        <v>4.1666666666666664E-2</v>
      </c>
      <c r="I1089">
        <v>6</v>
      </c>
      <c r="J1089" t="s">
        <v>3613</v>
      </c>
      <c r="K1089" t="s">
        <v>3614</v>
      </c>
    </row>
    <row r="1090" spans="1:11" x14ac:dyDescent="0.2">
      <c r="A1090" t="s">
        <v>3615</v>
      </c>
      <c r="B1090" t="s">
        <v>3549</v>
      </c>
      <c r="C1090" t="s">
        <v>46</v>
      </c>
      <c r="D1090" s="1">
        <v>0.65</v>
      </c>
      <c r="E1090" s="1"/>
      <c r="F1090">
        <v>4</v>
      </c>
      <c r="G1090" s="2">
        <v>15646</v>
      </c>
      <c r="H1090" s="3">
        <v>0.79166666666666663</v>
      </c>
      <c r="I1090">
        <v>6</v>
      </c>
      <c r="J1090" t="s">
        <v>3616</v>
      </c>
      <c r="K1090" t="s">
        <v>3617</v>
      </c>
    </row>
    <row r="1091" spans="1:11" x14ac:dyDescent="0.2">
      <c r="A1091" t="s">
        <v>3618</v>
      </c>
      <c r="B1091" t="s">
        <v>3372</v>
      </c>
      <c r="C1091" t="s">
        <v>707</v>
      </c>
      <c r="D1091" s="1">
        <v>0.38</v>
      </c>
      <c r="E1091" s="1"/>
      <c r="F1091">
        <v>3.1</v>
      </c>
      <c r="G1091">
        <v>111</v>
      </c>
      <c r="H1091" s="3">
        <v>0.75</v>
      </c>
      <c r="I1091">
        <v>6</v>
      </c>
      <c r="J1091" t="s">
        <v>3619</v>
      </c>
      <c r="K1091" t="s">
        <v>3620</v>
      </c>
    </row>
    <row r="1092" spans="1:11" x14ac:dyDescent="0.2">
      <c r="A1092" t="s">
        <v>3621</v>
      </c>
      <c r="B1092" t="s">
        <v>3622</v>
      </c>
      <c r="C1092" t="s">
        <v>492</v>
      </c>
      <c r="D1092" s="1">
        <v>0.47</v>
      </c>
      <c r="E1092" s="1"/>
      <c r="F1092">
        <v>4.3</v>
      </c>
      <c r="G1092" s="2">
        <v>9695</v>
      </c>
      <c r="H1092" s="3">
        <v>0.16666666666666666</v>
      </c>
      <c r="I1092">
        <v>7</v>
      </c>
      <c r="J1092" t="s">
        <v>3623</v>
      </c>
      <c r="K1092" t="s">
        <v>3624</v>
      </c>
    </row>
    <row r="1093" spans="1:11" x14ac:dyDescent="0.2">
      <c r="A1093" t="s">
        <v>3625</v>
      </c>
      <c r="B1093" t="s">
        <v>3452</v>
      </c>
      <c r="C1093" t="s">
        <v>3626</v>
      </c>
      <c r="D1093" s="1">
        <v>0.48</v>
      </c>
      <c r="E1093" s="1"/>
      <c r="F1093">
        <v>4.2</v>
      </c>
      <c r="G1093" s="2">
        <v>1772</v>
      </c>
      <c r="H1093" s="3">
        <v>0.45833333333333337</v>
      </c>
      <c r="I1093">
        <v>7</v>
      </c>
      <c r="J1093" t="s">
        <v>3627</v>
      </c>
      <c r="K1093" t="s">
        <v>3628</v>
      </c>
    </row>
    <row r="1094" spans="1:11" x14ac:dyDescent="0.2">
      <c r="A1094" t="s">
        <v>3629</v>
      </c>
      <c r="B1094" t="s">
        <v>3426</v>
      </c>
      <c r="C1094" t="s">
        <v>3630</v>
      </c>
      <c r="D1094" s="1">
        <v>0.34</v>
      </c>
      <c r="E1094" s="1"/>
      <c r="F1094">
        <v>4.4000000000000004</v>
      </c>
      <c r="G1094" s="2">
        <v>11499</v>
      </c>
      <c r="H1094" s="3">
        <v>0.95833333333333326</v>
      </c>
      <c r="I1094">
        <v>3</v>
      </c>
      <c r="J1094" t="s">
        <v>3631</v>
      </c>
      <c r="K1094" t="s">
        <v>3632</v>
      </c>
    </row>
    <row r="1095" spans="1:11" x14ac:dyDescent="0.2">
      <c r="A1095" t="s">
        <v>3633</v>
      </c>
      <c r="B1095" t="s">
        <v>3380</v>
      </c>
      <c r="C1095" t="s">
        <v>122</v>
      </c>
      <c r="D1095" s="1">
        <v>0.6</v>
      </c>
      <c r="E1095" s="1"/>
      <c r="F1095">
        <v>4.0999999999999996</v>
      </c>
      <c r="G1095" s="2">
        <v>2162</v>
      </c>
      <c r="H1095" s="3">
        <v>0.75</v>
      </c>
      <c r="I1095">
        <v>6</v>
      </c>
      <c r="J1095" t="s">
        <v>3634</v>
      </c>
      <c r="K1095" t="s">
        <v>3635</v>
      </c>
    </row>
    <row r="1096" spans="1:11" x14ac:dyDescent="0.2">
      <c r="A1096" t="s">
        <v>3636</v>
      </c>
      <c r="B1096" t="s">
        <v>3637</v>
      </c>
      <c r="C1096" t="s">
        <v>3638</v>
      </c>
      <c r="D1096" s="1">
        <v>0</v>
      </c>
      <c r="E1096" s="1"/>
      <c r="F1096">
        <v>4.2</v>
      </c>
      <c r="G1096" s="2">
        <v>19621</v>
      </c>
      <c r="H1096" s="3">
        <v>4.1666666666666664E-2</v>
      </c>
      <c r="I1096">
        <v>4</v>
      </c>
      <c r="J1096" t="s">
        <v>3639</v>
      </c>
      <c r="K1096" t="s">
        <v>3640</v>
      </c>
    </row>
    <row r="1097" spans="1:11" x14ac:dyDescent="0.2">
      <c r="A1097" t="s">
        <v>3641</v>
      </c>
      <c r="B1097" t="s">
        <v>3642</v>
      </c>
      <c r="C1097" t="s">
        <v>3643</v>
      </c>
      <c r="D1097" s="1">
        <v>0.44</v>
      </c>
      <c r="E1097" s="1"/>
      <c r="F1097">
        <v>4.0999999999999996</v>
      </c>
      <c r="G1097" s="2">
        <v>19998</v>
      </c>
      <c r="H1097" s="3">
        <v>0.91666666666666663</v>
      </c>
      <c r="I1097">
        <v>6</v>
      </c>
      <c r="J1097" t="s">
        <v>3644</v>
      </c>
      <c r="K1097" t="s">
        <v>3645</v>
      </c>
    </row>
    <row r="1098" spans="1:11" x14ac:dyDescent="0.2">
      <c r="A1098" t="s">
        <v>3646</v>
      </c>
      <c r="B1098" t="s">
        <v>3494</v>
      </c>
      <c r="C1098" t="s">
        <v>68</v>
      </c>
      <c r="D1098" s="1">
        <v>0.61</v>
      </c>
      <c r="E1098" s="1"/>
      <c r="F1098">
        <v>4.0999999999999996</v>
      </c>
      <c r="G1098" s="2">
        <v>1051</v>
      </c>
      <c r="H1098" s="3">
        <v>0.5</v>
      </c>
      <c r="I1098">
        <v>4</v>
      </c>
      <c r="J1098" t="s">
        <v>3647</v>
      </c>
      <c r="K1098" t="s">
        <v>3648</v>
      </c>
    </row>
    <row r="1099" spans="1:11" x14ac:dyDescent="0.2">
      <c r="A1099" t="s">
        <v>3649</v>
      </c>
      <c r="B1099" t="s">
        <v>3367</v>
      </c>
      <c r="C1099" t="s">
        <v>3650</v>
      </c>
      <c r="D1099" s="1">
        <v>0.34</v>
      </c>
      <c r="E1099" s="1"/>
      <c r="F1099">
        <v>4.0999999999999996</v>
      </c>
      <c r="G1099" s="2">
        <v>1716</v>
      </c>
      <c r="H1099" s="3">
        <v>0.16666666666666666</v>
      </c>
      <c r="I1099">
        <v>4</v>
      </c>
      <c r="J1099" t="s">
        <v>3651</v>
      </c>
      <c r="K1099" t="s">
        <v>3652</v>
      </c>
    </row>
    <row r="1100" spans="1:11" x14ac:dyDescent="0.2">
      <c r="A1100" t="s">
        <v>3653</v>
      </c>
      <c r="B1100" t="s">
        <v>3654</v>
      </c>
      <c r="C1100" t="s">
        <v>3655</v>
      </c>
      <c r="D1100" s="1">
        <v>0.26</v>
      </c>
      <c r="E1100" s="1"/>
      <c r="F1100">
        <v>3.9</v>
      </c>
      <c r="G1100" s="2">
        <v>32931</v>
      </c>
      <c r="H1100" s="3">
        <v>0.66666666666666663</v>
      </c>
      <c r="I1100">
        <v>4</v>
      </c>
      <c r="J1100" t="s">
        <v>3656</v>
      </c>
      <c r="K1100" t="s">
        <v>3657</v>
      </c>
    </row>
    <row r="1101" spans="1:11" x14ac:dyDescent="0.2">
      <c r="A1101" t="s">
        <v>3658</v>
      </c>
      <c r="B1101" t="s">
        <v>3361</v>
      </c>
      <c r="C1101" t="s">
        <v>1869</v>
      </c>
      <c r="D1101" s="1">
        <v>0.28000000000000003</v>
      </c>
      <c r="E1101" s="1"/>
      <c r="F1101">
        <v>3.9</v>
      </c>
      <c r="G1101" s="2">
        <v>17424</v>
      </c>
      <c r="H1101" s="3">
        <v>0.54166666666666663</v>
      </c>
      <c r="I1101">
        <v>6</v>
      </c>
      <c r="J1101" t="s">
        <v>3659</v>
      </c>
      <c r="K1101" t="s">
        <v>3660</v>
      </c>
    </row>
    <row r="1102" spans="1:11" x14ac:dyDescent="0.2">
      <c r="A1102" t="s">
        <v>3661</v>
      </c>
      <c r="B1102" t="s">
        <v>3435</v>
      </c>
      <c r="C1102" t="s">
        <v>3514</v>
      </c>
      <c r="D1102" s="1">
        <v>0.5</v>
      </c>
      <c r="E1102" s="1"/>
      <c r="F1102">
        <v>3.8</v>
      </c>
      <c r="G1102" s="2">
        <v>1889</v>
      </c>
      <c r="H1102" s="3">
        <v>0.875</v>
      </c>
      <c r="I1102">
        <v>2</v>
      </c>
      <c r="J1102" t="s">
        <v>3662</v>
      </c>
      <c r="K1102" t="s">
        <v>3663</v>
      </c>
    </row>
    <row r="1103" spans="1:11" x14ac:dyDescent="0.2">
      <c r="A1103" t="s">
        <v>3664</v>
      </c>
      <c r="B1103" t="s">
        <v>3430</v>
      </c>
      <c r="C1103" t="s">
        <v>3665</v>
      </c>
      <c r="D1103" s="1">
        <v>0.51</v>
      </c>
      <c r="E1103" s="1"/>
      <c r="F1103">
        <v>4</v>
      </c>
      <c r="G1103" s="2">
        <v>10324</v>
      </c>
      <c r="H1103" s="3">
        <v>0.20833333333333331</v>
      </c>
      <c r="I1103">
        <v>3</v>
      </c>
      <c r="J1103" t="s">
        <v>3666</v>
      </c>
      <c r="K1103" t="s">
        <v>3667</v>
      </c>
    </row>
    <row r="1104" spans="1:11" x14ac:dyDescent="0.2">
      <c r="A1104" t="s">
        <v>3668</v>
      </c>
      <c r="B1104" t="s">
        <v>3422</v>
      </c>
      <c r="C1104" t="s">
        <v>3669</v>
      </c>
      <c r="D1104" s="1">
        <v>0.2</v>
      </c>
      <c r="E1104" s="1"/>
      <c r="F1104">
        <v>4.2</v>
      </c>
      <c r="G1104" s="2">
        <v>5355</v>
      </c>
      <c r="H1104" s="3">
        <v>0.75</v>
      </c>
      <c r="I1104">
        <v>7</v>
      </c>
      <c r="J1104" t="s">
        <v>3670</v>
      </c>
      <c r="K1104" t="s">
        <v>3671</v>
      </c>
    </row>
    <row r="1105" spans="1:11" x14ac:dyDescent="0.2">
      <c r="A1105" t="s">
        <v>3672</v>
      </c>
      <c r="B1105" t="s">
        <v>3477</v>
      </c>
      <c r="C1105" t="s">
        <v>3673</v>
      </c>
      <c r="D1105" s="1">
        <v>0.36</v>
      </c>
      <c r="E1105" s="1"/>
      <c r="F1105">
        <v>4.0999999999999996</v>
      </c>
      <c r="G1105" s="2">
        <v>3366</v>
      </c>
      <c r="H1105" s="3">
        <v>0.79166666666666663</v>
      </c>
      <c r="I1105">
        <v>6</v>
      </c>
      <c r="J1105" t="s">
        <v>3674</v>
      </c>
      <c r="K1105" t="s">
        <v>3675</v>
      </c>
    </row>
    <row r="1106" spans="1:11" x14ac:dyDescent="0.2">
      <c r="A1106" t="s">
        <v>3676</v>
      </c>
      <c r="B1106" t="s">
        <v>3677</v>
      </c>
      <c r="C1106" t="s">
        <v>3678</v>
      </c>
      <c r="D1106" s="1">
        <v>0.47</v>
      </c>
      <c r="E1106" s="1"/>
      <c r="F1106">
        <v>4.3</v>
      </c>
      <c r="G1106" s="2">
        <v>1017</v>
      </c>
      <c r="H1106" s="3">
        <v>0.625</v>
      </c>
      <c r="I1106">
        <v>7</v>
      </c>
      <c r="J1106" t="s">
        <v>3679</v>
      </c>
      <c r="K1106" t="s">
        <v>3680</v>
      </c>
    </row>
    <row r="1107" spans="1:11" x14ac:dyDescent="0.2">
      <c r="A1107" t="s">
        <v>3681</v>
      </c>
      <c r="B1107" t="s">
        <v>3682</v>
      </c>
      <c r="C1107" t="s">
        <v>3683</v>
      </c>
      <c r="D1107" s="1">
        <v>0.14000000000000001</v>
      </c>
      <c r="E1107" s="1"/>
      <c r="F1107">
        <v>3.7</v>
      </c>
      <c r="G1107">
        <v>787</v>
      </c>
      <c r="H1107" s="3">
        <v>0.16666666666666666</v>
      </c>
      <c r="I1107">
        <v>6</v>
      </c>
      <c r="J1107" t="s">
        <v>3684</v>
      </c>
      <c r="K1107" t="s">
        <v>3685</v>
      </c>
    </row>
    <row r="1108" spans="1:11" x14ac:dyDescent="0.2">
      <c r="A1108" t="s">
        <v>3686</v>
      </c>
      <c r="B1108" t="s">
        <v>3418</v>
      </c>
      <c r="C1108" t="s">
        <v>68</v>
      </c>
      <c r="D1108" s="1">
        <v>0.16</v>
      </c>
      <c r="E1108" s="1"/>
      <c r="F1108">
        <v>4.2</v>
      </c>
      <c r="G1108" s="2">
        <v>18462</v>
      </c>
      <c r="H1108" s="3">
        <v>0.91666666666666663</v>
      </c>
      <c r="I1108">
        <v>1</v>
      </c>
      <c r="J1108" t="s">
        <v>3687</v>
      </c>
      <c r="K1108" t="s">
        <v>3688</v>
      </c>
    </row>
    <row r="1109" spans="1:11" x14ac:dyDescent="0.2">
      <c r="A1109" t="s">
        <v>3689</v>
      </c>
      <c r="B1109" t="s">
        <v>3549</v>
      </c>
      <c r="C1109" t="s">
        <v>597</v>
      </c>
      <c r="D1109" s="1">
        <v>0.71</v>
      </c>
      <c r="E1109" s="1"/>
      <c r="F1109">
        <v>4.3</v>
      </c>
      <c r="G1109">
        <v>629</v>
      </c>
      <c r="H1109" s="3">
        <v>0.66666666666666663</v>
      </c>
      <c r="I1109">
        <v>7</v>
      </c>
      <c r="J1109" t="s">
        <v>3690</v>
      </c>
      <c r="K1109" t="s">
        <v>3691</v>
      </c>
    </row>
    <row r="1110" spans="1:11" x14ac:dyDescent="0.2">
      <c r="A1110" t="s">
        <v>3692</v>
      </c>
      <c r="B1110" t="s">
        <v>3380</v>
      </c>
      <c r="C1110" t="s">
        <v>21</v>
      </c>
      <c r="D1110" s="1">
        <v>0.42</v>
      </c>
      <c r="E1110" s="1"/>
      <c r="F1110">
        <v>4.3</v>
      </c>
      <c r="G1110" s="2">
        <v>15276</v>
      </c>
      <c r="H1110" s="3">
        <v>0.79166666666666663</v>
      </c>
      <c r="I1110">
        <v>6</v>
      </c>
      <c r="J1110" t="s">
        <v>3693</v>
      </c>
      <c r="K1110" t="s">
        <v>3694</v>
      </c>
    </row>
    <row r="1111" spans="1:11" x14ac:dyDescent="0.2">
      <c r="A1111" t="s">
        <v>3695</v>
      </c>
      <c r="B1111" t="s">
        <v>3489</v>
      </c>
      <c r="C1111" t="s">
        <v>3696</v>
      </c>
      <c r="D1111" s="1">
        <v>0.24</v>
      </c>
      <c r="E1111" s="1"/>
      <c r="F1111">
        <v>4.4000000000000004</v>
      </c>
      <c r="G1111" s="2">
        <v>2981</v>
      </c>
      <c r="H1111" s="3">
        <v>0.95833333333333326</v>
      </c>
      <c r="I1111">
        <v>5</v>
      </c>
      <c r="J1111" t="s">
        <v>3697</v>
      </c>
      <c r="K1111" t="s">
        <v>3698</v>
      </c>
    </row>
    <row r="1112" spans="1:11" x14ac:dyDescent="0.2">
      <c r="A1112" t="s">
        <v>3699</v>
      </c>
      <c r="B1112" t="s">
        <v>3361</v>
      </c>
      <c r="C1112" t="s">
        <v>3700</v>
      </c>
      <c r="D1112" s="1">
        <v>0.23</v>
      </c>
      <c r="E1112" s="1"/>
      <c r="F1112">
        <v>3.8</v>
      </c>
      <c r="G1112" s="2">
        <v>2466</v>
      </c>
      <c r="H1112" s="3">
        <v>0.25</v>
      </c>
      <c r="I1112">
        <v>1</v>
      </c>
      <c r="J1112" t="s">
        <v>3701</v>
      </c>
      <c r="K1112" t="s">
        <v>3702</v>
      </c>
    </row>
    <row r="1113" spans="1:11" x14ac:dyDescent="0.2">
      <c r="A1113" t="s">
        <v>3703</v>
      </c>
      <c r="B1113" t="s">
        <v>3704</v>
      </c>
      <c r="C1113" t="s">
        <v>3705</v>
      </c>
      <c r="D1113" s="1">
        <v>0</v>
      </c>
      <c r="E1113" s="1"/>
      <c r="F1113">
        <v>4.5</v>
      </c>
      <c r="G1113" s="2">
        <v>7949</v>
      </c>
      <c r="H1113" s="3">
        <v>0.75</v>
      </c>
      <c r="I1113">
        <v>4</v>
      </c>
      <c r="J1113" t="s">
        <v>3706</v>
      </c>
      <c r="K1113" t="s">
        <v>3707</v>
      </c>
    </row>
    <row r="1114" spans="1:11" x14ac:dyDescent="0.2">
      <c r="A1114" t="s">
        <v>3708</v>
      </c>
      <c r="B1114" t="s">
        <v>3367</v>
      </c>
      <c r="C1114" t="s">
        <v>3709</v>
      </c>
      <c r="D1114" s="1">
        <v>0.35</v>
      </c>
      <c r="E1114" s="1"/>
      <c r="F1114">
        <v>3.8</v>
      </c>
      <c r="G1114">
        <v>95</v>
      </c>
      <c r="H1114" s="3">
        <v>0.5</v>
      </c>
      <c r="I1114">
        <v>6</v>
      </c>
      <c r="J1114" t="s">
        <v>3710</v>
      </c>
      <c r="K1114" t="s">
        <v>3711</v>
      </c>
    </row>
    <row r="1115" spans="1:11" x14ac:dyDescent="0.2">
      <c r="A1115" t="s">
        <v>3712</v>
      </c>
      <c r="B1115" t="s">
        <v>3713</v>
      </c>
      <c r="C1115" t="s">
        <v>1789</v>
      </c>
      <c r="D1115" s="1">
        <v>0.26</v>
      </c>
      <c r="E1115" s="1"/>
      <c r="F1115">
        <v>3.8</v>
      </c>
      <c r="G1115" s="2">
        <v>1558</v>
      </c>
      <c r="H1115" s="3">
        <v>0.95833333333333326</v>
      </c>
      <c r="I1115">
        <v>7</v>
      </c>
      <c r="J1115" t="s">
        <v>3714</v>
      </c>
      <c r="K1115" t="s">
        <v>3715</v>
      </c>
    </row>
    <row r="1116" spans="1:11" x14ac:dyDescent="0.2">
      <c r="A1116" t="s">
        <v>3716</v>
      </c>
      <c r="B1116" t="s">
        <v>3426</v>
      </c>
      <c r="C1116" t="s">
        <v>3717</v>
      </c>
      <c r="D1116" s="1">
        <v>0.14000000000000001</v>
      </c>
      <c r="E1116" s="1"/>
      <c r="F1116">
        <v>4.0999999999999996</v>
      </c>
      <c r="G1116" s="2">
        <v>26543</v>
      </c>
      <c r="H1116" s="3">
        <v>0.58333333333333326</v>
      </c>
      <c r="I1116">
        <v>4</v>
      </c>
      <c r="J1116" t="s">
        <v>3718</v>
      </c>
      <c r="K1116" t="s">
        <v>3719</v>
      </c>
    </row>
    <row r="1117" spans="1:11" x14ac:dyDescent="0.2">
      <c r="A1117" t="s">
        <v>3720</v>
      </c>
      <c r="B1117" t="s">
        <v>3494</v>
      </c>
      <c r="C1117" t="s">
        <v>104</v>
      </c>
      <c r="D1117" s="1">
        <v>0.11</v>
      </c>
      <c r="E1117" s="1"/>
      <c r="F1117">
        <v>4.0999999999999996</v>
      </c>
      <c r="G1117" s="2">
        <v>3688</v>
      </c>
      <c r="H1117" s="3">
        <v>0.66666666666666663</v>
      </c>
      <c r="I1117">
        <v>3</v>
      </c>
      <c r="J1117" t="s">
        <v>3721</v>
      </c>
      <c r="K1117" t="s">
        <v>3722</v>
      </c>
    </row>
    <row r="1118" spans="1:11" x14ac:dyDescent="0.2">
      <c r="A1118" t="s">
        <v>3723</v>
      </c>
      <c r="B1118" t="s">
        <v>3426</v>
      </c>
      <c r="C1118" t="s">
        <v>614</v>
      </c>
      <c r="D1118" s="1">
        <v>0.54</v>
      </c>
      <c r="E1118" s="1"/>
      <c r="F1118">
        <v>3.8</v>
      </c>
      <c r="G1118" s="2">
        <v>4383</v>
      </c>
      <c r="H1118" s="3">
        <v>0.41666666666666669</v>
      </c>
      <c r="I1118">
        <v>5</v>
      </c>
      <c r="J1118" t="s">
        <v>3724</v>
      </c>
      <c r="K1118" t="s">
        <v>3725</v>
      </c>
    </row>
    <row r="1119" spans="1:11" x14ac:dyDescent="0.2">
      <c r="A1119" t="s">
        <v>3726</v>
      </c>
      <c r="B1119" t="s">
        <v>3727</v>
      </c>
      <c r="C1119" t="s">
        <v>37</v>
      </c>
      <c r="D1119" s="1">
        <v>0.51</v>
      </c>
      <c r="E1119" s="1"/>
      <c r="F1119">
        <v>3.3</v>
      </c>
      <c r="G1119">
        <v>478</v>
      </c>
      <c r="H1119" s="3">
        <v>0.66666666666666663</v>
      </c>
      <c r="I1119">
        <v>6</v>
      </c>
      <c r="J1119" t="s">
        <v>3728</v>
      </c>
      <c r="K1119" t="s">
        <v>3729</v>
      </c>
    </row>
    <row r="1120" spans="1:11" x14ac:dyDescent="0.2">
      <c r="A1120" t="s">
        <v>3730</v>
      </c>
      <c r="B1120" t="s">
        <v>3367</v>
      </c>
      <c r="C1120" t="s">
        <v>1793</v>
      </c>
      <c r="D1120" s="1">
        <v>0.18</v>
      </c>
      <c r="E1120" s="1"/>
      <c r="F1120">
        <v>4</v>
      </c>
      <c r="G1120">
        <v>237</v>
      </c>
      <c r="H1120" s="3">
        <v>0.33333333333333337</v>
      </c>
      <c r="I1120">
        <v>2</v>
      </c>
      <c r="J1120" t="s">
        <v>3731</v>
      </c>
      <c r="K1120" t="s">
        <v>3732</v>
      </c>
    </row>
    <row r="1121" spans="1:11" x14ac:dyDescent="0.2">
      <c r="A1121" t="s">
        <v>3733</v>
      </c>
      <c r="B1121" t="s">
        <v>3376</v>
      </c>
      <c r="C1121" t="s">
        <v>3734</v>
      </c>
      <c r="D1121" s="1">
        <v>0.56999999999999995</v>
      </c>
      <c r="E1121" s="1"/>
      <c r="F1121">
        <v>4.5999999999999996</v>
      </c>
      <c r="G1121">
        <v>124</v>
      </c>
      <c r="H1121" s="3">
        <v>0.95833333333333326</v>
      </c>
      <c r="I1121">
        <v>5</v>
      </c>
      <c r="J1121" t="s">
        <v>3735</v>
      </c>
      <c r="K1121" t="s">
        <v>3736</v>
      </c>
    </row>
    <row r="1122" spans="1:11" x14ac:dyDescent="0.2">
      <c r="A1122" t="s">
        <v>3737</v>
      </c>
      <c r="B1122" t="s">
        <v>3361</v>
      </c>
      <c r="C1122" t="s">
        <v>3738</v>
      </c>
      <c r="D1122" s="1">
        <v>0.16</v>
      </c>
      <c r="E1122" s="1"/>
      <c r="F1122">
        <v>3.9</v>
      </c>
      <c r="G1122" s="2">
        <v>14667</v>
      </c>
      <c r="H1122" s="3">
        <v>0.83333333333333326</v>
      </c>
      <c r="I1122">
        <v>7</v>
      </c>
      <c r="J1122" t="s">
        <v>3739</v>
      </c>
      <c r="K1122" t="s">
        <v>3740</v>
      </c>
    </row>
    <row r="1123" spans="1:11" x14ac:dyDescent="0.2">
      <c r="A1123" t="s">
        <v>3741</v>
      </c>
      <c r="B1123" t="s">
        <v>3376</v>
      </c>
      <c r="C1123" t="s">
        <v>176</v>
      </c>
      <c r="D1123" s="1">
        <v>0.71</v>
      </c>
      <c r="E1123" s="1"/>
      <c r="F1123">
        <v>3.7</v>
      </c>
      <c r="G1123">
        <v>6</v>
      </c>
      <c r="H1123" s="3">
        <v>0.875</v>
      </c>
      <c r="I1123">
        <v>1</v>
      </c>
      <c r="J1123" t="s">
        <v>3742</v>
      </c>
      <c r="K1123" t="s">
        <v>3743</v>
      </c>
    </row>
    <row r="1124" spans="1:11" x14ac:dyDescent="0.2">
      <c r="A1124" t="s">
        <v>3744</v>
      </c>
      <c r="B1124" t="s">
        <v>3704</v>
      </c>
      <c r="C1124" t="s">
        <v>2509</v>
      </c>
      <c r="D1124" s="1">
        <v>0.39</v>
      </c>
      <c r="E1124" s="1"/>
      <c r="F1124">
        <v>4.2</v>
      </c>
      <c r="G1124" s="2">
        <v>4244</v>
      </c>
      <c r="H1124" s="3">
        <v>0.33333333333333337</v>
      </c>
      <c r="I1124">
        <v>4</v>
      </c>
      <c r="J1124" t="s">
        <v>3745</v>
      </c>
      <c r="K1124" t="s">
        <v>3746</v>
      </c>
    </row>
    <row r="1125" spans="1:11" x14ac:dyDescent="0.2">
      <c r="A1125" t="s">
        <v>3747</v>
      </c>
      <c r="B1125" t="s">
        <v>3372</v>
      </c>
      <c r="C1125" t="s">
        <v>446</v>
      </c>
      <c r="D1125" s="1">
        <v>0.4</v>
      </c>
      <c r="E1125" s="1"/>
      <c r="F1125">
        <v>4.0999999999999996</v>
      </c>
      <c r="G1125" s="2">
        <v>1017</v>
      </c>
      <c r="H1125" s="3">
        <v>8.3333333333333329E-2</v>
      </c>
      <c r="I1125">
        <v>6</v>
      </c>
      <c r="J1125" t="s">
        <v>3748</v>
      </c>
      <c r="K1125" t="s">
        <v>3749</v>
      </c>
    </row>
    <row r="1126" spans="1:11" x14ac:dyDescent="0.2">
      <c r="A1126" t="s">
        <v>3750</v>
      </c>
      <c r="B1126" t="s">
        <v>3751</v>
      </c>
      <c r="C1126" t="s">
        <v>777</v>
      </c>
      <c r="D1126" s="1">
        <v>0.33</v>
      </c>
      <c r="E1126" s="1"/>
      <c r="F1126">
        <v>4.0999999999999996</v>
      </c>
      <c r="G1126" s="2">
        <v>12999</v>
      </c>
      <c r="H1126" s="3">
        <v>0.95833333333333326</v>
      </c>
      <c r="I1126">
        <v>5</v>
      </c>
      <c r="J1126" t="s">
        <v>3752</v>
      </c>
      <c r="K1126" t="s">
        <v>3753</v>
      </c>
    </row>
    <row r="1127" spans="1:11" x14ac:dyDescent="0.2">
      <c r="A1127" t="s">
        <v>3754</v>
      </c>
      <c r="B1127" t="s">
        <v>3448</v>
      </c>
      <c r="C1127" t="s">
        <v>122</v>
      </c>
      <c r="D1127" s="1">
        <v>0.35</v>
      </c>
      <c r="E1127" s="1"/>
      <c r="F1127">
        <v>3.8</v>
      </c>
      <c r="G1127">
        <v>311</v>
      </c>
      <c r="H1127" s="3">
        <v>0.83333333333333326</v>
      </c>
      <c r="I1127">
        <v>2</v>
      </c>
      <c r="J1127" t="s">
        <v>3755</v>
      </c>
      <c r="K1127" t="s">
        <v>3756</v>
      </c>
    </row>
    <row r="1128" spans="1:11" x14ac:dyDescent="0.2">
      <c r="A1128" t="s">
        <v>3757</v>
      </c>
      <c r="B1128" t="s">
        <v>3758</v>
      </c>
      <c r="C1128" t="s">
        <v>37</v>
      </c>
      <c r="D1128" s="1">
        <v>0.41</v>
      </c>
      <c r="E1128" s="1"/>
      <c r="F1128">
        <v>4.0999999999999996</v>
      </c>
      <c r="G1128" s="2">
        <v>4238</v>
      </c>
      <c r="H1128" s="3">
        <v>0.54166666666666663</v>
      </c>
      <c r="I1128">
        <v>4</v>
      </c>
      <c r="J1128" t="s">
        <v>3759</v>
      </c>
      <c r="K1128" t="s">
        <v>3760</v>
      </c>
    </row>
    <row r="1129" spans="1:11" x14ac:dyDescent="0.2">
      <c r="A1129" t="s">
        <v>3761</v>
      </c>
      <c r="B1129" t="s">
        <v>3637</v>
      </c>
      <c r="C1129" t="s">
        <v>41</v>
      </c>
      <c r="D1129" s="1">
        <v>0.46</v>
      </c>
      <c r="E1129" s="1"/>
      <c r="F1129">
        <v>4.5999999999999996</v>
      </c>
      <c r="G1129" s="2">
        <v>2781</v>
      </c>
      <c r="H1129" s="3">
        <v>0.625</v>
      </c>
      <c r="I1129">
        <v>4</v>
      </c>
      <c r="J1129" t="s">
        <v>3762</v>
      </c>
      <c r="K1129" t="s">
        <v>3763</v>
      </c>
    </row>
    <row r="1130" spans="1:11" x14ac:dyDescent="0.2">
      <c r="A1130" t="s">
        <v>3764</v>
      </c>
      <c r="B1130" t="s">
        <v>3765</v>
      </c>
      <c r="C1130" t="s">
        <v>773</v>
      </c>
      <c r="D1130" s="1">
        <v>0</v>
      </c>
      <c r="E1130" s="1"/>
      <c r="F1130">
        <v>4.0999999999999996</v>
      </c>
      <c r="G1130" s="2">
        <v>10907</v>
      </c>
      <c r="H1130" s="3">
        <v>0.58333333333333326</v>
      </c>
      <c r="I1130">
        <v>6</v>
      </c>
      <c r="J1130" t="s">
        <v>3766</v>
      </c>
      <c r="K1130" t="s">
        <v>3767</v>
      </c>
    </row>
    <row r="1131" spans="1:11" x14ac:dyDescent="0.2">
      <c r="A1131" t="s">
        <v>3768</v>
      </c>
      <c r="B1131" t="s">
        <v>3769</v>
      </c>
      <c r="C1131" t="s">
        <v>3770</v>
      </c>
      <c r="D1131" s="1">
        <v>0</v>
      </c>
      <c r="E1131" s="1"/>
      <c r="F1131">
        <v>4.2</v>
      </c>
      <c r="G1131" s="2">
        <v>13250</v>
      </c>
      <c r="H1131" s="3">
        <v>0.875</v>
      </c>
      <c r="I1131">
        <v>4</v>
      </c>
      <c r="J1131" t="s">
        <v>3771</v>
      </c>
      <c r="K1131" t="s">
        <v>3772</v>
      </c>
    </row>
    <row r="1132" spans="1:11" x14ac:dyDescent="0.2">
      <c r="A1132" t="s">
        <v>3773</v>
      </c>
      <c r="B1132" t="s">
        <v>3426</v>
      </c>
      <c r="C1132" t="s">
        <v>3612</v>
      </c>
      <c r="D1132" s="1">
        <v>0.48</v>
      </c>
      <c r="E1132" s="1"/>
      <c r="F1132">
        <v>3.9</v>
      </c>
      <c r="G1132" s="2">
        <v>43070</v>
      </c>
      <c r="H1132" s="3">
        <v>0.66666666666666663</v>
      </c>
      <c r="I1132">
        <v>2</v>
      </c>
      <c r="J1132" t="s">
        <v>3774</v>
      </c>
      <c r="K1132" t="s">
        <v>3775</v>
      </c>
    </row>
    <row r="1133" spans="1:11" x14ac:dyDescent="0.2">
      <c r="A1133" t="s">
        <v>3776</v>
      </c>
      <c r="B1133" t="s">
        <v>3426</v>
      </c>
      <c r="C1133" t="s">
        <v>3777</v>
      </c>
      <c r="D1133" s="1">
        <v>0.62</v>
      </c>
      <c r="E1133" s="1"/>
      <c r="F1133">
        <v>4.0999999999999996</v>
      </c>
      <c r="G1133" s="2">
        <v>11828</v>
      </c>
      <c r="H1133" s="3">
        <v>0.54166666666666663</v>
      </c>
      <c r="I1133">
        <v>6</v>
      </c>
      <c r="J1133" t="s">
        <v>3778</v>
      </c>
      <c r="K1133" t="s">
        <v>3779</v>
      </c>
    </row>
    <row r="1134" spans="1:11" x14ac:dyDescent="0.2">
      <c r="A1134" t="s">
        <v>3780</v>
      </c>
      <c r="B1134" t="s">
        <v>3549</v>
      </c>
      <c r="C1134" t="s">
        <v>25</v>
      </c>
      <c r="D1134" s="1">
        <v>0.47</v>
      </c>
      <c r="E1134" s="1"/>
      <c r="F1134">
        <v>4.0999999999999996</v>
      </c>
      <c r="G1134" s="2">
        <v>1240</v>
      </c>
      <c r="H1134" s="3">
        <v>4.1666666666666664E-2</v>
      </c>
      <c r="I1134">
        <v>5</v>
      </c>
      <c r="J1134" t="s">
        <v>3781</v>
      </c>
      <c r="K1134" t="s">
        <v>3782</v>
      </c>
    </row>
    <row r="1135" spans="1:11" x14ac:dyDescent="0.2">
      <c r="A1135" t="s">
        <v>3783</v>
      </c>
      <c r="B1135" t="s">
        <v>3426</v>
      </c>
      <c r="C1135" t="s">
        <v>804</v>
      </c>
      <c r="D1135" s="1">
        <v>0.36</v>
      </c>
      <c r="E1135" s="1"/>
      <c r="F1135">
        <v>4</v>
      </c>
      <c r="G1135" s="2">
        <v>20869</v>
      </c>
      <c r="H1135" s="3">
        <v>0.91666666666666663</v>
      </c>
      <c r="I1135">
        <v>6</v>
      </c>
      <c r="J1135" t="s">
        <v>3784</v>
      </c>
      <c r="K1135" t="s">
        <v>3785</v>
      </c>
    </row>
    <row r="1136" spans="1:11" x14ac:dyDescent="0.2">
      <c r="A1136" t="s">
        <v>3786</v>
      </c>
      <c r="B1136" t="s">
        <v>3787</v>
      </c>
      <c r="C1136" t="s">
        <v>2479</v>
      </c>
      <c r="D1136" s="1">
        <v>0.45</v>
      </c>
      <c r="E1136" s="1"/>
      <c r="F1136">
        <v>3.7</v>
      </c>
      <c r="G1136">
        <v>441</v>
      </c>
      <c r="H1136" s="3">
        <v>0.16666666666666666</v>
      </c>
      <c r="I1136">
        <v>2</v>
      </c>
      <c r="J1136" t="s">
        <v>3788</v>
      </c>
      <c r="K1136" t="s">
        <v>3789</v>
      </c>
    </row>
    <row r="1137" spans="1:11" x14ac:dyDescent="0.2">
      <c r="A1137" t="s">
        <v>3790</v>
      </c>
      <c r="B1137" t="s">
        <v>3418</v>
      </c>
      <c r="C1137" t="s">
        <v>614</v>
      </c>
      <c r="D1137" s="1">
        <v>0.2</v>
      </c>
      <c r="E1137" s="1"/>
      <c r="F1137">
        <v>4.0999999999999996</v>
      </c>
      <c r="G1137" s="2">
        <v>1034</v>
      </c>
      <c r="H1137" s="3">
        <v>0.41666666666666669</v>
      </c>
      <c r="I1137">
        <v>4</v>
      </c>
      <c r="J1137" t="s">
        <v>3791</v>
      </c>
      <c r="K1137" t="s">
        <v>3792</v>
      </c>
    </row>
    <row r="1138" spans="1:11" x14ac:dyDescent="0.2">
      <c r="A1138" t="s">
        <v>3793</v>
      </c>
      <c r="B1138" t="s">
        <v>3422</v>
      </c>
      <c r="C1138" t="s">
        <v>2576</v>
      </c>
      <c r="D1138" s="1">
        <v>0.48</v>
      </c>
      <c r="E1138" s="1"/>
      <c r="F1138">
        <v>4.0999999999999996</v>
      </c>
      <c r="G1138" s="2">
        <v>37126</v>
      </c>
      <c r="H1138" s="3">
        <v>0.75</v>
      </c>
      <c r="I1138">
        <v>7</v>
      </c>
      <c r="J1138" t="s">
        <v>3794</v>
      </c>
      <c r="K1138" t="s">
        <v>3795</v>
      </c>
    </row>
    <row r="1139" spans="1:11" x14ac:dyDescent="0.2">
      <c r="A1139" t="s">
        <v>3796</v>
      </c>
      <c r="B1139" t="s">
        <v>3418</v>
      </c>
      <c r="C1139" t="s">
        <v>210</v>
      </c>
      <c r="D1139" s="1">
        <v>0.28999999999999998</v>
      </c>
      <c r="E1139" s="1"/>
      <c r="F1139">
        <v>4.0999999999999996</v>
      </c>
      <c r="G1139" s="2">
        <v>6355</v>
      </c>
      <c r="H1139" s="3">
        <v>0.20833333333333331</v>
      </c>
      <c r="I1139">
        <v>5</v>
      </c>
      <c r="J1139" t="s">
        <v>3797</v>
      </c>
      <c r="K1139" t="s">
        <v>3798</v>
      </c>
    </row>
    <row r="1140" spans="1:11" x14ac:dyDescent="0.2">
      <c r="A1140" t="s">
        <v>3799</v>
      </c>
      <c r="B1140" t="s">
        <v>3637</v>
      </c>
      <c r="C1140" t="s">
        <v>37</v>
      </c>
      <c r="D1140" s="1">
        <v>0.6</v>
      </c>
      <c r="E1140" s="1"/>
      <c r="F1140">
        <v>3.3</v>
      </c>
      <c r="G1140">
        <v>12</v>
      </c>
      <c r="H1140" s="3">
        <v>0.33333333333333337</v>
      </c>
      <c r="I1140">
        <v>4</v>
      </c>
      <c r="J1140" t="s">
        <v>3800</v>
      </c>
      <c r="K1140" t="s">
        <v>3801</v>
      </c>
    </row>
    <row r="1141" spans="1:11" x14ac:dyDescent="0.2">
      <c r="A1141" t="s">
        <v>3802</v>
      </c>
      <c r="B1141" t="s">
        <v>3477</v>
      </c>
      <c r="C1141" t="s">
        <v>3803</v>
      </c>
      <c r="D1141" s="1">
        <v>0.26</v>
      </c>
      <c r="E1141" s="1"/>
      <c r="F1141">
        <v>4.0999999999999996</v>
      </c>
      <c r="G1141" s="2">
        <v>13165</v>
      </c>
      <c r="H1141" s="3">
        <v>0.625</v>
      </c>
      <c r="I1141">
        <v>3</v>
      </c>
      <c r="J1141" t="s">
        <v>3804</v>
      </c>
      <c r="K1141" t="s">
        <v>3805</v>
      </c>
    </row>
    <row r="1142" spans="1:11" x14ac:dyDescent="0.2">
      <c r="A1142" t="s">
        <v>3806</v>
      </c>
      <c r="B1142" t="s">
        <v>3605</v>
      </c>
      <c r="C1142" t="s">
        <v>233</v>
      </c>
      <c r="D1142" s="1">
        <v>0.33</v>
      </c>
      <c r="E1142" s="1"/>
      <c r="F1142">
        <v>4.0999999999999996</v>
      </c>
      <c r="G1142" s="2">
        <v>1646</v>
      </c>
      <c r="H1142" s="3">
        <v>0.5</v>
      </c>
      <c r="I1142">
        <v>1</v>
      </c>
      <c r="J1142" t="s">
        <v>3807</v>
      </c>
      <c r="K1142" t="s">
        <v>3808</v>
      </c>
    </row>
    <row r="1143" spans="1:11" x14ac:dyDescent="0.2">
      <c r="A1143" t="s">
        <v>3809</v>
      </c>
      <c r="B1143" t="s">
        <v>3654</v>
      </c>
      <c r="C1143" t="s">
        <v>3810</v>
      </c>
      <c r="D1143" s="1">
        <v>0.1</v>
      </c>
      <c r="E1143" s="1"/>
      <c r="F1143">
        <v>4.4000000000000004</v>
      </c>
      <c r="G1143" s="2">
        <v>17994</v>
      </c>
      <c r="H1143" s="3">
        <v>0.66666666666666663</v>
      </c>
      <c r="I1143">
        <v>4</v>
      </c>
      <c r="J1143" t="s">
        <v>3811</v>
      </c>
      <c r="K1143" t="s">
        <v>3812</v>
      </c>
    </row>
    <row r="1144" spans="1:11" x14ac:dyDescent="0.2">
      <c r="A1144" t="s">
        <v>3813</v>
      </c>
      <c r="B1144" t="s">
        <v>3376</v>
      </c>
      <c r="C1144" t="s">
        <v>46</v>
      </c>
      <c r="D1144" s="1">
        <v>0.55000000000000004</v>
      </c>
      <c r="E1144" s="1"/>
      <c r="F1144">
        <v>4.3</v>
      </c>
      <c r="G1144">
        <v>610</v>
      </c>
      <c r="H1144" s="3">
        <v>4.1666666666666664E-2</v>
      </c>
      <c r="I1144">
        <v>6</v>
      </c>
      <c r="J1144" t="s">
        <v>3814</v>
      </c>
      <c r="K1144" t="s">
        <v>3815</v>
      </c>
    </row>
    <row r="1145" spans="1:11" x14ac:dyDescent="0.2">
      <c r="A1145" t="s">
        <v>3816</v>
      </c>
      <c r="B1145" t="s">
        <v>3426</v>
      </c>
      <c r="C1145" t="s">
        <v>3817</v>
      </c>
      <c r="D1145" s="1">
        <v>0.59</v>
      </c>
      <c r="E1145" s="1"/>
      <c r="F1145">
        <v>4.0999999999999996</v>
      </c>
      <c r="G1145" s="2">
        <v>8866</v>
      </c>
      <c r="H1145" s="3">
        <v>0.20833333333333331</v>
      </c>
      <c r="I1145">
        <v>6</v>
      </c>
      <c r="J1145" t="s">
        <v>3818</v>
      </c>
      <c r="K1145" t="s">
        <v>3819</v>
      </c>
    </row>
    <row r="1146" spans="1:11" x14ac:dyDescent="0.2">
      <c r="A1146" t="s">
        <v>3820</v>
      </c>
      <c r="B1146" t="s">
        <v>3787</v>
      </c>
      <c r="C1146" t="s">
        <v>3521</v>
      </c>
      <c r="D1146" s="1">
        <v>0.31</v>
      </c>
      <c r="E1146" s="1"/>
      <c r="F1146">
        <v>3.7</v>
      </c>
      <c r="G1146" s="2">
        <v>13406</v>
      </c>
      <c r="H1146" s="3">
        <v>0.25</v>
      </c>
      <c r="I1146">
        <v>3</v>
      </c>
      <c r="J1146" t="s">
        <v>3821</v>
      </c>
      <c r="K1146" t="s">
        <v>3822</v>
      </c>
    </row>
    <row r="1147" spans="1:11" x14ac:dyDescent="0.2">
      <c r="A1147" t="s">
        <v>3823</v>
      </c>
      <c r="B1147" t="s">
        <v>3430</v>
      </c>
      <c r="C1147" t="s">
        <v>122</v>
      </c>
      <c r="D1147" s="1">
        <v>0.28000000000000003</v>
      </c>
      <c r="E1147" s="1"/>
      <c r="F1147">
        <v>4.8</v>
      </c>
      <c r="G1147" s="2">
        <v>53803</v>
      </c>
      <c r="H1147" s="3">
        <v>0.66666666666666663</v>
      </c>
      <c r="I1147">
        <v>4</v>
      </c>
      <c r="J1147" t="s">
        <v>3824</v>
      </c>
      <c r="K1147" t="s">
        <v>3825</v>
      </c>
    </row>
    <row r="1148" spans="1:11" x14ac:dyDescent="0.2">
      <c r="A1148" t="s">
        <v>3826</v>
      </c>
      <c r="B1148" t="s">
        <v>3418</v>
      </c>
      <c r="C1148" t="s">
        <v>1836</v>
      </c>
      <c r="D1148" s="1">
        <v>0.2</v>
      </c>
      <c r="E1148" s="1"/>
      <c r="F1148">
        <v>4.5</v>
      </c>
      <c r="G1148">
        <v>546</v>
      </c>
      <c r="H1148" s="3">
        <v>0.25</v>
      </c>
      <c r="I1148">
        <v>7</v>
      </c>
      <c r="J1148" t="s">
        <v>3827</v>
      </c>
      <c r="K1148" t="s">
        <v>3828</v>
      </c>
    </row>
    <row r="1149" spans="1:11" x14ac:dyDescent="0.2">
      <c r="A1149" t="s">
        <v>3829</v>
      </c>
      <c r="B1149" t="s">
        <v>3430</v>
      </c>
      <c r="C1149" t="s">
        <v>3830</v>
      </c>
      <c r="D1149" s="1">
        <v>0.62</v>
      </c>
      <c r="E1149" s="1"/>
      <c r="F1149">
        <v>4</v>
      </c>
      <c r="G1149" s="2">
        <v>5292</v>
      </c>
      <c r="H1149" s="3">
        <v>0.20833333333333331</v>
      </c>
      <c r="I1149">
        <v>6</v>
      </c>
      <c r="J1149" t="s">
        <v>3831</v>
      </c>
      <c r="K1149" t="s">
        <v>3832</v>
      </c>
    </row>
    <row r="1150" spans="1:11" x14ac:dyDescent="0.2">
      <c r="A1150" t="s">
        <v>3833</v>
      </c>
      <c r="B1150" t="s">
        <v>3430</v>
      </c>
      <c r="C1150" t="s">
        <v>3834</v>
      </c>
      <c r="D1150" s="1">
        <v>0.48</v>
      </c>
      <c r="E1150" s="1"/>
      <c r="F1150">
        <v>4.0999999999999996</v>
      </c>
      <c r="G1150">
        <v>444</v>
      </c>
      <c r="H1150" s="3">
        <v>0.625</v>
      </c>
      <c r="I1150">
        <v>3</v>
      </c>
      <c r="J1150" t="s">
        <v>3835</v>
      </c>
      <c r="K1150" t="s">
        <v>3836</v>
      </c>
    </row>
    <row r="1151" spans="1:11" x14ac:dyDescent="0.2">
      <c r="A1151" t="s">
        <v>3837</v>
      </c>
      <c r="B1151" t="s">
        <v>3380</v>
      </c>
      <c r="C1151" t="s">
        <v>37</v>
      </c>
      <c r="D1151" s="1">
        <v>0.38</v>
      </c>
      <c r="E1151" s="1"/>
      <c r="F1151">
        <v>3.9</v>
      </c>
      <c r="G1151" s="2">
        <v>4584</v>
      </c>
      <c r="H1151" s="3">
        <v>0.41666666666666669</v>
      </c>
      <c r="I1151">
        <v>5</v>
      </c>
      <c r="J1151" t="s">
        <v>3838</v>
      </c>
      <c r="K1151" t="s">
        <v>3839</v>
      </c>
    </row>
    <row r="1152" spans="1:11" x14ac:dyDescent="0.2">
      <c r="A1152" t="s">
        <v>3840</v>
      </c>
      <c r="B1152" t="s">
        <v>3430</v>
      </c>
      <c r="C1152" t="s">
        <v>3841</v>
      </c>
      <c r="D1152" s="1">
        <v>0.41</v>
      </c>
      <c r="E1152" s="1"/>
      <c r="F1152">
        <v>4.0999999999999996</v>
      </c>
      <c r="G1152" s="2">
        <v>14947</v>
      </c>
      <c r="H1152" s="3">
        <v>0.41666666666666669</v>
      </c>
      <c r="I1152">
        <v>4</v>
      </c>
      <c r="J1152" t="s">
        <v>3842</v>
      </c>
      <c r="K1152" t="s">
        <v>3843</v>
      </c>
    </row>
    <row r="1153" spans="1:11" x14ac:dyDescent="0.2">
      <c r="A1153" t="s">
        <v>3844</v>
      </c>
      <c r="B1153" t="s">
        <v>3422</v>
      </c>
      <c r="C1153" t="s">
        <v>33</v>
      </c>
      <c r="D1153" s="1">
        <v>0.52</v>
      </c>
      <c r="E1153" s="1"/>
      <c r="F1153">
        <v>4.2</v>
      </c>
      <c r="G1153" s="2">
        <v>1559</v>
      </c>
      <c r="H1153" s="3">
        <v>0.375</v>
      </c>
      <c r="I1153">
        <v>7</v>
      </c>
      <c r="J1153" t="s">
        <v>3845</v>
      </c>
      <c r="K1153" t="s">
        <v>3846</v>
      </c>
    </row>
    <row r="1154" spans="1:11" x14ac:dyDescent="0.2">
      <c r="A1154" t="s">
        <v>3847</v>
      </c>
      <c r="B1154" t="s">
        <v>3376</v>
      </c>
      <c r="C1154" t="s">
        <v>41</v>
      </c>
      <c r="D1154" s="1">
        <v>0.18</v>
      </c>
      <c r="E1154" s="1"/>
      <c r="F1154">
        <v>4.0999999999999996</v>
      </c>
      <c r="G1154" s="2">
        <v>1660</v>
      </c>
      <c r="H1154" s="3">
        <v>0.16666666666666666</v>
      </c>
      <c r="I1154">
        <v>5</v>
      </c>
      <c r="J1154" t="s">
        <v>3848</v>
      </c>
      <c r="K1154" t="s">
        <v>3849</v>
      </c>
    </row>
    <row r="1155" spans="1:11" x14ac:dyDescent="0.2">
      <c r="A1155" t="s">
        <v>3850</v>
      </c>
      <c r="B1155" t="s">
        <v>3376</v>
      </c>
      <c r="C1155" t="s">
        <v>58</v>
      </c>
      <c r="D1155" s="1">
        <v>0.78</v>
      </c>
      <c r="E1155" s="1"/>
      <c r="F1155">
        <v>3.5</v>
      </c>
      <c r="G1155">
        <v>132</v>
      </c>
      <c r="H1155" s="3">
        <v>0.29166666666666669</v>
      </c>
      <c r="I1155">
        <v>4</v>
      </c>
      <c r="J1155" t="s">
        <v>3851</v>
      </c>
      <c r="K1155" t="s">
        <v>3852</v>
      </c>
    </row>
    <row r="1156" spans="1:11" x14ac:dyDescent="0.2">
      <c r="A1156" t="s">
        <v>3853</v>
      </c>
      <c r="B1156" t="s">
        <v>3642</v>
      </c>
      <c r="C1156" t="s">
        <v>3854</v>
      </c>
      <c r="D1156" s="1">
        <v>0.31</v>
      </c>
      <c r="E1156" s="1"/>
      <c r="F1156">
        <v>4.3</v>
      </c>
      <c r="G1156" s="2">
        <v>28629</v>
      </c>
      <c r="H1156" s="3">
        <v>0.375</v>
      </c>
      <c r="I1156">
        <v>6</v>
      </c>
      <c r="J1156" t="s">
        <v>3855</v>
      </c>
      <c r="K1156" t="s">
        <v>3856</v>
      </c>
    </row>
    <row r="1157" spans="1:11" x14ac:dyDescent="0.2">
      <c r="A1157" t="s">
        <v>3857</v>
      </c>
      <c r="B1157" t="s">
        <v>3361</v>
      </c>
      <c r="C1157" t="s">
        <v>3408</v>
      </c>
      <c r="D1157" s="1">
        <v>0.48</v>
      </c>
      <c r="E1157" s="1"/>
      <c r="F1157">
        <v>3.9</v>
      </c>
      <c r="G1157" s="2">
        <v>8446</v>
      </c>
      <c r="H1157" s="3">
        <v>0.125</v>
      </c>
      <c r="I1157">
        <v>4</v>
      </c>
      <c r="J1157" t="s">
        <v>3858</v>
      </c>
      <c r="K1157" t="s">
        <v>3859</v>
      </c>
    </row>
    <row r="1158" spans="1:11" x14ac:dyDescent="0.2">
      <c r="A1158" t="s">
        <v>3860</v>
      </c>
      <c r="B1158" t="s">
        <v>3403</v>
      </c>
      <c r="C1158" t="s">
        <v>2950</v>
      </c>
      <c r="D1158" s="1">
        <v>0.48</v>
      </c>
      <c r="E1158" s="1"/>
      <c r="F1158">
        <v>4.2</v>
      </c>
      <c r="G1158" s="2">
        <v>11199</v>
      </c>
      <c r="H1158" s="3">
        <v>0.5</v>
      </c>
      <c r="I1158">
        <v>4</v>
      </c>
      <c r="J1158" t="s">
        <v>3861</v>
      </c>
      <c r="K1158" t="s">
        <v>3862</v>
      </c>
    </row>
    <row r="1159" spans="1:11" x14ac:dyDescent="0.2">
      <c r="A1159" t="s">
        <v>3863</v>
      </c>
      <c r="B1159" t="s">
        <v>3864</v>
      </c>
      <c r="C1159" t="s">
        <v>2950</v>
      </c>
      <c r="D1159" s="1">
        <v>0.42</v>
      </c>
      <c r="E1159" s="1"/>
      <c r="F1159">
        <v>3.8</v>
      </c>
      <c r="G1159" s="2">
        <v>1118</v>
      </c>
      <c r="H1159" s="3">
        <v>0.20833333333333331</v>
      </c>
      <c r="I1159">
        <v>4</v>
      </c>
      <c r="J1159" t="s">
        <v>3865</v>
      </c>
      <c r="K1159" t="s">
        <v>3866</v>
      </c>
    </row>
    <row r="1160" spans="1:11" x14ac:dyDescent="0.2">
      <c r="A1160" t="s">
        <v>3867</v>
      </c>
      <c r="B1160" t="s">
        <v>3372</v>
      </c>
      <c r="C1160" t="s">
        <v>176</v>
      </c>
      <c r="D1160" s="1">
        <v>0.51</v>
      </c>
      <c r="E1160" s="1"/>
      <c r="F1160">
        <v>4.5</v>
      </c>
      <c r="G1160">
        <v>11</v>
      </c>
      <c r="H1160" s="3">
        <v>0.5</v>
      </c>
      <c r="I1160">
        <v>7</v>
      </c>
      <c r="J1160" t="s">
        <v>3868</v>
      </c>
      <c r="K1160" t="s">
        <v>3869</v>
      </c>
    </row>
    <row r="1161" spans="1:11" x14ac:dyDescent="0.2">
      <c r="A1161" t="s">
        <v>3870</v>
      </c>
      <c r="B1161" t="s">
        <v>3871</v>
      </c>
      <c r="C1161" t="s">
        <v>1165</v>
      </c>
      <c r="D1161" s="1">
        <v>0.45</v>
      </c>
      <c r="E1161" s="1"/>
      <c r="F1161">
        <v>3.8</v>
      </c>
      <c r="G1161" s="2">
        <v>4353</v>
      </c>
      <c r="H1161" s="3">
        <v>4.1666666666666664E-2</v>
      </c>
      <c r="I1161">
        <v>2</v>
      </c>
      <c r="J1161" t="s">
        <v>3872</v>
      </c>
      <c r="K1161" t="s">
        <v>3873</v>
      </c>
    </row>
    <row r="1162" spans="1:11" x14ac:dyDescent="0.2">
      <c r="A1162" t="s">
        <v>3874</v>
      </c>
      <c r="B1162" t="s">
        <v>3372</v>
      </c>
      <c r="C1162" t="s">
        <v>3224</v>
      </c>
      <c r="D1162" s="1">
        <v>0.55000000000000004</v>
      </c>
      <c r="E1162" s="1"/>
      <c r="F1162">
        <v>4.0999999999999996</v>
      </c>
      <c r="G1162">
        <v>185</v>
      </c>
      <c r="H1162" s="3">
        <v>0.375</v>
      </c>
      <c r="I1162">
        <v>6</v>
      </c>
      <c r="J1162" t="s">
        <v>3875</v>
      </c>
      <c r="K1162" t="s">
        <v>3876</v>
      </c>
    </row>
    <row r="1163" spans="1:11" x14ac:dyDescent="0.2">
      <c r="A1163" t="s">
        <v>3877</v>
      </c>
      <c r="B1163" t="s">
        <v>3418</v>
      </c>
      <c r="C1163" t="s">
        <v>3368</v>
      </c>
      <c r="D1163" s="1">
        <v>0</v>
      </c>
      <c r="E1163" s="1"/>
      <c r="F1163">
        <v>4.2</v>
      </c>
      <c r="G1163" s="2">
        <v>14290</v>
      </c>
      <c r="H1163" s="3">
        <v>0.29166666666666669</v>
      </c>
      <c r="I1163">
        <v>1</v>
      </c>
      <c r="J1163" t="s">
        <v>3878</v>
      </c>
      <c r="K1163" t="s">
        <v>3879</v>
      </c>
    </row>
    <row r="1164" spans="1:11" x14ac:dyDescent="0.2">
      <c r="A1164" t="s">
        <v>3880</v>
      </c>
      <c r="B1164" t="s">
        <v>3422</v>
      </c>
      <c r="C1164" t="s">
        <v>3881</v>
      </c>
      <c r="D1164" s="1">
        <v>0.47</v>
      </c>
      <c r="E1164" s="1"/>
      <c r="F1164">
        <v>4.0999999999999996</v>
      </c>
      <c r="G1164" s="2">
        <v>3036</v>
      </c>
      <c r="H1164" s="3">
        <v>8.3333333333333329E-2</v>
      </c>
      <c r="I1164">
        <v>1</v>
      </c>
      <c r="J1164" t="s">
        <v>3882</v>
      </c>
      <c r="K1164" t="s">
        <v>3883</v>
      </c>
    </row>
    <row r="1165" spans="1:11" x14ac:dyDescent="0.2">
      <c r="A1165" t="s">
        <v>3884</v>
      </c>
      <c r="B1165" t="s">
        <v>3430</v>
      </c>
      <c r="C1165" t="s">
        <v>2885</v>
      </c>
      <c r="D1165" s="1">
        <v>0.43</v>
      </c>
      <c r="E1165" s="1"/>
      <c r="F1165">
        <v>4.2</v>
      </c>
      <c r="G1165" s="2">
        <v>1296</v>
      </c>
      <c r="H1165" s="3">
        <v>0.91666666666666663</v>
      </c>
      <c r="I1165">
        <v>3</v>
      </c>
      <c r="J1165" t="s">
        <v>3885</v>
      </c>
      <c r="K1165" t="s">
        <v>3886</v>
      </c>
    </row>
    <row r="1166" spans="1:11" x14ac:dyDescent="0.2">
      <c r="A1166" t="s">
        <v>3887</v>
      </c>
      <c r="B1166" t="s">
        <v>3430</v>
      </c>
      <c r="C1166" t="s">
        <v>269</v>
      </c>
      <c r="D1166" s="1">
        <v>0.52</v>
      </c>
      <c r="E1166" s="1"/>
      <c r="F1166">
        <v>4.5</v>
      </c>
      <c r="G1166">
        <v>19</v>
      </c>
      <c r="H1166" s="3">
        <v>0.20833333333333331</v>
      </c>
      <c r="I1166">
        <v>6</v>
      </c>
      <c r="J1166" t="s">
        <v>3888</v>
      </c>
      <c r="K1166" t="s">
        <v>3889</v>
      </c>
    </row>
    <row r="1167" spans="1:11" x14ac:dyDescent="0.2">
      <c r="A1167" t="s">
        <v>3890</v>
      </c>
      <c r="B1167" t="s">
        <v>3637</v>
      </c>
      <c r="C1167" t="s">
        <v>3891</v>
      </c>
      <c r="D1167" s="1">
        <v>0</v>
      </c>
      <c r="E1167" s="1"/>
      <c r="F1167">
        <v>4</v>
      </c>
      <c r="G1167">
        <v>97</v>
      </c>
      <c r="H1167" s="3">
        <v>4.1666666666666664E-2</v>
      </c>
      <c r="I1167">
        <v>7</v>
      </c>
      <c r="J1167" t="s">
        <v>3892</v>
      </c>
      <c r="K1167" t="s">
        <v>3893</v>
      </c>
    </row>
    <row r="1168" spans="1:11" x14ac:dyDescent="0.2">
      <c r="A1168" t="s">
        <v>3894</v>
      </c>
      <c r="B1168" t="s">
        <v>3452</v>
      </c>
      <c r="C1168" t="s">
        <v>3895</v>
      </c>
      <c r="D1168" s="1">
        <v>0.51</v>
      </c>
      <c r="E1168" s="1"/>
      <c r="F1168">
        <v>4.4000000000000004</v>
      </c>
      <c r="G1168" s="2">
        <v>1771</v>
      </c>
      <c r="H1168" s="3">
        <v>0.70833333333333326</v>
      </c>
      <c r="I1168">
        <v>6</v>
      </c>
      <c r="J1168" t="s">
        <v>3896</v>
      </c>
      <c r="K1168" t="s">
        <v>3897</v>
      </c>
    </row>
    <row r="1169" spans="1:11" x14ac:dyDescent="0.2">
      <c r="A1169" t="s">
        <v>3898</v>
      </c>
      <c r="B1169" t="s">
        <v>3403</v>
      </c>
      <c r="C1169" t="s">
        <v>3521</v>
      </c>
      <c r="D1169" s="1">
        <v>0.32</v>
      </c>
      <c r="E1169" s="1"/>
      <c r="F1169">
        <v>4</v>
      </c>
      <c r="G1169" s="2">
        <v>15034</v>
      </c>
      <c r="H1169" s="3">
        <v>0.95833333333333326</v>
      </c>
      <c r="I1169">
        <v>2</v>
      </c>
      <c r="J1169" t="s">
        <v>3899</v>
      </c>
      <c r="K1169" t="s">
        <v>3900</v>
      </c>
    </row>
    <row r="1170" spans="1:11" x14ac:dyDescent="0.2">
      <c r="A1170" t="s">
        <v>3901</v>
      </c>
      <c r="B1170" t="s">
        <v>3871</v>
      </c>
      <c r="C1170" t="s">
        <v>1315</v>
      </c>
      <c r="D1170" s="1">
        <v>0.47</v>
      </c>
      <c r="E1170" s="1"/>
      <c r="F1170">
        <v>4</v>
      </c>
      <c r="G1170" s="2">
        <v>3242</v>
      </c>
      <c r="H1170" s="3">
        <v>4.1666666666666664E-2</v>
      </c>
      <c r="I1170">
        <v>6</v>
      </c>
      <c r="J1170" t="s">
        <v>3902</v>
      </c>
      <c r="K1170" t="s">
        <v>3903</v>
      </c>
    </row>
    <row r="1171" spans="1:11" x14ac:dyDescent="0.2">
      <c r="A1171" t="s">
        <v>3904</v>
      </c>
      <c r="B1171" t="s">
        <v>3448</v>
      </c>
      <c r="C1171" t="s">
        <v>3905</v>
      </c>
      <c r="D1171" s="1">
        <v>0.39</v>
      </c>
      <c r="E1171" s="1"/>
      <c r="F1171">
        <v>3.9</v>
      </c>
      <c r="G1171" s="2">
        <v>2832</v>
      </c>
      <c r="H1171" s="3">
        <v>0.16666666666666666</v>
      </c>
      <c r="I1171">
        <v>1</v>
      </c>
      <c r="J1171" t="s">
        <v>3906</v>
      </c>
      <c r="K1171" t="s">
        <v>3907</v>
      </c>
    </row>
    <row r="1172" spans="1:11" x14ac:dyDescent="0.2">
      <c r="A1172" t="s">
        <v>3908</v>
      </c>
      <c r="B1172" t="s">
        <v>3605</v>
      </c>
      <c r="C1172" t="s">
        <v>2835</v>
      </c>
      <c r="D1172" s="1">
        <v>0.49</v>
      </c>
      <c r="E1172" s="1"/>
      <c r="F1172">
        <v>4</v>
      </c>
      <c r="G1172" s="2">
        <v>1498</v>
      </c>
      <c r="H1172" s="3">
        <v>0.875</v>
      </c>
      <c r="I1172">
        <v>4</v>
      </c>
      <c r="J1172" t="s">
        <v>3909</v>
      </c>
      <c r="K1172" t="s">
        <v>3910</v>
      </c>
    </row>
    <row r="1173" spans="1:11" x14ac:dyDescent="0.2">
      <c r="A1173" t="s">
        <v>3911</v>
      </c>
      <c r="B1173" t="s">
        <v>3361</v>
      </c>
      <c r="C1173" t="s">
        <v>3905</v>
      </c>
      <c r="D1173" s="1">
        <v>0.49</v>
      </c>
      <c r="E1173" s="1"/>
      <c r="F1173">
        <v>3.8</v>
      </c>
      <c r="G1173">
        <v>305</v>
      </c>
      <c r="H1173" s="3">
        <v>0.29166666666666669</v>
      </c>
      <c r="I1173">
        <v>7</v>
      </c>
      <c r="J1173" t="s">
        <v>3912</v>
      </c>
      <c r="K1173" t="s">
        <v>3913</v>
      </c>
    </row>
    <row r="1174" spans="1:11" x14ac:dyDescent="0.2">
      <c r="A1174" t="s">
        <v>3914</v>
      </c>
      <c r="B1174" t="s">
        <v>3654</v>
      </c>
      <c r="C1174" t="s">
        <v>1165</v>
      </c>
      <c r="D1174" s="1">
        <v>0.4</v>
      </c>
      <c r="E1174" s="1"/>
      <c r="F1174">
        <v>4.2</v>
      </c>
      <c r="G1174" s="2">
        <v>1191</v>
      </c>
      <c r="H1174" s="3">
        <v>0.75</v>
      </c>
      <c r="I1174">
        <v>3</v>
      </c>
      <c r="J1174" t="s">
        <v>3915</v>
      </c>
      <c r="K1174" t="s">
        <v>3916</v>
      </c>
    </row>
    <row r="1175" spans="1:11" x14ac:dyDescent="0.2">
      <c r="A1175" t="s">
        <v>3917</v>
      </c>
      <c r="B1175" t="s">
        <v>3918</v>
      </c>
      <c r="C1175" t="s">
        <v>215</v>
      </c>
      <c r="D1175" s="1">
        <v>0.23</v>
      </c>
      <c r="E1175" s="1"/>
      <c r="F1175">
        <v>4.3</v>
      </c>
      <c r="G1175" s="2">
        <v>4049</v>
      </c>
      <c r="H1175" s="3">
        <v>0.625</v>
      </c>
      <c r="I1175">
        <v>2</v>
      </c>
      <c r="J1175" t="s">
        <v>3919</v>
      </c>
      <c r="K1175" t="s">
        <v>3920</v>
      </c>
    </row>
    <row r="1176" spans="1:11" x14ac:dyDescent="0.2">
      <c r="A1176" t="s">
        <v>3921</v>
      </c>
      <c r="B1176" t="s">
        <v>3922</v>
      </c>
      <c r="C1176" t="s">
        <v>25</v>
      </c>
      <c r="D1176" s="1">
        <v>0</v>
      </c>
      <c r="E1176" s="1"/>
      <c r="F1176">
        <v>4.2</v>
      </c>
      <c r="G1176" s="2">
        <v>3160</v>
      </c>
      <c r="H1176" s="3">
        <v>0.20833333333333331</v>
      </c>
      <c r="I1176">
        <v>7</v>
      </c>
      <c r="J1176" t="s">
        <v>3923</v>
      </c>
      <c r="K1176" t="s">
        <v>3924</v>
      </c>
    </row>
    <row r="1177" spans="1:11" x14ac:dyDescent="0.2">
      <c r="A1177" t="s">
        <v>3925</v>
      </c>
      <c r="B1177" t="s">
        <v>3642</v>
      </c>
      <c r="C1177" t="s">
        <v>3926</v>
      </c>
      <c r="D1177" s="1">
        <v>0.31</v>
      </c>
      <c r="E1177" s="1"/>
      <c r="F1177">
        <v>4.3</v>
      </c>
      <c r="G1177" s="2">
        <v>9650</v>
      </c>
      <c r="H1177" s="3">
        <v>0.25</v>
      </c>
      <c r="I1177">
        <v>2</v>
      </c>
      <c r="J1177" t="s">
        <v>3927</v>
      </c>
      <c r="K1177" t="s">
        <v>3928</v>
      </c>
    </row>
    <row r="1178" spans="1:11" x14ac:dyDescent="0.2">
      <c r="A1178" t="s">
        <v>3929</v>
      </c>
      <c r="B1178" t="s">
        <v>3930</v>
      </c>
      <c r="C1178" t="s">
        <v>58</v>
      </c>
      <c r="D1178" s="1">
        <v>0.6</v>
      </c>
      <c r="E1178" s="1"/>
      <c r="F1178">
        <v>4.2</v>
      </c>
      <c r="G1178" s="2">
        <v>3846</v>
      </c>
      <c r="H1178" s="3">
        <v>0.45833333333333337</v>
      </c>
      <c r="I1178">
        <v>6</v>
      </c>
      <c r="J1178" t="s">
        <v>3931</v>
      </c>
      <c r="K1178" t="s">
        <v>3932</v>
      </c>
    </row>
    <row r="1179" spans="1:11" x14ac:dyDescent="0.2">
      <c r="A1179" t="s">
        <v>3933</v>
      </c>
      <c r="B1179" t="s">
        <v>3376</v>
      </c>
      <c r="C1179" t="s">
        <v>37</v>
      </c>
      <c r="D1179" s="1">
        <v>0.4</v>
      </c>
      <c r="E1179" s="1"/>
      <c r="F1179">
        <v>4.4000000000000004</v>
      </c>
      <c r="G1179">
        <v>290</v>
      </c>
      <c r="H1179" s="3">
        <v>0.54166666666666663</v>
      </c>
      <c r="I1179">
        <v>6</v>
      </c>
      <c r="J1179" t="s">
        <v>3934</v>
      </c>
      <c r="K1179" t="s">
        <v>3935</v>
      </c>
    </row>
    <row r="1180" spans="1:11" x14ac:dyDescent="0.2">
      <c r="A1180" t="s">
        <v>3936</v>
      </c>
      <c r="B1180" t="s">
        <v>3513</v>
      </c>
      <c r="C1180" t="s">
        <v>233</v>
      </c>
      <c r="D1180" s="1">
        <v>0.2</v>
      </c>
      <c r="E1180" s="1"/>
      <c r="F1180">
        <v>3.8</v>
      </c>
      <c r="G1180" s="2">
        <v>2206</v>
      </c>
      <c r="H1180" s="3">
        <v>8.3333333333333329E-2</v>
      </c>
      <c r="I1180">
        <v>1</v>
      </c>
      <c r="J1180" t="s">
        <v>3937</v>
      </c>
      <c r="K1180" t="s">
        <v>3938</v>
      </c>
    </row>
    <row r="1181" spans="1:11" x14ac:dyDescent="0.2">
      <c r="A1181" t="s">
        <v>3939</v>
      </c>
      <c r="B1181" t="s">
        <v>3642</v>
      </c>
      <c r="C1181" t="s">
        <v>3940</v>
      </c>
      <c r="D1181" s="1">
        <v>0.47</v>
      </c>
      <c r="E1181" s="1"/>
      <c r="F1181">
        <v>4.0999999999999996</v>
      </c>
      <c r="G1181" s="2">
        <v>9349</v>
      </c>
      <c r="H1181" s="3">
        <v>0.66666666666666663</v>
      </c>
      <c r="I1181">
        <v>2</v>
      </c>
      <c r="J1181" t="s">
        <v>3941</v>
      </c>
      <c r="K1181" t="s">
        <v>3942</v>
      </c>
    </row>
    <row r="1182" spans="1:11" x14ac:dyDescent="0.2">
      <c r="A1182" t="s">
        <v>3943</v>
      </c>
      <c r="B1182" t="s">
        <v>3380</v>
      </c>
      <c r="C1182" t="s">
        <v>2835</v>
      </c>
      <c r="D1182" s="1">
        <v>0.79</v>
      </c>
      <c r="E1182" s="1"/>
      <c r="F1182">
        <v>3.9</v>
      </c>
      <c r="G1182">
        <v>578</v>
      </c>
      <c r="H1182" s="3">
        <v>0.83333333333333326</v>
      </c>
      <c r="I1182">
        <v>5</v>
      </c>
      <c r="J1182" t="s">
        <v>3944</v>
      </c>
      <c r="K1182" t="s">
        <v>3945</v>
      </c>
    </row>
    <row r="1183" spans="1:11" x14ac:dyDescent="0.2">
      <c r="A1183" t="s">
        <v>3946</v>
      </c>
      <c r="B1183" t="s">
        <v>3704</v>
      </c>
      <c r="C1183" t="s">
        <v>233</v>
      </c>
      <c r="D1183" s="1">
        <v>0</v>
      </c>
      <c r="E1183" s="1"/>
      <c r="F1183">
        <v>4.3</v>
      </c>
      <c r="G1183" s="2">
        <v>9331</v>
      </c>
      <c r="H1183" s="3">
        <v>0.83333333333333326</v>
      </c>
      <c r="I1183">
        <v>1</v>
      </c>
      <c r="J1183" t="s">
        <v>3947</v>
      </c>
      <c r="K1183" t="s">
        <v>3948</v>
      </c>
    </row>
    <row r="1184" spans="1:11" x14ac:dyDescent="0.2">
      <c r="A1184" t="s">
        <v>3949</v>
      </c>
      <c r="B1184" t="s">
        <v>3918</v>
      </c>
      <c r="C1184" t="s">
        <v>3950</v>
      </c>
      <c r="D1184" s="1">
        <v>0.76</v>
      </c>
      <c r="E1184" s="1"/>
      <c r="F1184">
        <v>4.4000000000000004</v>
      </c>
      <c r="G1184" s="2">
        <v>3837</v>
      </c>
      <c r="H1184" s="3">
        <v>0.91666666666666663</v>
      </c>
      <c r="I1184">
        <v>3</v>
      </c>
      <c r="J1184" t="s">
        <v>3951</v>
      </c>
      <c r="K1184" t="s">
        <v>3952</v>
      </c>
    </row>
    <row r="1185" spans="1:11" x14ac:dyDescent="0.2">
      <c r="A1185" t="s">
        <v>3953</v>
      </c>
      <c r="B1185" t="s">
        <v>3922</v>
      </c>
      <c r="C1185" t="s">
        <v>150</v>
      </c>
      <c r="D1185" s="1">
        <v>0.11</v>
      </c>
      <c r="E1185" s="1"/>
      <c r="F1185">
        <v>3.6</v>
      </c>
      <c r="G1185" s="2">
        <v>11456</v>
      </c>
      <c r="H1185" s="3">
        <v>0.95833333333333326</v>
      </c>
      <c r="I1185">
        <v>3</v>
      </c>
      <c r="J1185" t="s">
        <v>3954</v>
      </c>
      <c r="K1185" t="s">
        <v>3955</v>
      </c>
    </row>
    <row r="1186" spans="1:11" x14ac:dyDescent="0.2">
      <c r="A1186" t="s">
        <v>3956</v>
      </c>
      <c r="B1186" t="s">
        <v>3367</v>
      </c>
      <c r="C1186" t="s">
        <v>46</v>
      </c>
      <c r="D1186" s="1">
        <v>0.35</v>
      </c>
      <c r="E1186" s="1"/>
      <c r="F1186">
        <v>3.8</v>
      </c>
      <c r="G1186">
        <v>49</v>
      </c>
      <c r="H1186" s="3">
        <v>0.25</v>
      </c>
      <c r="I1186">
        <v>4</v>
      </c>
      <c r="J1186" t="s">
        <v>3957</v>
      </c>
      <c r="K1186" t="s">
        <v>3958</v>
      </c>
    </row>
    <row r="1187" spans="1:11" x14ac:dyDescent="0.2">
      <c r="A1187" t="s">
        <v>3959</v>
      </c>
      <c r="B1187" t="s">
        <v>3426</v>
      </c>
      <c r="C1187" t="s">
        <v>3960</v>
      </c>
      <c r="D1187" s="1">
        <v>0.49</v>
      </c>
      <c r="E1187" s="1"/>
      <c r="F1187">
        <v>4</v>
      </c>
      <c r="G1187" s="2">
        <v>4978</v>
      </c>
      <c r="H1187" s="3">
        <v>0.33333333333333337</v>
      </c>
      <c r="I1187">
        <v>4</v>
      </c>
      <c r="J1187" t="s">
        <v>3961</v>
      </c>
      <c r="K1187" t="s">
        <v>3962</v>
      </c>
    </row>
    <row r="1188" spans="1:11" x14ac:dyDescent="0.2">
      <c r="A1188" t="s">
        <v>3963</v>
      </c>
      <c r="B1188" t="s">
        <v>3494</v>
      </c>
      <c r="C1188" t="s">
        <v>37</v>
      </c>
      <c r="D1188" s="1">
        <v>0.6</v>
      </c>
      <c r="E1188" s="1"/>
      <c r="F1188">
        <v>4.0999999999999996</v>
      </c>
      <c r="G1188" s="2">
        <v>1996</v>
      </c>
      <c r="H1188" s="3">
        <v>0.625</v>
      </c>
      <c r="I1188">
        <v>4</v>
      </c>
      <c r="J1188" t="s">
        <v>3964</v>
      </c>
      <c r="K1188" t="s">
        <v>3965</v>
      </c>
    </row>
    <row r="1189" spans="1:11" x14ac:dyDescent="0.2">
      <c r="A1189" t="s">
        <v>3966</v>
      </c>
      <c r="B1189" t="s">
        <v>3549</v>
      </c>
      <c r="C1189" t="s">
        <v>21</v>
      </c>
      <c r="D1189" s="1">
        <v>0.42</v>
      </c>
      <c r="E1189" s="1"/>
      <c r="F1189">
        <v>4.3</v>
      </c>
      <c r="G1189" s="2">
        <v>1811</v>
      </c>
      <c r="H1189" s="3">
        <v>0.79166666666666663</v>
      </c>
      <c r="I1189">
        <v>4</v>
      </c>
      <c r="J1189" t="s">
        <v>3967</v>
      </c>
      <c r="K1189" t="s">
        <v>3968</v>
      </c>
    </row>
    <row r="1190" spans="1:11" x14ac:dyDescent="0.2">
      <c r="A1190" t="s">
        <v>3969</v>
      </c>
      <c r="B1190" t="s">
        <v>3361</v>
      </c>
      <c r="C1190" t="s">
        <v>777</v>
      </c>
      <c r="D1190" s="1">
        <v>0.55000000000000004</v>
      </c>
      <c r="E1190" s="1"/>
      <c r="F1190">
        <v>4</v>
      </c>
      <c r="G1190" s="2">
        <v>2198</v>
      </c>
      <c r="H1190" s="3">
        <v>0.29166666666666669</v>
      </c>
      <c r="I1190">
        <v>7</v>
      </c>
      <c r="J1190" t="s">
        <v>3970</v>
      </c>
      <c r="K1190" t="s">
        <v>3971</v>
      </c>
    </row>
    <row r="1191" spans="1:11" x14ac:dyDescent="0.2">
      <c r="A1191" t="s">
        <v>3972</v>
      </c>
      <c r="B1191" t="s">
        <v>3559</v>
      </c>
      <c r="C1191" t="s">
        <v>3973</v>
      </c>
      <c r="D1191" s="1">
        <v>0.26</v>
      </c>
      <c r="E1191" s="1"/>
      <c r="F1191">
        <v>3.9</v>
      </c>
      <c r="G1191" s="2">
        <v>13127</v>
      </c>
      <c r="H1191" s="3">
        <v>0.70833333333333326</v>
      </c>
      <c r="I1191">
        <v>4</v>
      </c>
      <c r="J1191" t="s">
        <v>3974</v>
      </c>
      <c r="K1191" t="s">
        <v>3975</v>
      </c>
    </row>
    <row r="1192" spans="1:11" x14ac:dyDescent="0.2">
      <c r="A1192" t="s">
        <v>3976</v>
      </c>
      <c r="B1192" t="s">
        <v>3452</v>
      </c>
      <c r="C1192" t="s">
        <v>3977</v>
      </c>
      <c r="D1192" s="1">
        <v>0.24</v>
      </c>
      <c r="E1192" s="1"/>
      <c r="F1192">
        <v>4.4000000000000004</v>
      </c>
      <c r="G1192" s="2">
        <v>5865</v>
      </c>
      <c r="H1192" s="3">
        <v>0.45833333333333337</v>
      </c>
      <c r="I1192">
        <v>7</v>
      </c>
      <c r="J1192" t="s">
        <v>3978</v>
      </c>
      <c r="K1192" t="s">
        <v>3979</v>
      </c>
    </row>
    <row r="1193" spans="1:11" x14ac:dyDescent="0.2">
      <c r="A1193" t="s">
        <v>3980</v>
      </c>
      <c r="B1193" t="s">
        <v>3981</v>
      </c>
      <c r="C1193" t="s">
        <v>614</v>
      </c>
      <c r="D1193" s="1">
        <v>0.41</v>
      </c>
      <c r="E1193" s="1"/>
      <c r="F1193">
        <v>3.7</v>
      </c>
      <c r="G1193" s="2">
        <v>1067</v>
      </c>
      <c r="H1193" s="3">
        <v>4.1666666666666664E-2</v>
      </c>
      <c r="I1193">
        <v>6</v>
      </c>
      <c r="J1193" t="s">
        <v>3982</v>
      </c>
      <c r="K1193" t="s">
        <v>3983</v>
      </c>
    </row>
    <row r="1194" spans="1:11" x14ac:dyDescent="0.2">
      <c r="A1194" t="s">
        <v>3984</v>
      </c>
      <c r="B1194" t="s">
        <v>3498</v>
      </c>
      <c r="C1194" t="s">
        <v>3985</v>
      </c>
      <c r="D1194" s="1">
        <v>0.36</v>
      </c>
      <c r="E1194" s="1"/>
      <c r="F1194">
        <v>3.6</v>
      </c>
      <c r="G1194" s="2">
        <v>4881</v>
      </c>
      <c r="H1194" s="3">
        <v>0.45833333333333337</v>
      </c>
      <c r="I1194">
        <v>3</v>
      </c>
      <c r="J1194" t="s">
        <v>3986</v>
      </c>
      <c r="K1194" t="s">
        <v>3987</v>
      </c>
    </row>
    <row r="1195" spans="1:11" x14ac:dyDescent="0.2">
      <c r="A1195" t="s">
        <v>3988</v>
      </c>
      <c r="B1195" t="s">
        <v>3513</v>
      </c>
      <c r="C1195" t="s">
        <v>3989</v>
      </c>
      <c r="D1195" s="1">
        <v>0.49</v>
      </c>
      <c r="E1195" s="1"/>
      <c r="F1195">
        <v>3.7</v>
      </c>
      <c r="G1195" s="2">
        <v>11217</v>
      </c>
      <c r="H1195" s="3">
        <v>0.45833333333333337</v>
      </c>
      <c r="I1195">
        <v>2</v>
      </c>
      <c r="J1195" t="s">
        <v>3990</v>
      </c>
      <c r="K1195" t="s">
        <v>3991</v>
      </c>
    </row>
    <row r="1196" spans="1:11" x14ac:dyDescent="0.2">
      <c r="A1196" t="s">
        <v>3992</v>
      </c>
      <c r="B1196" t="s">
        <v>3418</v>
      </c>
      <c r="C1196" t="s">
        <v>46</v>
      </c>
      <c r="D1196" s="1">
        <v>0.74</v>
      </c>
      <c r="E1196" s="1"/>
      <c r="F1196">
        <v>4</v>
      </c>
      <c r="G1196">
        <v>43</v>
      </c>
      <c r="H1196" s="3">
        <v>0.41666666666666669</v>
      </c>
      <c r="I1196">
        <v>1</v>
      </c>
      <c r="J1196" t="s">
        <v>3993</v>
      </c>
      <c r="K1196" t="s">
        <v>3994</v>
      </c>
    </row>
    <row r="1197" spans="1:11" x14ac:dyDescent="0.2">
      <c r="A1197" t="s">
        <v>3995</v>
      </c>
      <c r="B1197" t="s">
        <v>3426</v>
      </c>
      <c r="C1197" t="s">
        <v>3996</v>
      </c>
      <c r="D1197" s="1">
        <v>0.57999999999999996</v>
      </c>
      <c r="E1197" s="1"/>
      <c r="F1197">
        <v>4.2</v>
      </c>
      <c r="G1197" s="2">
        <v>4664</v>
      </c>
      <c r="H1197" s="3">
        <v>8.3333333333333329E-2</v>
      </c>
      <c r="I1197">
        <v>3</v>
      </c>
      <c r="J1197" t="s">
        <v>3997</v>
      </c>
      <c r="K1197" t="s">
        <v>3998</v>
      </c>
    </row>
    <row r="1198" spans="1:11" x14ac:dyDescent="0.2">
      <c r="A1198" t="s">
        <v>3999</v>
      </c>
      <c r="B1198" t="s">
        <v>3498</v>
      </c>
      <c r="C1198" t="s">
        <v>4000</v>
      </c>
      <c r="D1198" s="1">
        <v>0.28999999999999998</v>
      </c>
      <c r="E1198" s="1"/>
      <c r="F1198">
        <v>3.8</v>
      </c>
      <c r="G1198" s="2">
        <v>2112</v>
      </c>
      <c r="H1198" s="3">
        <v>0.5</v>
      </c>
      <c r="I1198">
        <v>5</v>
      </c>
      <c r="J1198" t="s">
        <v>4001</v>
      </c>
      <c r="K1198" t="s">
        <v>4002</v>
      </c>
    </row>
    <row r="1199" spans="1:11" x14ac:dyDescent="0.2">
      <c r="A1199" t="s">
        <v>4003</v>
      </c>
      <c r="B1199" t="s">
        <v>4004</v>
      </c>
      <c r="C1199" t="s">
        <v>41</v>
      </c>
      <c r="D1199" s="1">
        <v>0.37</v>
      </c>
      <c r="E1199" s="1"/>
      <c r="F1199">
        <v>4.2</v>
      </c>
      <c r="G1199" s="2">
        <v>2737</v>
      </c>
      <c r="H1199" s="3">
        <v>0.66666666666666663</v>
      </c>
      <c r="I1199">
        <v>6</v>
      </c>
      <c r="J1199" t="s">
        <v>4005</v>
      </c>
      <c r="K1199" t="s">
        <v>4006</v>
      </c>
    </row>
    <row r="1200" spans="1:11" x14ac:dyDescent="0.2">
      <c r="A1200" t="s">
        <v>4007</v>
      </c>
      <c r="B1200" t="s">
        <v>3642</v>
      </c>
      <c r="C1200" t="s">
        <v>4008</v>
      </c>
      <c r="D1200" s="1">
        <v>0.38</v>
      </c>
      <c r="E1200" s="1"/>
      <c r="F1200">
        <v>3.9</v>
      </c>
      <c r="G1200" s="2">
        <v>9019</v>
      </c>
      <c r="H1200" s="3">
        <v>0.5</v>
      </c>
      <c r="I1200">
        <v>7</v>
      </c>
      <c r="J1200" t="s">
        <v>4009</v>
      </c>
      <c r="K1200" t="s">
        <v>4010</v>
      </c>
    </row>
    <row r="1201" spans="1:11" x14ac:dyDescent="0.2">
      <c r="A1201" t="s">
        <v>4011</v>
      </c>
      <c r="B1201" t="s">
        <v>3494</v>
      </c>
      <c r="C1201" t="s">
        <v>37</v>
      </c>
      <c r="D1201" s="1">
        <v>0.6</v>
      </c>
      <c r="E1201" s="1"/>
      <c r="F1201">
        <v>4</v>
      </c>
      <c r="G1201" s="2">
        <v>10234</v>
      </c>
      <c r="H1201" s="3">
        <v>0.75</v>
      </c>
      <c r="I1201">
        <v>6</v>
      </c>
      <c r="J1201" t="s">
        <v>4012</v>
      </c>
      <c r="K1201" t="s">
        <v>4013</v>
      </c>
    </row>
    <row r="1202" spans="1:11" x14ac:dyDescent="0.2">
      <c r="A1202" t="s">
        <v>4014</v>
      </c>
      <c r="B1202" t="s">
        <v>4015</v>
      </c>
      <c r="C1202" t="s">
        <v>323</v>
      </c>
      <c r="D1202" s="1">
        <v>0.64</v>
      </c>
      <c r="E1202" s="1"/>
      <c r="F1202">
        <v>4.0999999999999996</v>
      </c>
      <c r="G1202">
        <v>550</v>
      </c>
      <c r="H1202" s="3">
        <v>0.83333333333333326</v>
      </c>
      <c r="I1202">
        <v>4</v>
      </c>
      <c r="J1202" t="s">
        <v>4016</v>
      </c>
      <c r="K1202" t="s">
        <v>4017</v>
      </c>
    </row>
    <row r="1203" spans="1:11" x14ac:dyDescent="0.2">
      <c r="A1203" t="s">
        <v>4018</v>
      </c>
      <c r="B1203" t="s">
        <v>3418</v>
      </c>
      <c r="C1203" t="s">
        <v>37</v>
      </c>
      <c r="D1203" s="1">
        <v>0.44</v>
      </c>
      <c r="E1203" s="1"/>
      <c r="F1203">
        <v>4.8</v>
      </c>
      <c r="G1203">
        <v>28</v>
      </c>
      <c r="H1203" s="3">
        <v>0.20833333333333331</v>
      </c>
      <c r="I1203">
        <v>6</v>
      </c>
      <c r="J1203" t="s">
        <v>4019</v>
      </c>
      <c r="K1203" t="s">
        <v>4020</v>
      </c>
    </row>
    <row r="1204" spans="1:11" x14ac:dyDescent="0.2">
      <c r="A1204" t="s">
        <v>4021</v>
      </c>
      <c r="B1204" t="s">
        <v>3642</v>
      </c>
      <c r="C1204" t="s">
        <v>4022</v>
      </c>
      <c r="D1204" s="1">
        <v>0.57999999999999996</v>
      </c>
      <c r="E1204" s="1"/>
      <c r="F1204">
        <v>4.2</v>
      </c>
      <c r="G1204" s="2">
        <v>1353</v>
      </c>
      <c r="H1204" s="3">
        <v>0.875</v>
      </c>
      <c r="I1204">
        <v>1</v>
      </c>
      <c r="J1204" t="s">
        <v>4023</v>
      </c>
      <c r="K1204" t="s">
        <v>4024</v>
      </c>
    </row>
    <row r="1205" spans="1:11" x14ac:dyDescent="0.2">
      <c r="A1205" t="s">
        <v>4025</v>
      </c>
      <c r="B1205" t="s">
        <v>3376</v>
      </c>
      <c r="C1205" t="s">
        <v>4026</v>
      </c>
      <c r="D1205" s="1">
        <v>0.35</v>
      </c>
      <c r="E1205" s="1"/>
      <c r="F1205">
        <v>4.0999999999999996</v>
      </c>
      <c r="G1205" s="2">
        <v>2138</v>
      </c>
      <c r="H1205" s="3">
        <v>0.91666666666666663</v>
      </c>
      <c r="I1205">
        <v>1</v>
      </c>
      <c r="J1205" t="s">
        <v>4027</v>
      </c>
      <c r="K1205" t="s">
        <v>4028</v>
      </c>
    </row>
    <row r="1206" spans="1:11" x14ac:dyDescent="0.2">
      <c r="A1206" t="s">
        <v>4029</v>
      </c>
      <c r="B1206" t="s">
        <v>3605</v>
      </c>
      <c r="C1206" t="s">
        <v>122</v>
      </c>
      <c r="D1206" s="1">
        <v>0.53</v>
      </c>
      <c r="E1206" s="1"/>
      <c r="F1206">
        <v>4</v>
      </c>
      <c r="G1206" s="2">
        <v>1679</v>
      </c>
      <c r="H1206" s="3">
        <v>0.875</v>
      </c>
      <c r="I1206">
        <v>5</v>
      </c>
      <c r="J1206" t="s">
        <v>4030</v>
      </c>
      <c r="K1206" t="s">
        <v>4031</v>
      </c>
    </row>
    <row r="1207" spans="1:11" x14ac:dyDescent="0.2">
      <c r="A1207" t="s">
        <v>4032</v>
      </c>
      <c r="B1207" t="s">
        <v>4033</v>
      </c>
      <c r="C1207" t="s">
        <v>4034</v>
      </c>
      <c r="D1207" s="1">
        <v>0.28999999999999998</v>
      </c>
      <c r="E1207" s="1"/>
      <c r="F1207">
        <v>3.9</v>
      </c>
      <c r="G1207" s="2">
        <v>12837</v>
      </c>
      <c r="H1207" s="3">
        <v>0.5</v>
      </c>
      <c r="I1207">
        <v>7</v>
      </c>
      <c r="J1207" t="s">
        <v>4035</v>
      </c>
      <c r="K1207" t="s">
        <v>4036</v>
      </c>
    </row>
    <row r="1208" spans="1:11" x14ac:dyDescent="0.2">
      <c r="A1208" t="s">
        <v>4037</v>
      </c>
      <c r="B1208" t="s">
        <v>4038</v>
      </c>
      <c r="C1208" t="s">
        <v>122</v>
      </c>
      <c r="D1208" s="1">
        <v>0.15</v>
      </c>
      <c r="E1208" s="1"/>
      <c r="F1208">
        <v>4.0999999999999996</v>
      </c>
      <c r="G1208" s="2">
        <v>8873</v>
      </c>
      <c r="H1208" s="3">
        <v>0.54166666666666663</v>
      </c>
      <c r="I1208">
        <v>4</v>
      </c>
      <c r="J1208" t="s">
        <v>4039</v>
      </c>
      <c r="K1208" t="s">
        <v>4040</v>
      </c>
    </row>
    <row r="1209" spans="1:11" x14ac:dyDescent="0.2">
      <c r="A1209" t="s">
        <v>4041</v>
      </c>
      <c r="B1209" t="s">
        <v>3498</v>
      </c>
      <c r="C1209" t="s">
        <v>3705</v>
      </c>
      <c r="D1209" s="1">
        <v>0.12</v>
      </c>
      <c r="E1209" s="1"/>
      <c r="F1209">
        <v>4.3</v>
      </c>
      <c r="G1209" s="2">
        <v>7681</v>
      </c>
      <c r="H1209" s="3">
        <v>0.375</v>
      </c>
      <c r="I1209">
        <v>5</v>
      </c>
      <c r="J1209" t="s">
        <v>4042</v>
      </c>
      <c r="K1209" t="s">
        <v>4043</v>
      </c>
    </row>
    <row r="1210" spans="1:11" x14ac:dyDescent="0.2">
      <c r="A1210" t="s">
        <v>4044</v>
      </c>
      <c r="B1210" t="s">
        <v>3372</v>
      </c>
      <c r="C1210" t="s">
        <v>4045</v>
      </c>
      <c r="D1210" s="1">
        <v>0.37</v>
      </c>
      <c r="E1210" s="1"/>
      <c r="F1210">
        <v>4.0999999999999996</v>
      </c>
      <c r="G1210">
        <v>322</v>
      </c>
      <c r="H1210" s="3">
        <v>0.29166666666666669</v>
      </c>
      <c r="I1210">
        <v>1</v>
      </c>
      <c r="J1210" t="s">
        <v>4046</v>
      </c>
      <c r="K1210" t="s">
        <v>4047</v>
      </c>
    </row>
    <row r="1211" spans="1:11" x14ac:dyDescent="0.2">
      <c r="A1211" t="s">
        <v>4048</v>
      </c>
      <c r="B1211" t="s">
        <v>3422</v>
      </c>
      <c r="C1211" t="s">
        <v>4049</v>
      </c>
      <c r="D1211" s="1">
        <v>0.43</v>
      </c>
      <c r="E1211" s="1"/>
      <c r="F1211">
        <v>4.2</v>
      </c>
      <c r="G1211" s="2">
        <v>9772</v>
      </c>
      <c r="H1211" s="3">
        <v>0.16666666666666666</v>
      </c>
      <c r="I1211">
        <v>3</v>
      </c>
      <c r="J1211" t="s">
        <v>4050</v>
      </c>
      <c r="K1211" t="s">
        <v>4051</v>
      </c>
    </row>
    <row r="1212" spans="1:11" x14ac:dyDescent="0.2">
      <c r="A1212" t="s">
        <v>4052</v>
      </c>
      <c r="B1212" t="s">
        <v>3922</v>
      </c>
      <c r="C1212" t="s">
        <v>4053</v>
      </c>
      <c r="D1212" s="1">
        <v>0.49</v>
      </c>
      <c r="E1212" s="1"/>
      <c r="F1212">
        <v>3.9</v>
      </c>
      <c r="G1212" s="2">
        <v>18497</v>
      </c>
      <c r="H1212" s="3">
        <v>0.16666666666666666</v>
      </c>
      <c r="I1212">
        <v>7</v>
      </c>
      <c r="J1212" t="s">
        <v>4054</v>
      </c>
      <c r="K1212" t="s">
        <v>4055</v>
      </c>
    </row>
    <row r="1213" spans="1:11" x14ac:dyDescent="0.2">
      <c r="A1213" t="s">
        <v>4056</v>
      </c>
      <c r="B1213" t="s">
        <v>3513</v>
      </c>
      <c r="C1213" t="s">
        <v>202</v>
      </c>
      <c r="D1213" s="1">
        <v>0.77</v>
      </c>
      <c r="E1213" s="1"/>
      <c r="F1213">
        <v>3.7</v>
      </c>
      <c r="G1213">
        <v>53</v>
      </c>
      <c r="H1213" s="3">
        <v>0.875</v>
      </c>
      <c r="I1213">
        <v>4</v>
      </c>
      <c r="J1213" t="s">
        <v>4057</v>
      </c>
      <c r="K1213" t="s">
        <v>4058</v>
      </c>
    </row>
    <row r="1214" spans="1:11" x14ac:dyDescent="0.2">
      <c r="A1214" t="s">
        <v>4059</v>
      </c>
      <c r="B1214" t="s">
        <v>3525</v>
      </c>
      <c r="C1214" t="s">
        <v>1117</v>
      </c>
      <c r="D1214" s="1">
        <v>0.53</v>
      </c>
      <c r="E1214" s="1"/>
      <c r="F1214">
        <v>4.0999999999999996</v>
      </c>
      <c r="G1214" s="2">
        <v>1728</v>
      </c>
      <c r="H1214" s="3">
        <v>0.70833333333333326</v>
      </c>
      <c r="I1214">
        <v>5</v>
      </c>
      <c r="J1214" t="s">
        <v>4060</v>
      </c>
      <c r="K1214" t="s">
        <v>4061</v>
      </c>
    </row>
    <row r="1215" spans="1:11" x14ac:dyDescent="0.2">
      <c r="A1215" t="s">
        <v>4062</v>
      </c>
      <c r="B1215" t="s">
        <v>3637</v>
      </c>
      <c r="C1215" t="s">
        <v>93</v>
      </c>
      <c r="D1215" s="1">
        <v>0.11</v>
      </c>
      <c r="E1215" s="1"/>
      <c r="F1215">
        <v>4</v>
      </c>
      <c r="G1215" s="2">
        <v>2877</v>
      </c>
      <c r="H1215" s="3">
        <v>0.45833333333333337</v>
      </c>
      <c r="I1215">
        <v>6</v>
      </c>
      <c r="J1215" t="s">
        <v>4063</v>
      </c>
      <c r="K1215" t="s">
        <v>4064</v>
      </c>
    </row>
    <row r="1216" spans="1:11" x14ac:dyDescent="0.2">
      <c r="A1216" t="s">
        <v>4065</v>
      </c>
      <c r="B1216" t="s">
        <v>3422</v>
      </c>
      <c r="C1216" t="s">
        <v>3905</v>
      </c>
      <c r="D1216" s="1">
        <v>0.46</v>
      </c>
      <c r="E1216" s="1"/>
      <c r="F1216">
        <v>3.8</v>
      </c>
      <c r="G1216">
        <v>250</v>
      </c>
      <c r="H1216" s="3">
        <v>0.66666666666666663</v>
      </c>
      <c r="I1216">
        <v>5</v>
      </c>
      <c r="J1216" t="s">
        <v>4066</v>
      </c>
      <c r="K1216" t="s">
        <v>4067</v>
      </c>
    </row>
    <row r="1217" spans="1:11" x14ac:dyDescent="0.2">
      <c r="A1217" t="s">
        <v>4068</v>
      </c>
      <c r="B1217" t="s">
        <v>3448</v>
      </c>
      <c r="C1217" t="s">
        <v>3440</v>
      </c>
      <c r="D1217" s="1">
        <v>0.61</v>
      </c>
      <c r="E1217" s="1"/>
      <c r="F1217">
        <v>4.2</v>
      </c>
      <c r="G1217" s="2">
        <v>5178</v>
      </c>
      <c r="H1217" s="3">
        <v>4.1666666666666664E-2</v>
      </c>
      <c r="I1217">
        <v>5</v>
      </c>
      <c r="J1217" t="s">
        <v>4069</v>
      </c>
      <c r="K1217" t="s">
        <v>4070</v>
      </c>
    </row>
    <row r="1218" spans="1:11" x14ac:dyDescent="0.2">
      <c r="A1218" t="s">
        <v>4071</v>
      </c>
      <c r="B1218" t="s">
        <v>3376</v>
      </c>
      <c r="C1218" t="s">
        <v>46</v>
      </c>
      <c r="D1218" s="1">
        <v>0.5</v>
      </c>
      <c r="E1218" s="1"/>
      <c r="F1218">
        <v>4.5999999999999996</v>
      </c>
      <c r="G1218">
        <v>79</v>
      </c>
      <c r="H1218" s="3">
        <v>0.79166666666666663</v>
      </c>
      <c r="I1218">
        <v>4</v>
      </c>
      <c r="J1218" t="s">
        <v>4072</v>
      </c>
      <c r="K1218" t="s">
        <v>4073</v>
      </c>
    </row>
    <row r="1219" spans="1:11" x14ac:dyDescent="0.2">
      <c r="A1219" t="s">
        <v>4074</v>
      </c>
      <c r="B1219" t="s">
        <v>3918</v>
      </c>
      <c r="C1219" t="s">
        <v>4075</v>
      </c>
      <c r="D1219" s="1">
        <v>0.27</v>
      </c>
      <c r="E1219" s="1"/>
      <c r="F1219">
        <v>4.0999999999999996</v>
      </c>
      <c r="G1219" s="2">
        <v>4157</v>
      </c>
      <c r="H1219" s="3">
        <v>0.41666666666666669</v>
      </c>
      <c r="I1219">
        <v>5</v>
      </c>
      <c r="J1219" t="s">
        <v>4076</v>
      </c>
      <c r="K1219" t="s">
        <v>4077</v>
      </c>
    </row>
    <row r="1220" spans="1:11" x14ac:dyDescent="0.2">
      <c r="A1220" t="s">
        <v>4078</v>
      </c>
      <c r="B1220" t="s">
        <v>3367</v>
      </c>
      <c r="C1220" t="s">
        <v>269</v>
      </c>
      <c r="D1220" s="1">
        <v>0.49</v>
      </c>
      <c r="E1220" s="1"/>
      <c r="F1220">
        <v>3.3</v>
      </c>
      <c r="G1220">
        <v>29</v>
      </c>
      <c r="H1220" s="3">
        <v>0.16666666666666666</v>
      </c>
      <c r="I1220">
        <v>6</v>
      </c>
      <c r="J1220" t="s">
        <v>4079</v>
      </c>
      <c r="K1220" t="s">
        <v>4080</v>
      </c>
    </row>
    <row r="1221" spans="1:11" x14ac:dyDescent="0.2">
      <c r="A1221" t="s">
        <v>4081</v>
      </c>
      <c r="B1221" t="s">
        <v>3422</v>
      </c>
      <c r="C1221" t="s">
        <v>4082</v>
      </c>
      <c r="D1221" s="1">
        <v>0.28999999999999998</v>
      </c>
      <c r="E1221" s="1"/>
      <c r="F1221">
        <v>4.2</v>
      </c>
      <c r="G1221" s="2">
        <v>4580</v>
      </c>
      <c r="H1221" s="3">
        <v>0.375</v>
      </c>
      <c r="I1221">
        <v>6</v>
      </c>
      <c r="J1221" t="s">
        <v>4083</v>
      </c>
      <c r="K1221" t="s">
        <v>4084</v>
      </c>
    </row>
    <row r="1222" spans="1:11" x14ac:dyDescent="0.2">
      <c r="A1222" t="s">
        <v>4085</v>
      </c>
      <c r="B1222" t="s">
        <v>3549</v>
      </c>
      <c r="C1222" t="s">
        <v>4086</v>
      </c>
      <c r="D1222" s="1">
        <v>0.41</v>
      </c>
      <c r="E1222" s="1"/>
      <c r="F1222">
        <v>4.3</v>
      </c>
      <c r="G1222" s="2">
        <v>1404</v>
      </c>
      <c r="H1222" s="3">
        <v>0.91666666666666663</v>
      </c>
      <c r="I1222">
        <v>4</v>
      </c>
      <c r="J1222" t="s">
        <v>4087</v>
      </c>
      <c r="K1222" t="s">
        <v>4088</v>
      </c>
    </row>
    <row r="1223" spans="1:11" x14ac:dyDescent="0.2">
      <c r="A1223" t="s">
        <v>4089</v>
      </c>
      <c r="B1223" t="s">
        <v>4090</v>
      </c>
      <c r="C1223" t="s">
        <v>4091</v>
      </c>
      <c r="D1223" s="1">
        <v>0.28000000000000003</v>
      </c>
      <c r="E1223" s="1"/>
      <c r="F1223">
        <v>4.3</v>
      </c>
      <c r="G1223" s="2">
        <v>2810</v>
      </c>
      <c r="H1223" s="3">
        <v>0.20833333333333331</v>
      </c>
      <c r="I1223">
        <v>2</v>
      </c>
      <c r="J1223" t="s">
        <v>4092</v>
      </c>
      <c r="K1223" t="s">
        <v>4093</v>
      </c>
    </row>
    <row r="1224" spans="1:11" x14ac:dyDescent="0.2">
      <c r="A1224" t="s">
        <v>4094</v>
      </c>
      <c r="B1224" t="s">
        <v>3622</v>
      </c>
      <c r="C1224" t="s">
        <v>4095</v>
      </c>
      <c r="D1224" s="1">
        <v>0</v>
      </c>
      <c r="E1224" s="1"/>
      <c r="F1224">
        <v>4.3</v>
      </c>
      <c r="G1224">
        <v>7</v>
      </c>
      <c r="H1224" s="3">
        <v>0.5</v>
      </c>
      <c r="I1224">
        <v>1</v>
      </c>
      <c r="J1224" t="s">
        <v>4096</v>
      </c>
      <c r="K1224" t="s">
        <v>4097</v>
      </c>
    </row>
    <row r="1225" spans="1:11" x14ac:dyDescent="0.2">
      <c r="A1225" t="s">
        <v>4098</v>
      </c>
      <c r="B1225" t="s">
        <v>3418</v>
      </c>
      <c r="C1225" t="s">
        <v>176</v>
      </c>
      <c r="D1225" s="1">
        <v>0.56000000000000005</v>
      </c>
      <c r="E1225" s="1"/>
      <c r="F1225">
        <v>4.7</v>
      </c>
      <c r="G1225" s="2">
        <v>1729</v>
      </c>
      <c r="H1225" s="3">
        <v>0.20833333333333331</v>
      </c>
      <c r="I1225">
        <v>6</v>
      </c>
      <c r="J1225" t="s">
        <v>4099</v>
      </c>
      <c r="K1225" t="s">
        <v>4100</v>
      </c>
    </row>
    <row r="1226" spans="1:11" x14ac:dyDescent="0.2">
      <c r="A1226" t="s">
        <v>4101</v>
      </c>
      <c r="B1226" t="s">
        <v>4102</v>
      </c>
      <c r="C1226" t="s">
        <v>4103</v>
      </c>
      <c r="D1226" s="1">
        <v>0.39</v>
      </c>
      <c r="E1226" s="1"/>
      <c r="F1226">
        <v>4.4000000000000004</v>
      </c>
      <c r="G1226" s="2">
        <v>2116</v>
      </c>
      <c r="H1226" s="3">
        <v>0.20833333333333331</v>
      </c>
      <c r="I1226">
        <v>7</v>
      </c>
      <c r="J1226" t="s">
        <v>4104</v>
      </c>
      <c r="K1226" t="s">
        <v>4105</v>
      </c>
    </row>
    <row r="1227" spans="1:11" x14ac:dyDescent="0.2">
      <c r="A1227" t="s">
        <v>4106</v>
      </c>
      <c r="B1227" t="s">
        <v>3525</v>
      </c>
      <c r="C1227" t="s">
        <v>2867</v>
      </c>
      <c r="D1227" s="1">
        <v>0.46</v>
      </c>
      <c r="E1227" s="1"/>
      <c r="F1227">
        <v>3.9</v>
      </c>
      <c r="G1227">
        <v>463</v>
      </c>
      <c r="H1227" s="3">
        <v>0.875</v>
      </c>
      <c r="I1227">
        <v>4</v>
      </c>
      <c r="J1227" t="s">
        <v>4107</v>
      </c>
      <c r="K1227" t="s">
        <v>4108</v>
      </c>
    </row>
    <row r="1228" spans="1:11" x14ac:dyDescent="0.2">
      <c r="A1228" t="s">
        <v>4109</v>
      </c>
      <c r="B1228" t="s">
        <v>3418</v>
      </c>
      <c r="C1228" t="s">
        <v>323</v>
      </c>
      <c r="D1228" s="1">
        <v>0.62</v>
      </c>
      <c r="E1228" s="1"/>
      <c r="F1228">
        <v>4.7</v>
      </c>
      <c r="G1228">
        <v>54</v>
      </c>
      <c r="H1228" s="3">
        <v>0.875</v>
      </c>
      <c r="I1228">
        <v>1</v>
      </c>
      <c r="J1228" t="s">
        <v>4110</v>
      </c>
      <c r="K1228" t="s">
        <v>4111</v>
      </c>
    </row>
    <row r="1229" spans="1:11" x14ac:dyDescent="0.2">
      <c r="A1229" t="s">
        <v>4112</v>
      </c>
      <c r="B1229" t="s">
        <v>3477</v>
      </c>
      <c r="C1229" t="s">
        <v>4113</v>
      </c>
      <c r="D1229" s="1">
        <v>0.2</v>
      </c>
      <c r="E1229" s="1"/>
      <c r="F1229">
        <v>4.0999999999999996</v>
      </c>
      <c r="G1229" s="2">
        <v>7229</v>
      </c>
      <c r="H1229" s="3">
        <v>0.58333333333333326</v>
      </c>
      <c r="I1229">
        <v>1</v>
      </c>
      <c r="J1229" t="s">
        <v>4114</v>
      </c>
      <c r="K1229" t="s">
        <v>4115</v>
      </c>
    </row>
    <row r="1230" spans="1:11" x14ac:dyDescent="0.2">
      <c r="A1230" t="s">
        <v>4116</v>
      </c>
      <c r="B1230" t="s">
        <v>3430</v>
      </c>
      <c r="C1230" t="s">
        <v>4117</v>
      </c>
      <c r="D1230" s="1">
        <v>0.5</v>
      </c>
      <c r="E1230" s="1"/>
      <c r="F1230">
        <v>3.8</v>
      </c>
      <c r="G1230" s="2">
        <v>3842</v>
      </c>
      <c r="H1230" s="3">
        <v>8.3333333333333329E-2</v>
      </c>
      <c r="I1230">
        <v>4</v>
      </c>
      <c r="J1230" t="s">
        <v>4118</v>
      </c>
      <c r="K1230" t="s">
        <v>4119</v>
      </c>
    </row>
    <row r="1231" spans="1:11" x14ac:dyDescent="0.2">
      <c r="A1231" t="s">
        <v>4120</v>
      </c>
      <c r="B1231" t="s">
        <v>3430</v>
      </c>
      <c r="C1231" t="s">
        <v>4121</v>
      </c>
      <c r="D1231" s="1">
        <v>0.43</v>
      </c>
      <c r="E1231" s="1"/>
      <c r="F1231">
        <v>4.4000000000000004</v>
      </c>
      <c r="G1231">
        <v>646</v>
      </c>
      <c r="H1231" s="3">
        <v>0.20833333333333331</v>
      </c>
      <c r="I1231">
        <v>6</v>
      </c>
      <c r="J1231" t="s">
        <v>3432</v>
      </c>
      <c r="K1231" t="s">
        <v>4122</v>
      </c>
    </row>
    <row r="1232" spans="1:11" x14ac:dyDescent="0.2">
      <c r="A1232" t="s">
        <v>4123</v>
      </c>
      <c r="B1232" t="s">
        <v>3549</v>
      </c>
      <c r="C1232" t="s">
        <v>1089</v>
      </c>
      <c r="D1232" s="1">
        <v>0.66</v>
      </c>
      <c r="E1232" s="1"/>
      <c r="F1232">
        <v>4.3</v>
      </c>
      <c r="G1232" s="2">
        <v>1802</v>
      </c>
      <c r="H1232" s="3">
        <v>0.70833333333333326</v>
      </c>
      <c r="I1232">
        <v>3</v>
      </c>
      <c r="J1232" t="s">
        <v>4124</v>
      </c>
      <c r="K1232" t="s">
        <v>4125</v>
      </c>
    </row>
    <row r="1233" spans="1:11" x14ac:dyDescent="0.2">
      <c r="A1233" t="s">
        <v>4126</v>
      </c>
      <c r="B1233" t="s">
        <v>3430</v>
      </c>
      <c r="C1233" t="s">
        <v>4127</v>
      </c>
      <c r="D1233" s="1">
        <v>0.62</v>
      </c>
      <c r="E1233" s="1"/>
      <c r="F1233">
        <v>3.4</v>
      </c>
      <c r="G1233">
        <v>252</v>
      </c>
      <c r="H1233" s="3">
        <v>0.25</v>
      </c>
      <c r="I1233">
        <v>5</v>
      </c>
      <c r="J1233" t="s">
        <v>4128</v>
      </c>
      <c r="K1233" t="s">
        <v>4129</v>
      </c>
    </row>
    <row r="1234" spans="1:11" x14ac:dyDescent="0.2">
      <c r="A1234" t="s">
        <v>4130</v>
      </c>
      <c r="B1234" t="s">
        <v>3403</v>
      </c>
      <c r="C1234" t="s">
        <v>4131</v>
      </c>
      <c r="D1234" s="1">
        <v>0.39</v>
      </c>
      <c r="E1234" s="1"/>
      <c r="F1234">
        <v>4.2</v>
      </c>
      <c r="G1234">
        <v>780</v>
      </c>
      <c r="H1234" s="3">
        <v>0.54166666666666663</v>
      </c>
      <c r="I1234">
        <v>6</v>
      </c>
      <c r="J1234" t="s">
        <v>4132</v>
      </c>
      <c r="K1234" t="s">
        <v>4133</v>
      </c>
    </row>
    <row r="1235" spans="1:11" x14ac:dyDescent="0.2">
      <c r="A1235" t="s">
        <v>4134</v>
      </c>
      <c r="B1235" t="s">
        <v>3418</v>
      </c>
      <c r="C1235" t="s">
        <v>25</v>
      </c>
      <c r="D1235" s="1">
        <v>0.7</v>
      </c>
      <c r="E1235" s="1"/>
      <c r="F1235">
        <v>3.7</v>
      </c>
      <c r="G1235">
        <v>74</v>
      </c>
      <c r="H1235" s="3">
        <v>0.5</v>
      </c>
      <c r="I1235">
        <v>5</v>
      </c>
      <c r="J1235" t="s">
        <v>4135</v>
      </c>
      <c r="K1235" t="s">
        <v>4136</v>
      </c>
    </row>
    <row r="1236" spans="1:11" x14ac:dyDescent="0.2">
      <c r="A1236" t="s">
        <v>4137</v>
      </c>
      <c r="B1236" t="s">
        <v>3918</v>
      </c>
      <c r="C1236" t="s">
        <v>4138</v>
      </c>
      <c r="D1236" s="1">
        <v>0.38</v>
      </c>
      <c r="E1236" s="1"/>
      <c r="F1236">
        <v>4.3</v>
      </c>
      <c r="G1236" s="2">
        <v>2026</v>
      </c>
      <c r="H1236" s="3">
        <v>0.83333333333333326</v>
      </c>
      <c r="I1236">
        <v>6</v>
      </c>
      <c r="J1236" t="s">
        <v>4139</v>
      </c>
      <c r="K1236" t="s">
        <v>4140</v>
      </c>
    </row>
    <row r="1237" spans="1:11" x14ac:dyDescent="0.2">
      <c r="A1237" t="s">
        <v>4141</v>
      </c>
      <c r="B1237" t="s">
        <v>3494</v>
      </c>
      <c r="C1237" t="s">
        <v>176</v>
      </c>
      <c r="D1237" s="1">
        <v>0.41</v>
      </c>
      <c r="E1237" s="1"/>
      <c r="F1237">
        <v>4.3</v>
      </c>
      <c r="G1237" s="2">
        <v>5911</v>
      </c>
      <c r="H1237" s="3">
        <v>0.16666666666666666</v>
      </c>
      <c r="I1237">
        <v>2</v>
      </c>
      <c r="J1237" t="s">
        <v>4142</v>
      </c>
      <c r="K1237" t="s">
        <v>4143</v>
      </c>
    </row>
    <row r="1238" spans="1:11" x14ac:dyDescent="0.2">
      <c r="A1238" t="s">
        <v>4144</v>
      </c>
      <c r="B1238" t="s">
        <v>3489</v>
      </c>
      <c r="C1238" t="s">
        <v>3810</v>
      </c>
      <c r="D1238" s="1">
        <v>0.28000000000000003</v>
      </c>
      <c r="E1238" s="1"/>
      <c r="F1238">
        <v>4.4000000000000004</v>
      </c>
      <c r="G1238" s="2">
        <v>1964</v>
      </c>
      <c r="H1238" s="3">
        <v>0.75</v>
      </c>
      <c r="I1238">
        <v>5</v>
      </c>
      <c r="J1238" t="s">
        <v>4145</v>
      </c>
      <c r="K1238" t="s">
        <v>4146</v>
      </c>
    </row>
    <row r="1239" spans="1:11" x14ac:dyDescent="0.2">
      <c r="A1239" t="s">
        <v>4147</v>
      </c>
      <c r="B1239" t="s">
        <v>3367</v>
      </c>
      <c r="C1239" t="s">
        <v>4148</v>
      </c>
      <c r="D1239" s="1">
        <v>0.04</v>
      </c>
      <c r="E1239" s="1"/>
      <c r="F1239">
        <v>4.0999999999999996</v>
      </c>
      <c r="G1239">
        <v>25</v>
      </c>
      <c r="H1239" s="3">
        <v>0.16666666666666666</v>
      </c>
      <c r="I1239">
        <v>7</v>
      </c>
      <c r="J1239" t="s">
        <v>4149</v>
      </c>
      <c r="K1239" t="s">
        <v>4150</v>
      </c>
    </row>
    <row r="1240" spans="1:11" x14ac:dyDescent="0.2">
      <c r="A1240" t="s">
        <v>4151</v>
      </c>
      <c r="B1240" t="s">
        <v>3498</v>
      </c>
      <c r="C1240" t="s">
        <v>4091</v>
      </c>
      <c r="D1240" s="1">
        <v>0.13</v>
      </c>
      <c r="E1240" s="1"/>
      <c r="F1240">
        <v>4</v>
      </c>
      <c r="G1240" s="2">
        <v>3160</v>
      </c>
      <c r="H1240" s="3">
        <v>0.79166666666666663</v>
      </c>
      <c r="I1240">
        <v>1</v>
      </c>
      <c r="J1240" t="s">
        <v>4152</v>
      </c>
      <c r="K1240" t="s">
        <v>4153</v>
      </c>
    </row>
    <row r="1241" spans="1:11" x14ac:dyDescent="0.2">
      <c r="A1241" t="s">
        <v>4154</v>
      </c>
      <c r="B1241" t="s">
        <v>3605</v>
      </c>
      <c r="C1241" t="s">
        <v>122</v>
      </c>
      <c r="D1241" s="1">
        <v>0.2</v>
      </c>
      <c r="E1241" s="1"/>
      <c r="F1241">
        <v>4.4000000000000004</v>
      </c>
      <c r="G1241" s="2">
        <v>1558</v>
      </c>
      <c r="H1241" s="3">
        <v>0.45833333333333337</v>
      </c>
      <c r="I1241">
        <v>5</v>
      </c>
      <c r="J1241" t="s">
        <v>4155</v>
      </c>
      <c r="K1241" t="s">
        <v>4156</v>
      </c>
    </row>
    <row r="1242" spans="1:11" x14ac:dyDescent="0.2">
      <c r="A1242" t="s">
        <v>4157</v>
      </c>
      <c r="B1242" t="s">
        <v>3426</v>
      </c>
      <c r="C1242" t="s">
        <v>4158</v>
      </c>
      <c r="D1242" s="1">
        <v>0.47</v>
      </c>
      <c r="E1242" s="1"/>
      <c r="F1242">
        <v>3.8</v>
      </c>
      <c r="G1242" s="2">
        <v>8958</v>
      </c>
      <c r="H1242" s="3">
        <v>0.75</v>
      </c>
      <c r="I1242">
        <v>6</v>
      </c>
      <c r="J1242" t="s">
        <v>4159</v>
      </c>
      <c r="K1242" t="s">
        <v>4160</v>
      </c>
    </row>
    <row r="1243" spans="1:11" x14ac:dyDescent="0.2">
      <c r="A1243" t="s">
        <v>4161</v>
      </c>
      <c r="B1243" t="s">
        <v>3981</v>
      </c>
      <c r="C1243" t="s">
        <v>4162</v>
      </c>
      <c r="D1243" s="1">
        <v>0.19</v>
      </c>
      <c r="E1243" s="1"/>
      <c r="F1243">
        <v>4.3</v>
      </c>
      <c r="G1243" s="2">
        <v>13251</v>
      </c>
      <c r="H1243" s="3">
        <v>0.95833333333333326</v>
      </c>
      <c r="I1243">
        <v>3</v>
      </c>
      <c r="J1243" t="s">
        <v>4163</v>
      </c>
      <c r="K1243" t="s">
        <v>4164</v>
      </c>
    </row>
    <row r="1244" spans="1:11" x14ac:dyDescent="0.2">
      <c r="A1244" t="s">
        <v>4165</v>
      </c>
      <c r="B1244" t="s">
        <v>3498</v>
      </c>
      <c r="C1244" t="s">
        <v>4166</v>
      </c>
      <c r="D1244" s="1">
        <v>0.34</v>
      </c>
      <c r="E1244" s="1"/>
      <c r="F1244">
        <v>3.8</v>
      </c>
      <c r="G1244" s="2">
        <v>1393</v>
      </c>
      <c r="H1244" s="3">
        <v>0.625</v>
      </c>
      <c r="I1244">
        <v>4</v>
      </c>
      <c r="J1244" t="s">
        <v>4167</v>
      </c>
      <c r="K1244" t="s">
        <v>4168</v>
      </c>
    </row>
    <row r="1245" spans="1:11" x14ac:dyDescent="0.2">
      <c r="A1245" t="s">
        <v>4169</v>
      </c>
      <c r="B1245" t="s">
        <v>3418</v>
      </c>
      <c r="C1245" t="s">
        <v>233</v>
      </c>
      <c r="D1245" s="1">
        <v>0.55000000000000004</v>
      </c>
      <c r="E1245" s="1"/>
      <c r="F1245">
        <v>2.2999999999999998</v>
      </c>
      <c r="G1245">
        <v>13</v>
      </c>
      <c r="H1245" s="3">
        <v>0.58333333333333326</v>
      </c>
      <c r="I1245">
        <v>6</v>
      </c>
      <c r="J1245" t="s">
        <v>4170</v>
      </c>
      <c r="K1245" t="s">
        <v>4171</v>
      </c>
    </row>
    <row r="1246" spans="1:11" x14ac:dyDescent="0.2">
      <c r="A1246" t="s">
        <v>4172</v>
      </c>
      <c r="B1246" t="s">
        <v>3513</v>
      </c>
      <c r="C1246" t="s">
        <v>4173</v>
      </c>
      <c r="D1246" s="1">
        <v>0.22</v>
      </c>
      <c r="E1246" s="1"/>
      <c r="F1246">
        <v>4.5</v>
      </c>
      <c r="G1246" s="2">
        <v>7241</v>
      </c>
      <c r="H1246" s="3">
        <v>0.20833333333333331</v>
      </c>
      <c r="I1246">
        <v>3</v>
      </c>
      <c r="J1246" t="s">
        <v>4174</v>
      </c>
      <c r="K1246" t="s">
        <v>4175</v>
      </c>
    </row>
    <row r="1247" spans="1:11" x14ac:dyDescent="0.2">
      <c r="A1247" t="s">
        <v>4176</v>
      </c>
      <c r="B1247" t="s">
        <v>3922</v>
      </c>
      <c r="C1247" t="s">
        <v>4177</v>
      </c>
      <c r="D1247" s="1">
        <v>0.49</v>
      </c>
      <c r="E1247" s="1"/>
      <c r="F1247">
        <v>4</v>
      </c>
      <c r="G1247" s="2">
        <v>16020</v>
      </c>
      <c r="H1247" s="3">
        <v>0.16666666666666666</v>
      </c>
      <c r="I1247">
        <v>5</v>
      </c>
      <c r="J1247" t="s">
        <v>4178</v>
      </c>
      <c r="K1247" t="s">
        <v>4179</v>
      </c>
    </row>
    <row r="1248" spans="1:11" x14ac:dyDescent="0.2">
      <c r="A1248" t="s">
        <v>4180</v>
      </c>
      <c r="B1248" t="s">
        <v>3494</v>
      </c>
      <c r="C1248" t="s">
        <v>13</v>
      </c>
      <c r="D1248" s="1">
        <v>0.68</v>
      </c>
      <c r="E1248" s="1"/>
      <c r="F1248">
        <v>3.7</v>
      </c>
      <c r="G1248" s="2">
        <v>1470</v>
      </c>
      <c r="H1248" s="3">
        <v>0.5</v>
      </c>
      <c r="I1248">
        <v>3</v>
      </c>
      <c r="J1248" t="s">
        <v>4181</v>
      </c>
      <c r="K1248" t="s">
        <v>4182</v>
      </c>
    </row>
    <row r="1249" spans="1:11" x14ac:dyDescent="0.2">
      <c r="A1249" t="s">
        <v>4183</v>
      </c>
      <c r="B1249" t="s">
        <v>4184</v>
      </c>
      <c r="C1249" t="s">
        <v>150</v>
      </c>
      <c r="D1249" s="1">
        <v>0.53</v>
      </c>
      <c r="E1249" s="1"/>
      <c r="F1249">
        <v>4</v>
      </c>
      <c r="G1249" s="2">
        <v>3663</v>
      </c>
      <c r="H1249" s="3">
        <v>0.83333333333333326</v>
      </c>
      <c r="I1249">
        <v>5</v>
      </c>
      <c r="J1249" t="s">
        <v>4185</v>
      </c>
      <c r="K1249" t="s">
        <v>4186</v>
      </c>
    </row>
    <row r="1250" spans="1:11" x14ac:dyDescent="0.2">
      <c r="A1250" t="s">
        <v>4187</v>
      </c>
      <c r="B1250" t="s">
        <v>3448</v>
      </c>
      <c r="C1250" t="s">
        <v>4188</v>
      </c>
      <c r="D1250" s="1">
        <v>0.27</v>
      </c>
      <c r="E1250" s="1"/>
      <c r="F1250">
        <v>4.4000000000000004</v>
      </c>
      <c r="G1250">
        <v>638</v>
      </c>
      <c r="H1250" s="3">
        <v>0.95833333333333326</v>
      </c>
      <c r="I1250">
        <v>2</v>
      </c>
      <c r="J1250" t="s">
        <v>4189</v>
      </c>
      <c r="K1250" t="s">
        <v>4190</v>
      </c>
    </row>
    <row r="1251" spans="1:11" x14ac:dyDescent="0.2">
      <c r="A1251" t="s">
        <v>4191</v>
      </c>
      <c r="B1251" t="s">
        <v>3871</v>
      </c>
      <c r="C1251" t="s">
        <v>1165</v>
      </c>
      <c r="D1251" s="1">
        <v>0.38</v>
      </c>
      <c r="E1251" s="1"/>
      <c r="F1251">
        <v>4.0999999999999996</v>
      </c>
      <c r="G1251" s="2">
        <v>3552</v>
      </c>
      <c r="H1251" s="3">
        <v>0.79166666666666663</v>
      </c>
      <c r="I1251">
        <v>3</v>
      </c>
      <c r="J1251" t="s">
        <v>4192</v>
      </c>
      <c r="K1251" t="s">
        <v>4193</v>
      </c>
    </row>
    <row r="1252" spans="1:11" x14ac:dyDescent="0.2">
      <c r="A1252" t="s">
        <v>4194</v>
      </c>
      <c r="B1252" t="s">
        <v>3418</v>
      </c>
      <c r="C1252" t="s">
        <v>4195</v>
      </c>
      <c r="D1252" s="1">
        <v>0.31</v>
      </c>
      <c r="E1252" s="1"/>
      <c r="F1252">
        <v>4.4000000000000004</v>
      </c>
      <c r="G1252" s="2">
        <v>11148</v>
      </c>
      <c r="H1252" s="3">
        <v>0.25</v>
      </c>
      <c r="I1252">
        <v>6</v>
      </c>
      <c r="J1252" t="s">
        <v>4196</v>
      </c>
      <c r="K1252" t="s">
        <v>4197</v>
      </c>
    </row>
    <row r="1253" spans="1:11" x14ac:dyDescent="0.2">
      <c r="A1253" t="s">
        <v>4198</v>
      </c>
      <c r="B1253" t="s">
        <v>3981</v>
      </c>
      <c r="C1253" t="s">
        <v>233</v>
      </c>
      <c r="D1253" s="1">
        <v>0.52</v>
      </c>
      <c r="E1253" s="1"/>
      <c r="F1253">
        <v>3.1</v>
      </c>
      <c r="G1253" s="2">
        <v>2449</v>
      </c>
      <c r="H1253" s="3">
        <v>0.58333333333333326</v>
      </c>
      <c r="I1253">
        <v>3</v>
      </c>
      <c r="J1253" t="s">
        <v>4199</v>
      </c>
      <c r="K1253" t="s">
        <v>4200</v>
      </c>
    </row>
    <row r="1254" spans="1:11" x14ac:dyDescent="0.2">
      <c r="A1254" t="s">
        <v>4201</v>
      </c>
      <c r="B1254" t="s">
        <v>3498</v>
      </c>
      <c r="C1254" t="s">
        <v>2724</v>
      </c>
      <c r="D1254" s="1">
        <v>0.12</v>
      </c>
      <c r="E1254" s="1"/>
      <c r="F1254">
        <v>4.3</v>
      </c>
      <c r="G1254" s="2">
        <v>2299</v>
      </c>
      <c r="H1254" s="3">
        <v>8.3333333333333329E-2</v>
      </c>
      <c r="I1254">
        <v>7</v>
      </c>
      <c r="J1254" t="s">
        <v>4202</v>
      </c>
      <c r="K1254" t="s">
        <v>4203</v>
      </c>
    </row>
    <row r="1255" spans="1:11" x14ac:dyDescent="0.2">
      <c r="A1255" t="s">
        <v>4204</v>
      </c>
      <c r="B1255" t="s">
        <v>3605</v>
      </c>
      <c r="C1255" t="s">
        <v>4205</v>
      </c>
      <c r="D1255" s="1">
        <v>0.39</v>
      </c>
      <c r="E1255" s="1"/>
      <c r="F1255">
        <v>4.4000000000000004</v>
      </c>
      <c r="G1255" s="2">
        <v>6027</v>
      </c>
      <c r="H1255" s="3">
        <v>0.41666666666666669</v>
      </c>
      <c r="I1255">
        <v>6</v>
      </c>
      <c r="J1255" t="s">
        <v>4206</v>
      </c>
      <c r="K1255" t="s">
        <v>4207</v>
      </c>
    </row>
    <row r="1256" spans="1:11" x14ac:dyDescent="0.2">
      <c r="A1256" t="s">
        <v>4208</v>
      </c>
      <c r="B1256" t="s">
        <v>3549</v>
      </c>
      <c r="C1256" t="s">
        <v>4209</v>
      </c>
      <c r="D1256" s="1">
        <v>0.39</v>
      </c>
      <c r="E1256" s="1"/>
      <c r="F1256">
        <v>4.4000000000000004</v>
      </c>
      <c r="G1256">
        <v>461</v>
      </c>
      <c r="H1256" s="3">
        <v>0.79166666666666663</v>
      </c>
      <c r="I1256">
        <v>2</v>
      </c>
      <c r="J1256" t="s">
        <v>4210</v>
      </c>
      <c r="K1256" t="s">
        <v>4211</v>
      </c>
    </row>
    <row r="1257" spans="1:11" x14ac:dyDescent="0.2">
      <c r="A1257" t="s">
        <v>4212</v>
      </c>
      <c r="B1257" t="s">
        <v>3559</v>
      </c>
      <c r="C1257" t="s">
        <v>4213</v>
      </c>
      <c r="D1257" s="1">
        <v>0.33</v>
      </c>
      <c r="E1257" s="1"/>
      <c r="F1257">
        <v>4.0999999999999996</v>
      </c>
      <c r="G1257">
        <v>282</v>
      </c>
      <c r="H1257" s="3">
        <v>0.75</v>
      </c>
      <c r="I1257">
        <v>6</v>
      </c>
      <c r="J1257" t="s">
        <v>4214</v>
      </c>
      <c r="K1257" t="s">
        <v>4215</v>
      </c>
    </row>
    <row r="1258" spans="1:11" x14ac:dyDescent="0.2">
      <c r="A1258" t="s">
        <v>4216</v>
      </c>
      <c r="B1258" t="s">
        <v>3477</v>
      </c>
      <c r="C1258" t="s">
        <v>4217</v>
      </c>
      <c r="D1258" s="1">
        <v>7.0000000000000007E-2</v>
      </c>
      <c r="E1258" s="1"/>
      <c r="F1258">
        <v>4.0999999999999996</v>
      </c>
      <c r="G1258" s="2">
        <v>9275</v>
      </c>
      <c r="H1258" s="3">
        <v>0.16666666666666666</v>
      </c>
      <c r="I1258">
        <v>6</v>
      </c>
      <c r="J1258" t="s">
        <v>4218</v>
      </c>
      <c r="K1258" t="s">
        <v>4219</v>
      </c>
    </row>
    <row r="1259" spans="1:11" x14ac:dyDescent="0.2">
      <c r="A1259" t="s">
        <v>4220</v>
      </c>
      <c r="B1259" t="s">
        <v>3525</v>
      </c>
      <c r="C1259" t="s">
        <v>1718</v>
      </c>
      <c r="D1259" s="1">
        <v>0.55000000000000004</v>
      </c>
      <c r="E1259" s="1"/>
      <c r="F1259">
        <v>4</v>
      </c>
      <c r="G1259">
        <v>743</v>
      </c>
      <c r="H1259" s="3">
        <v>0.625</v>
      </c>
      <c r="I1259">
        <v>3</v>
      </c>
      <c r="J1259" t="s">
        <v>4221</v>
      </c>
      <c r="K1259" t="s">
        <v>4222</v>
      </c>
    </row>
    <row r="1260" spans="1:11" x14ac:dyDescent="0.2">
      <c r="A1260" t="s">
        <v>4223</v>
      </c>
      <c r="B1260" t="s">
        <v>3430</v>
      </c>
      <c r="C1260" t="s">
        <v>614</v>
      </c>
      <c r="D1260" s="1">
        <v>0.57999999999999996</v>
      </c>
      <c r="E1260" s="1"/>
      <c r="F1260">
        <v>3.6</v>
      </c>
      <c r="G1260">
        <v>328</v>
      </c>
      <c r="H1260" s="3">
        <v>0.95833333333333326</v>
      </c>
      <c r="I1260">
        <v>3</v>
      </c>
      <c r="J1260" t="s">
        <v>4224</v>
      </c>
      <c r="K1260" t="s">
        <v>4225</v>
      </c>
    </row>
    <row r="1261" spans="1:11" x14ac:dyDescent="0.2">
      <c r="A1261" t="s">
        <v>4226</v>
      </c>
      <c r="B1261" t="s">
        <v>3430</v>
      </c>
      <c r="C1261" t="s">
        <v>4227</v>
      </c>
      <c r="D1261" s="1">
        <v>0.51</v>
      </c>
      <c r="E1261" s="1"/>
      <c r="F1261">
        <v>3.9</v>
      </c>
      <c r="G1261">
        <v>942</v>
      </c>
      <c r="H1261" s="3">
        <v>0.33333333333333337</v>
      </c>
      <c r="I1261">
        <v>4</v>
      </c>
      <c r="J1261" t="s">
        <v>4228</v>
      </c>
      <c r="K1261" t="s">
        <v>4229</v>
      </c>
    </row>
    <row r="1262" spans="1:11" x14ac:dyDescent="0.2">
      <c r="A1262" t="s">
        <v>4230</v>
      </c>
      <c r="B1262" t="s">
        <v>4231</v>
      </c>
      <c r="C1262" t="s">
        <v>3545</v>
      </c>
      <c r="D1262" s="1">
        <v>0.17</v>
      </c>
      <c r="E1262" s="1"/>
      <c r="F1262">
        <v>3.9</v>
      </c>
      <c r="G1262" s="2">
        <v>3815</v>
      </c>
      <c r="H1262" s="3">
        <v>0.58333333333333326</v>
      </c>
      <c r="I1262">
        <v>7</v>
      </c>
      <c r="J1262" t="s">
        <v>4232</v>
      </c>
      <c r="K1262" t="s">
        <v>4233</v>
      </c>
    </row>
    <row r="1263" spans="1:11" x14ac:dyDescent="0.2">
      <c r="A1263" t="s">
        <v>4234</v>
      </c>
      <c r="B1263" t="s">
        <v>3426</v>
      </c>
      <c r="C1263" t="s">
        <v>4235</v>
      </c>
      <c r="D1263" s="1">
        <v>0.5</v>
      </c>
      <c r="E1263" s="1"/>
      <c r="F1263">
        <v>3.8</v>
      </c>
      <c r="G1263" s="2">
        <v>7988</v>
      </c>
      <c r="H1263" s="3">
        <v>0.45833333333333337</v>
      </c>
      <c r="I1263">
        <v>6</v>
      </c>
      <c r="J1263" t="s">
        <v>4236</v>
      </c>
      <c r="K1263" t="s">
        <v>4237</v>
      </c>
    </row>
    <row r="1264" spans="1:11" x14ac:dyDescent="0.2">
      <c r="A1264" t="s">
        <v>4238</v>
      </c>
      <c r="B1264" t="s">
        <v>3448</v>
      </c>
      <c r="C1264" t="s">
        <v>777</v>
      </c>
      <c r="D1264" s="1">
        <v>0.55000000000000004</v>
      </c>
      <c r="E1264" s="1"/>
      <c r="F1264">
        <v>4.0999999999999996</v>
      </c>
      <c r="G1264">
        <v>925</v>
      </c>
      <c r="H1264" s="3">
        <v>0.91666666666666663</v>
      </c>
      <c r="I1264">
        <v>3</v>
      </c>
      <c r="J1264" t="s">
        <v>4239</v>
      </c>
      <c r="K1264" t="s">
        <v>4240</v>
      </c>
    </row>
    <row r="1265" spans="1:11" x14ac:dyDescent="0.2">
      <c r="A1265" t="s">
        <v>4241</v>
      </c>
      <c r="B1265" t="s">
        <v>4242</v>
      </c>
      <c r="C1265" t="s">
        <v>4243</v>
      </c>
      <c r="D1265" s="1">
        <v>0.41</v>
      </c>
      <c r="E1265" s="1"/>
      <c r="F1265">
        <v>4.0999999999999996</v>
      </c>
      <c r="G1265" s="2">
        <v>4370</v>
      </c>
      <c r="H1265" s="3">
        <v>0.95833333333333326</v>
      </c>
      <c r="I1265">
        <v>2</v>
      </c>
      <c r="J1265" t="s">
        <v>4244</v>
      </c>
      <c r="K1265" t="s">
        <v>4245</v>
      </c>
    </row>
    <row r="1266" spans="1:11" x14ac:dyDescent="0.2">
      <c r="A1266" t="s">
        <v>4246</v>
      </c>
      <c r="B1266" t="s">
        <v>3422</v>
      </c>
      <c r="C1266" t="s">
        <v>33</v>
      </c>
      <c r="D1266" s="1">
        <v>0.15</v>
      </c>
      <c r="E1266" s="1"/>
      <c r="F1266">
        <v>4.0999999999999996</v>
      </c>
      <c r="G1266" s="2">
        <v>7619</v>
      </c>
      <c r="H1266" s="3">
        <v>0.41666666666666669</v>
      </c>
      <c r="I1266">
        <v>4</v>
      </c>
      <c r="J1266" t="s">
        <v>4247</v>
      </c>
      <c r="K1266" t="s">
        <v>4248</v>
      </c>
    </row>
    <row r="1267" spans="1:11" x14ac:dyDescent="0.2">
      <c r="A1267" t="s">
        <v>4249</v>
      </c>
      <c r="B1267" t="s">
        <v>3769</v>
      </c>
      <c r="C1267" t="s">
        <v>4113</v>
      </c>
      <c r="D1267" s="1">
        <v>0.06</v>
      </c>
      <c r="E1267" s="1"/>
      <c r="F1267">
        <v>3.8</v>
      </c>
      <c r="G1267" s="2">
        <v>2593</v>
      </c>
      <c r="H1267" s="3">
        <v>4.1666666666666664E-2</v>
      </c>
      <c r="I1267">
        <v>1</v>
      </c>
      <c r="J1267" t="s">
        <v>4250</v>
      </c>
      <c r="K1267" t="s">
        <v>4251</v>
      </c>
    </row>
    <row r="1268" spans="1:11" x14ac:dyDescent="0.2">
      <c r="A1268" t="s">
        <v>4252</v>
      </c>
      <c r="B1268" t="s">
        <v>3367</v>
      </c>
      <c r="C1268" t="s">
        <v>4253</v>
      </c>
      <c r="D1268" s="1">
        <v>0.17</v>
      </c>
      <c r="E1268" s="1"/>
      <c r="F1268">
        <v>4.3</v>
      </c>
      <c r="G1268">
        <v>356</v>
      </c>
      <c r="H1268" s="3">
        <v>0.41666666666666669</v>
      </c>
      <c r="I1268">
        <v>5</v>
      </c>
      <c r="J1268" t="s">
        <v>4254</v>
      </c>
      <c r="K1268" t="s">
        <v>4255</v>
      </c>
    </row>
    <row r="1269" spans="1:11" x14ac:dyDescent="0.2">
      <c r="A1269" t="s">
        <v>4256</v>
      </c>
      <c r="B1269" t="s">
        <v>3380</v>
      </c>
      <c r="C1269" t="s">
        <v>269</v>
      </c>
      <c r="D1269" s="1">
        <v>0.73</v>
      </c>
      <c r="E1269" s="1"/>
      <c r="F1269">
        <v>4.5</v>
      </c>
      <c r="G1269">
        <v>63</v>
      </c>
      <c r="H1269" s="3">
        <v>0.375</v>
      </c>
      <c r="I1269">
        <v>6</v>
      </c>
      <c r="J1269" t="s">
        <v>4257</v>
      </c>
      <c r="K1269" t="s">
        <v>4258</v>
      </c>
    </row>
    <row r="1270" spans="1:11" x14ac:dyDescent="0.2">
      <c r="A1270" t="s">
        <v>4259</v>
      </c>
      <c r="B1270" t="s">
        <v>3765</v>
      </c>
      <c r="C1270" t="s">
        <v>4260</v>
      </c>
      <c r="D1270" s="1">
        <v>0</v>
      </c>
      <c r="E1270" s="1"/>
      <c r="F1270">
        <v>4.2</v>
      </c>
      <c r="G1270" s="2">
        <v>4740</v>
      </c>
      <c r="H1270" s="3">
        <v>0.58333333333333326</v>
      </c>
      <c r="I1270">
        <v>3</v>
      </c>
      <c r="J1270" t="s">
        <v>4261</v>
      </c>
      <c r="K1270" t="s">
        <v>4262</v>
      </c>
    </row>
    <row r="1271" spans="1:11" x14ac:dyDescent="0.2">
      <c r="A1271" t="s">
        <v>4263</v>
      </c>
      <c r="B1271" t="s">
        <v>3494</v>
      </c>
      <c r="C1271" t="s">
        <v>68</v>
      </c>
      <c r="D1271" s="1">
        <v>0.61</v>
      </c>
      <c r="E1271" s="1"/>
      <c r="F1271">
        <v>3.9</v>
      </c>
      <c r="G1271">
        <v>296</v>
      </c>
      <c r="H1271" s="3">
        <v>8.3333333333333329E-2</v>
      </c>
      <c r="I1271">
        <v>4</v>
      </c>
      <c r="J1271" t="s">
        <v>4264</v>
      </c>
      <c r="K1271" t="s">
        <v>4265</v>
      </c>
    </row>
    <row r="1272" spans="1:11" x14ac:dyDescent="0.2">
      <c r="A1272" t="s">
        <v>4266</v>
      </c>
      <c r="B1272" t="s">
        <v>4267</v>
      </c>
      <c r="C1272" t="s">
        <v>37</v>
      </c>
      <c r="D1272" s="1">
        <v>0.54</v>
      </c>
      <c r="E1272" s="1"/>
      <c r="F1272">
        <v>3.5</v>
      </c>
      <c r="G1272">
        <v>185</v>
      </c>
      <c r="H1272" s="3">
        <v>0.33333333333333337</v>
      </c>
      <c r="I1272">
        <v>5</v>
      </c>
      <c r="J1272" t="s">
        <v>4268</v>
      </c>
      <c r="K1272" t="s">
        <v>4269</v>
      </c>
    </row>
    <row r="1273" spans="1:11" x14ac:dyDescent="0.2">
      <c r="A1273" t="s">
        <v>4270</v>
      </c>
      <c r="B1273" t="s">
        <v>3498</v>
      </c>
      <c r="C1273" t="s">
        <v>4195</v>
      </c>
      <c r="D1273" s="1">
        <v>0.16</v>
      </c>
      <c r="E1273" s="1"/>
      <c r="F1273">
        <v>4.3</v>
      </c>
      <c r="G1273" s="2">
        <v>1954</v>
      </c>
      <c r="H1273" s="3">
        <v>4.1666666666666664E-2</v>
      </c>
      <c r="I1273">
        <v>5</v>
      </c>
      <c r="J1273" t="s">
        <v>4271</v>
      </c>
      <c r="K1273" t="s">
        <v>4272</v>
      </c>
    </row>
    <row r="1274" spans="1:11" x14ac:dyDescent="0.2">
      <c r="A1274" t="s">
        <v>4273</v>
      </c>
      <c r="B1274" t="s">
        <v>3452</v>
      </c>
      <c r="C1274" t="s">
        <v>4274</v>
      </c>
      <c r="D1274" s="1">
        <v>0.52</v>
      </c>
      <c r="E1274" s="1"/>
      <c r="F1274">
        <v>3.9</v>
      </c>
      <c r="G1274">
        <v>959</v>
      </c>
      <c r="H1274" s="3">
        <v>0.66666666666666663</v>
      </c>
      <c r="I1274">
        <v>4</v>
      </c>
      <c r="J1274" t="s">
        <v>4275</v>
      </c>
      <c r="K1274" t="s">
        <v>4276</v>
      </c>
    </row>
    <row r="1275" spans="1:11" x14ac:dyDescent="0.2">
      <c r="A1275" t="s">
        <v>4277</v>
      </c>
      <c r="B1275" t="s">
        <v>3376</v>
      </c>
      <c r="C1275" t="s">
        <v>37</v>
      </c>
      <c r="D1275" s="1">
        <v>0.4</v>
      </c>
      <c r="E1275" s="1"/>
      <c r="F1275">
        <v>3.9</v>
      </c>
      <c r="G1275" s="2">
        <v>1015</v>
      </c>
      <c r="H1275" s="3">
        <v>0.45833333333333337</v>
      </c>
      <c r="I1275">
        <v>6</v>
      </c>
      <c r="J1275" t="s">
        <v>4278</v>
      </c>
      <c r="K1275" t="s">
        <v>4279</v>
      </c>
    </row>
    <row r="1276" spans="1:11" x14ac:dyDescent="0.2">
      <c r="A1276" t="s">
        <v>4280</v>
      </c>
      <c r="B1276" t="s">
        <v>4281</v>
      </c>
      <c r="C1276" t="s">
        <v>4282</v>
      </c>
      <c r="D1276" s="1">
        <v>0.37</v>
      </c>
      <c r="E1276" s="1"/>
      <c r="F1276">
        <v>4</v>
      </c>
      <c r="G1276" s="2">
        <v>3973</v>
      </c>
      <c r="H1276" s="3">
        <v>0.79166666666666663</v>
      </c>
      <c r="I1276">
        <v>7</v>
      </c>
      <c r="J1276" t="s">
        <v>4283</v>
      </c>
      <c r="K1276" t="s">
        <v>4284</v>
      </c>
    </row>
    <row r="1277" spans="1:11" x14ac:dyDescent="0.2">
      <c r="A1277" t="s">
        <v>4285</v>
      </c>
      <c r="B1277" t="s">
        <v>3549</v>
      </c>
      <c r="C1277" t="s">
        <v>176</v>
      </c>
      <c r="D1277" s="1">
        <v>0.56000000000000005</v>
      </c>
      <c r="E1277" s="1"/>
      <c r="F1277">
        <v>4.7</v>
      </c>
      <c r="G1277" s="2">
        <v>2300</v>
      </c>
      <c r="H1277" s="3">
        <v>0.875</v>
      </c>
      <c r="I1277">
        <v>5</v>
      </c>
      <c r="J1277" t="s">
        <v>4286</v>
      </c>
      <c r="K1277" t="s">
        <v>4287</v>
      </c>
    </row>
    <row r="1278" spans="1:11" x14ac:dyDescent="0.2">
      <c r="A1278" t="s">
        <v>4288</v>
      </c>
      <c r="B1278" t="s">
        <v>3367</v>
      </c>
      <c r="C1278" t="s">
        <v>233</v>
      </c>
      <c r="D1278" s="1">
        <v>0.18</v>
      </c>
      <c r="E1278" s="1"/>
      <c r="F1278">
        <v>4.0999999999999996</v>
      </c>
      <c r="G1278">
        <v>203</v>
      </c>
      <c r="H1278" s="3">
        <v>0.29166666666666669</v>
      </c>
      <c r="I1278">
        <v>5</v>
      </c>
      <c r="J1278" t="s">
        <v>4289</v>
      </c>
      <c r="K1278" t="s">
        <v>4290</v>
      </c>
    </row>
    <row r="1279" spans="1:11" x14ac:dyDescent="0.2">
      <c r="A1279" t="s">
        <v>4291</v>
      </c>
      <c r="B1279" t="s">
        <v>3605</v>
      </c>
      <c r="C1279" t="s">
        <v>269</v>
      </c>
      <c r="D1279" s="1">
        <v>0.55000000000000004</v>
      </c>
      <c r="E1279" s="1"/>
      <c r="F1279">
        <v>3.8</v>
      </c>
      <c r="G1279">
        <v>441</v>
      </c>
      <c r="H1279" s="3">
        <v>0.54166666666666663</v>
      </c>
      <c r="I1279">
        <v>5</v>
      </c>
      <c r="J1279" t="s">
        <v>4292</v>
      </c>
      <c r="K1279" t="s">
        <v>4293</v>
      </c>
    </row>
    <row r="1280" spans="1:11" x14ac:dyDescent="0.2">
      <c r="A1280" t="s">
        <v>4294</v>
      </c>
      <c r="B1280" t="s">
        <v>3452</v>
      </c>
      <c r="C1280" t="s">
        <v>4274</v>
      </c>
      <c r="D1280" s="1">
        <v>0.41</v>
      </c>
      <c r="E1280" s="1"/>
      <c r="F1280">
        <v>4.0999999999999996</v>
      </c>
      <c r="G1280" s="2">
        <v>10308</v>
      </c>
      <c r="H1280" s="3">
        <v>0.54166666666666663</v>
      </c>
      <c r="I1280">
        <v>7</v>
      </c>
      <c r="J1280" t="s">
        <v>4295</v>
      </c>
      <c r="K1280" t="s">
        <v>4296</v>
      </c>
    </row>
    <row r="1281" spans="1:11" x14ac:dyDescent="0.2">
      <c r="A1281" t="s">
        <v>4297</v>
      </c>
      <c r="B1281" t="s">
        <v>3525</v>
      </c>
      <c r="C1281" t="s">
        <v>614</v>
      </c>
      <c r="D1281" s="1">
        <v>0.16</v>
      </c>
      <c r="E1281" s="1"/>
      <c r="F1281" t="s">
        <v>4298</v>
      </c>
      <c r="G1281">
        <v>992</v>
      </c>
      <c r="H1281" s="3">
        <v>0.125</v>
      </c>
      <c r="I1281">
        <v>1</v>
      </c>
      <c r="J1281" t="s">
        <v>4299</v>
      </c>
      <c r="K1281" t="s">
        <v>4300</v>
      </c>
    </row>
    <row r="1282" spans="1:11" x14ac:dyDescent="0.2">
      <c r="A1282" t="s">
        <v>4301</v>
      </c>
      <c r="B1282" t="s">
        <v>3559</v>
      </c>
      <c r="C1282" t="s">
        <v>4302</v>
      </c>
      <c r="D1282" s="1">
        <v>0.14000000000000001</v>
      </c>
      <c r="E1282" s="1"/>
      <c r="F1282">
        <v>4.0999999999999996</v>
      </c>
      <c r="G1282" s="2">
        <v>4716</v>
      </c>
      <c r="H1282" s="3">
        <v>0.58333333333333326</v>
      </c>
      <c r="I1282">
        <v>2</v>
      </c>
      <c r="J1282" t="s">
        <v>4303</v>
      </c>
      <c r="K1282" t="s">
        <v>4304</v>
      </c>
    </row>
    <row r="1283" spans="1:11" x14ac:dyDescent="0.2">
      <c r="A1283" t="s">
        <v>4305</v>
      </c>
      <c r="B1283" t="s">
        <v>3372</v>
      </c>
      <c r="C1283" t="s">
        <v>707</v>
      </c>
      <c r="D1283" s="1">
        <v>0.37</v>
      </c>
      <c r="E1283" s="1"/>
      <c r="F1283">
        <v>3.9</v>
      </c>
      <c r="G1283">
        <v>313</v>
      </c>
      <c r="H1283" s="3">
        <v>0.33333333333333337</v>
      </c>
      <c r="I1283">
        <v>6</v>
      </c>
      <c r="J1283" t="s">
        <v>4306</v>
      </c>
      <c r="K1283" t="s">
        <v>4307</v>
      </c>
    </row>
    <row r="1284" spans="1:11" x14ac:dyDescent="0.2">
      <c r="A1284" t="s">
        <v>4308</v>
      </c>
      <c r="B1284" t="s">
        <v>3372</v>
      </c>
      <c r="C1284" t="s">
        <v>2313</v>
      </c>
      <c r="D1284" s="1">
        <v>0.46</v>
      </c>
      <c r="E1284" s="1"/>
      <c r="F1284">
        <v>3.8</v>
      </c>
      <c r="G1284">
        <v>166</v>
      </c>
      <c r="H1284" s="3">
        <v>0.41666666666666669</v>
      </c>
      <c r="I1284">
        <v>1</v>
      </c>
      <c r="J1284" t="s">
        <v>4309</v>
      </c>
      <c r="K1284" t="s">
        <v>4310</v>
      </c>
    </row>
    <row r="1285" spans="1:11" x14ac:dyDescent="0.2">
      <c r="A1285" t="s">
        <v>4311</v>
      </c>
      <c r="B1285" t="s">
        <v>3477</v>
      </c>
      <c r="C1285" t="s">
        <v>1089</v>
      </c>
      <c r="D1285" s="1">
        <v>0.56999999999999995</v>
      </c>
      <c r="E1285" s="1"/>
      <c r="F1285">
        <v>4.0999999999999996</v>
      </c>
      <c r="G1285">
        <v>303</v>
      </c>
      <c r="H1285" s="3">
        <v>0.29166666666666669</v>
      </c>
      <c r="I1285">
        <v>5</v>
      </c>
      <c r="J1285" t="s">
        <v>4312</v>
      </c>
      <c r="K1285" t="s">
        <v>4313</v>
      </c>
    </row>
    <row r="1286" spans="1:11" x14ac:dyDescent="0.2">
      <c r="A1286" t="s">
        <v>4314</v>
      </c>
      <c r="B1286" t="s">
        <v>3559</v>
      </c>
      <c r="C1286" t="s">
        <v>4315</v>
      </c>
      <c r="D1286" s="1">
        <v>0.55000000000000004</v>
      </c>
      <c r="E1286" s="1"/>
      <c r="F1286">
        <v>4.3</v>
      </c>
      <c r="G1286">
        <v>562</v>
      </c>
      <c r="H1286" s="3">
        <v>0.33333333333333337</v>
      </c>
      <c r="I1286">
        <v>6</v>
      </c>
      <c r="J1286" t="s">
        <v>4316</v>
      </c>
      <c r="K1286" t="s">
        <v>4317</v>
      </c>
    </row>
    <row r="1287" spans="1:11" x14ac:dyDescent="0.2">
      <c r="A1287" t="s">
        <v>4318</v>
      </c>
      <c r="B1287" t="s">
        <v>3871</v>
      </c>
      <c r="C1287" t="s">
        <v>4319</v>
      </c>
      <c r="D1287" s="1">
        <v>0.63</v>
      </c>
      <c r="E1287" s="1"/>
      <c r="F1287">
        <v>3.9</v>
      </c>
      <c r="G1287" s="2">
        <v>8095</v>
      </c>
      <c r="H1287" s="3">
        <v>0.75</v>
      </c>
      <c r="I1287">
        <v>6</v>
      </c>
      <c r="J1287" t="s">
        <v>4320</v>
      </c>
      <c r="K1287" t="s">
        <v>4321</v>
      </c>
    </row>
    <row r="1288" spans="1:11" x14ac:dyDescent="0.2">
      <c r="A1288" t="s">
        <v>4322</v>
      </c>
      <c r="B1288" t="s">
        <v>3513</v>
      </c>
      <c r="C1288" t="s">
        <v>202</v>
      </c>
      <c r="D1288" s="1">
        <v>0.77</v>
      </c>
      <c r="E1288" s="1"/>
      <c r="F1288">
        <v>2.8</v>
      </c>
      <c r="G1288">
        <v>109</v>
      </c>
      <c r="H1288" s="3">
        <v>0.25</v>
      </c>
      <c r="I1288">
        <v>1</v>
      </c>
      <c r="J1288" t="s">
        <v>4323</v>
      </c>
      <c r="K1288" t="s">
        <v>4324</v>
      </c>
    </row>
    <row r="1289" spans="1:11" x14ac:dyDescent="0.2">
      <c r="A1289" t="s">
        <v>4325</v>
      </c>
      <c r="B1289" t="s">
        <v>3642</v>
      </c>
      <c r="C1289" t="s">
        <v>4326</v>
      </c>
      <c r="D1289" s="1">
        <v>0.24</v>
      </c>
      <c r="E1289" s="1"/>
      <c r="F1289">
        <v>4</v>
      </c>
      <c r="G1289" s="2">
        <v>15382</v>
      </c>
      <c r="H1289" s="3">
        <v>0.54166666666666663</v>
      </c>
      <c r="I1289">
        <v>3</v>
      </c>
      <c r="J1289" t="s">
        <v>4327</v>
      </c>
      <c r="K1289" t="s">
        <v>4328</v>
      </c>
    </row>
    <row r="1290" spans="1:11" x14ac:dyDescent="0.2">
      <c r="A1290" t="s">
        <v>4329</v>
      </c>
      <c r="B1290" t="s">
        <v>3513</v>
      </c>
      <c r="C1290" t="s">
        <v>4330</v>
      </c>
      <c r="D1290" s="1">
        <v>0.26</v>
      </c>
      <c r="E1290" s="1"/>
      <c r="F1290">
        <v>4.5</v>
      </c>
      <c r="G1290" s="2">
        <v>5137</v>
      </c>
      <c r="H1290" s="3">
        <v>0.16666666666666666</v>
      </c>
      <c r="I1290">
        <v>4</v>
      </c>
      <c r="J1290" t="s">
        <v>4331</v>
      </c>
      <c r="K1290" t="s">
        <v>4332</v>
      </c>
    </row>
    <row r="1291" spans="1:11" x14ac:dyDescent="0.2">
      <c r="A1291" t="s">
        <v>4333</v>
      </c>
      <c r="B1291" t="s">
        <v>3922</v>
      </c>
      <c r="C1291" t="s">
        <v>79</v>
      </c>
      <c r="D1291" s="1">
        <v>0.8</v>
      </c>
      <c r="E1291" s="1"/>
      <c r="F1291">
        <v>4.5999999999999996</v>
      </c>
      <c r="G1291">
        <v>124</v>
      </c>
      <c r="H1291" s="3">
        <v>4.1666666666666664E-2</v>
      </c>
      <c r="I1291">
        <v>7</v>
      </c>
      <c r="J1291" t="s">
        <v>4334</v>
      </c>
      <c r="K1291" t="s">
        <v>4335</v>
      </c>
    </row>
    <row r="1292" spans="1:11" x14ac:dyDescent="0.2">
      <c r="A1292" t="s">
        <v>4336</v>
      </c>
      <c r="B1292" t="s">
        <v>3758</v>
      </c>
      <c r="C1292" t="s">
        <v>1793</v>
      </c>
      <c r="D1292" s="1">
        <v>0.5</v>
      </c>
      <c r="E1292" s="1"/>
      <c r="F1292">
        <v>4.0999999999999996</v>
      </c>
      <c r="G1292">
        <v>618</v>
      </c>
      <c r="H1292" s="3">
        <v>4.1666666666666664E-2</v>
      </c>
      <c r="I1292">
        <v>2</v>
      </c>
      <c r="J1292" t="s">
        <v>4337</v>
      </c>
      <c r="K1292" t="s">
        <v>4338</v>
      </c>
    </row>
    <row r="1293" spans="1:11" x14ac:dyDescent="0.2">
      <c r="A1293" t="s">
        <v>4339</v>
      </c>
      <c r="B1293" t="s">
        <v>3372</v>
      </c>
      <c r="C1293" t="s">
        <v>4340</v>
      </c>
      <c r="D1293" s="1">
        <v>0.38</v>
      </c>
      <c r="E1293" s="1"/>
      <c r="F1293">
        <v>4.0999999999999996</v>
      </c>
      <c r="G1293">
        <v>63</v>
      </c>
      <c r="H1293" s="3">
        <v>0.125</v>
      </c>
      <c r="I1293">
        <v>4</v>
      </c>
      <c r="J1293" t="s">
        <v>4341</v>
      </c>
      <c r="K1293" t="s">
        <v>4342</v>
      </c>
    </row>
    <row r="1294" spans="1:11" x14ac:dyDescent="0.2">
      <c r="A1294" t="s">
        <v>4343</v>
      </c>
      <c r="B1294" t="s">
        <v>3372</v>
      </c>
      <c r="C1294" t="s">
        <v>176</v>
      </c>
      <c r="D1294" s="1">
        <v>0.44</v>
      </c>
      <c r="E1294" s="1"/>
      <c r="F1294">
        <v>3.4</v>
      </c>
      <c r="G1294">
        <v>15</v>
      </c>
      <c r="H1294" s="3">
        <v>0.45833333333333337</v>
      </c>
      <c r="I1294">
        <v>7</v>
      </c>
      <c r="J1294" t="s">
        <v>4344</v>
      </c>
      <c r="K1294" t="s">
        <v>4345</v>
      </c>
    </row>
    <row r="1295" spans="1:11" x14ac:dyDescent="0.2">
      <c r="A1295" t="s">
        <v>4346</v>
      </c>
      <c r="B1295" t="s">
        <v>3372</v>
      </c>
      <c r="C1295" t="s">
        <v>269</v>
      </c>
      <c r="D1295" s="1">
        <v>0.67</v>
      </c>
      <c r="E1295" s="1"/>
      <c r="F1295">
        <v>4.5999999999999996</v>
      </c>
      <c r="G1295">
        <v>9</v>
      </c>
      <c r="H1295" s="3">
        <v>0.83333333333333326</v>
      </c>
      <c r="I1295">
        <v>4</v>
      </c>
      <c r="J1295" t="s">
        <v>4347</v>
      </c>
      <c r="K1295" t="s">
        <v>4348</v>
      </c>
    </row>
    <row r="1296" spans="1:11" x14ac:dyDescent="0.2">
      <c r="A1296" t="s">
        <v>4349</v>
      </c>
      <c r="B1296" t="s">
        <v>3494</v>
      </c>
      <c r="C1296" t="s">
        <v>4350</v>
      </c>
      <c r="D1296" s="1">
        <v>0.22</v>
      </c>
      <c r="E1296" s="1"/>
      <c r="F1296">
        <v>4.2</v>
      </c>
      <c r="G1296" s="2">
        <v>7274</v>
      </c>
      <c r="H1296" s="3">
        <v>0.5</v>
      </c>
      <c r="I1296">
        <v>4</v>
      </c>
      <c r="J1296" t="s">
        <v>4351</v>
      </c>
      <c r="K1296" t="s">
        <v>4352</v>
      </c>
    </row>
    <row r="1297" spans="1:11" x14ac:dyDescent="0.2">
      <c r="A1297" t="s">
        <v>4353</v>
      </c>
      <c r="B1297" t="s">
        <v>3642</v>
      </c>
      <c r="C1297" t="s">
        <v>3224</v>
      </c>
      <c r="D1297" s="1">
        <v>0.45</v>
      </c>
      <c r="E1297" s="1"/>
      <c r="F1297">
        <v>3.9</v>
      </c>
      <c r="G1297" s="2">
        <v>5911</v>
      </c>
      <c r="H1297" s="3">
        <v>0.54166666666666663</v>
      </c>
      <c r="I1297">
        <v>7</v>
      </c>
      <c r="J1297" t="s">
        <v>4354</v>
      </c>
      <c r="K1297" t="s">
        <v>4355</v>
      </c>
    </row>
    <row r="1298" spans="1:11" x14ac:dyDescent="0.2">
      <c r="A1298" t="s">
        <v>4356</v>
      </c>
      <c r="B1298" t="s">
        <v>3677</v>
      </c>
      <c r="C1298" t="s">
        <v>1165</v>
      </c>
      <c r="D1298" s="1">
        <v>0.4</v>
      </c>
      <c r="E1298" s="1"/>
      <c r="F1298">
        <v>4.2</v>
      </c>
      <c r="G1298">
        <v>170</v>
      </c>
      <c r="H1298" s="3">
        <v>0.625</v>
      </c>
      <c r="I1298">
        <v>5</v>
      </c>
      <c r="J1298" t="s">
        <v>4357</v>
      </c>
      <c r="K1298" t="s">
        <v>4358</v>
      </c>
    </row>
    <row r="1299" spans="1:11" x14ac:dyDescent="0.2">
      <c r="A1299" t="s">
        <v>4359</v>
      </c>
      <c r="B1299" t="s">
        <v>3871</v>
      </c>
      <c r="C1299" t="s">
        <v>4360</v>
      </c>
      <c r="D1299" s="1">
        <v>0.25</v>
      </c>
      <c r="E1299" s="1"/>
      <c r="F1299">
        <v>4.2</v>
      </c>
      <c r="G1299" s="2">
        <v>3065</v>
      </c>
      <c r="H1299" s="3">
        <v>0.83333333333333326</v>
      </c>
      <c r="I1299">
        <v>5</v>
      </c>
      <c r="J1299" t="s">
        <v>4361</v>
      </c>
      <c r="K1299" t="s">
        <v>4362</v>
      </c>
    </row>
    <row r="1300" spans="1:11" x14ac:dyDescent="0.2">
      <c r="A1300" t="s">
        <v>4363</v>
      </c>
      <c r="B1300" t="s">
        <v>3376</v>
      </c>
      <c r="C1300" t="s">
        <v>46</v>
      </c>
      <c r="D1300" s="1">
        <v>0.52</v>
      </c>
      <c r="E1300" s="1"/>
      <c r="F1300">
        <v>4.0999999999999996</v>
      </c>
      <c r="G1300" s="2">
        <v>1021</v>
      </c>
      <c r="H1300" s="3">
        <v>0.125</v>
      </c>
      <c r="I1300">
        <v>4</v>
      </c>
      <c r="J1300" t="s">
        <v>4364</v>
      </c>
      <c r="K1300" t="s">
        <v>4365</v>
      </c>
    </row>
    <row r="1301" spans="1:11" x14ac:dyDescent="0.2">
      <c r="A1301" t="s">
        <v>4366</v>
      </c>
      <c r="B1301" t="s">
        <v>3489</v>
      </c>
      <c r="C1301" t="s">
        <v>4367</v>
      </c>
      <c r="D1301" s="1">
        <v>0.75</v>
      </c>
      <c r="E1301" s="1"/>
      <c r="F1301">
        <v>4.8</v>
      </c>
      <c r="G1301" s="2">
        <v>3964</v>
      </c>
      <c r="H1301" s="3">
        <v>0.125</v>
      </c>
      <c r="I1301">
        <v>4</v>
      </c>
      <c r="J1301" t="s">
        <v>4368</v>
      </c>
      <c r="K1301" t="s">
        <v>4369</v>
      </c>
    </row>
    <row r="1302" spans="1:11" x14ac:dyDescent="0.2">
      <c r="A1302" t="s">
        <v>4370</v>
      </c>
      <c r="B1302" t="s">
        <v>3922</v>
      </c>
      <c r="C1302" t="s">
        <v>4371</v>
      </c>
      <c r="D1302" s="1">
        <v>0.44</v>
      </c>
      <c r="E1302" s="1"/>
      <c r="F1302">
        <v>4.4000000000000004</v>
      </c>
      <c r="G1302" s="2">
        <v>8948</v>
      </c>
      <c r="H1302" s="3">
        <v>0.875</v>
      </c>
      <c r="I1302">
        <v>6</v>
      </c>
      <c r="J1302" t="s">
        <v>4372</v>
      </c>
      <c r="K1302" t="s">
        <v>4373</v>
      </c>
    </row>
    <row r="1303" spans="1:11" x14ac:dyDescent="0.2">
      <c r="A1303" t="s">
        <v>4374</v>
      </c>
      <c r="B1303" t="s">
        <v>3922</v>
      </c>
      <c r="C1303" t="s">
        <v>4375</v>
      </c>
      <c r="D1303" s="1">
        <v>0.48</v>
      </c>
      <c r="E1303" s="1"/>
      <c r="F1303">
        <v>4.3</v>
      </c>
      <c r="G1303">
        <v>97</v>
      </c>
      <c r="H1303" s="3">
        <v>0.41666666666666669</v>
      </c>
      <c r="I1303">
        <v>7</v>
      </c>
      <c r="J1303" t="s">
        <v>4376</v>
      </c>
      <c r="K1303" t="s">
        <v>4377</v>
      </c>
    </row>
    <row r="1304" spans="1:11" x14ac:dyDescent="0.2">
      <c r="A1304" t="s">
        <v>4378</v>
      </c>
      <c r="B1304" t="s">
        <v>3422</v>
      </c>
      <c r="C1304" t="s">
        <v>4379</v>
      </c>
      <c r="D1304" s="1">
        <v>0.03</v>
      </c>
      <c r="E1304" s="1"/>
      <c r="F1304">
        <v>4.3</v>
      </c>
      <c r="G1304" s="2">
        <v>7223</v>
      </c>
      <c r="H1304" s="3">
        <v>0.125</v>
      </c>
      <c r="I1304">
        <v>2</v>
      </c>
      <c r="J1304" t="s">
        <v>4380</v>
      </c>
      <c r="K1304" t="s">
        <v>4381</v>
      </c>
    </row>
    <row r="1305" spans="1:11" x14ac:dyDescent="0.2">
      <c r="A1305" t="s">
        <v>4382</v>
      </c>
      <c r="B1305" t="s">
        <v>3494</v>
      </c>
      <c r="C1305" t="s">
        <v>37</v>
      </c>
      <c r="D1305" s="1">
        <v>0.21</v>
      </c>
      <c r="E1305" s="1"/>
      <c r="F1305">
        <v>4</v>
      </c>
      <c r="G1305">
        <v>330</v>
      </c>
      <c r="H1305" s="3">
        <v>0.625</v>
      </c>
      <c r="I1305">
        <v>3</v>
      </c>
      <c r="J1305" t="s">
        <v>4383</v>
      </c>
      <c r="K1305" t="s">
        <v>4384</v>
      </c>
    </row>
    <row r="1306" spans="1:11" x14ac:dyDescent="0.2">
      <c r="A1306" t="s">
        <v>4385</v>
      </c>
      <c r="B1306" t="s">
        <v>4386</v>
      </c>
      <c r="C1306" t="s">
        <v>4387</v>
      </c>
      <c r="D1306" s="1">
        <v>0</v>
      </c>
      <c r="E1306" s="1"/>
      <c r="F1306">
        <v>4.3</v>
      </c>
      <c r="G1306" s="2">
        <v>4570</v>
      </c>
      <c r="H1306" s="3">
        <v>0.29166666666666669</v>
      </c>
      <c r="I1306">
        <v>3</v>
      </c>
      <c r="J1306" t="s">
        <v>4388</v>
      </c>
      <c r="K1306" t="s">
        <v>4389</v>
      </c>
    </row>
    <row r="1307" spans="1:11" x14ac:dyDescent="0.2">
      <c r="A1307" t="s">
        <v>4390</v>
      </c>
      <c r="B1307" t="s">
        <v>3422</v>
      </c>
      <c r="C1307" t="s">
        <v>2720</v>
      </c>
      <c r="D1307" s="1">
        <v>0.48</v>
      </c>
      <c r="E1307" s="1"/>
      <c r="F1307">
        <v>4</v>
      </c>
      <c r="G1307" s="2">
        <v>4867</v>
      </c>
      <c r="H1307" s="3">
        <v>0.41666666666666669</v>
      </c>
      <c r="I1307">
        <v>4</v>
      </c>
      <c r="J1307" t="s">
        <v>4391</v>
      </c>
      <c r="K1307" t="s">
        <v>4392</v>
      </c>
    </row>
    <row r="1308" spans="1:11" x14ac:dyDescent="0.2">
      <c r="A1308" t="s">
        <v>4393</v>
      </c>
      <c r="B1308" t="s">
        <v>4394</v>
      </c>
      <c r="C1308" t="s">
        <v>3950</v>
      </c>
      <c r="D1308" s="1">
        <v>0.53</v>
      </c>
      <c r="E1308" s="1"/>
      <c r="F1308">
        <v>4.4000000000000004</v>
      </c>
      <c r="G1308" s="2">
        <v>5298</v>
      </c>
      <c r="H1308" s="3">
        <v>0.95833333333333326</v>
      </c>
      <c r="I1308">
        <v>5</v>
      </c>
      <c r="J1308" t="s">
        <v>4395</v>
      </c>
      <c r="K1308" t="s">
        <v>4396</v>
      </c>
    </row>
    <row r="1309" spans="1:11" x14ac:dyDescent="0.2">
      <c r="A1309" t="s">
        <v>4397</v>
      </c>
      <c r="B1309" t="s">
        <v>3769</v>
      </c>
      <c r="C1309" t="s">
        <v>986</v>
      </c>
      <c r="D1309" s="1">
        <v>0.03</v>
      </c>
      <c r="E1309" s="1"/>
      <c r="F1309">
        <v>4.0999999999999996</v>
      </c>
      <c r="G1309" s="2">
        <v>7786</v>
      </c>
      <c r="H1309" s="3">
        <v>0.375</v>
      </c>
      <c r="I1309">
        <v>6</v>
      </c>
      <c r="J1309" t="s">
        <v>4398</v>
      </c>
      <c r="K1309" t="s">
        <v>4399</v>
      </c>
    </row>
    <row r="1310" spans="1:11" x14ac:dyDescent="0.2">
      <c r="A1310" t="s">
        <v>4400</v>
      </c>
      <c r="B1310" t="s">
        <v>3765</v>
      </c>
      <c r="C1310" t="s">
        <v>29</v>
      </c>
      <c r="D1310" s="1">
        <v>0.52</v>
      </c>
      <c r="E1310" s="1"/>
      <c r="F1310">
        <v>3.6</v>
      </c>
      <c r="G1310">
        <v>37</v>
      </c>
      <c r="H1310" s="3">
        <v>0.375</v>
      </c>
      <c r="I1310">
        <v>4</v>
      </c>
      <c r="J1310" t="s">
        <v>4401</v>
      </c>
      <c r="K1310" t="s">
        <v>4402</v>
      </c>
    </row>
    <row r="1311" spans="1:11" x14ac:dyDescent="0.2">
      <c r="A1311" t="s">
        <v>4403</v>
      </c>
      <c r="B1311" t="s">
        <v>3372</v>
      </c>
      <c r="C1311" t="s">
        <v>2313</v>
      </c>
      <c r="D1311" s="1">
        <v>0.48</v>
      </c>
      <c r="E1311" s="1"/>
      <c r="F1311">
        <v>2</v>
      </c>
      <c r="G1311">
        <v>2</v>
      </c>
      <c r="H1311" s="3">
        <v>0.375</v>
      </c>
      <c r="I1311">
        <v>1</v>
      </c>
      <c r="J1311" t="s">
        <v>4404</v>
      </c>
      <c r="K1311" t="s">
        <v>4405</v>
      </c>
    </row>
    <row r="1312" spans="1:11" x14ac:dyDescent="0.2">
      <c r="A1312" t="s">
        <v>4406</v>
      </c>
      <c r="B1312" t="s">
        <v>3426</v>
      </c>
      <c r="C1312" t="s">
        <v>4407</v>
      </c>
      <c r="D1312" s="1">
        <v>0.28000000000000003</v>
      </c>
      <c r="E1312" s="1"/>
      <c r="F1312">
        <v>4</v>
      </c>
      <c r="G1312" s="2">
        <v>5206</v>
      </c>
      <c r="H1312" s="3">
        <v>0.54166666666666663</v>
      </c>
      <c r="I1312">
        <v>3</v>
      </c>
      <c r="J1312" t="s">
        <v>4408</v>
      </c>
      <c r="K1312" t="s">
        <v>4409</v>
      </c>
    </row>
    <row r="1313" spans="1:11" x14ac:dyDescent="0.2">
      <c r="A1313" t="s">
        <v>4410</v>
      </c>
      <c r="B1313" t="s">
        <v>3430</v>
      </c>
      <c r="C1313" t="s">
        <v>614</v>
      </c>
      <c r="D1313" s="1">
        <v>0.57999999999999996</v>
      </c>
      <c r="E1313" s="1"/>
      <c r="F1313">
        <v>3.7</v>
      </c>
      <c r="G1313">
        <v>638</v>
      </c>
      <c r="H1313" s="3">
        <v>0.375</v>
      </c>
      <c r="I1313">
        <v>5</v>
      </c>
      <c r="J1313" t="s">
        <v>4411</v>
      </c>
      <c r="K1313" t="s">
        <v>4412</v>
      </c>
    </row>
    <row r="1314" spans="1:11" x14ac:dyDescent="0.2">
      <c r="A1314" t="s">
        <v>4413</v>
      </c>
      <c r="B1314" t="s">
        <v>4242</v>
      </c>
      <c r="C1314" t="s">
        <v>4340</v>
      </c>
      <c r="D1314" s="1">
        <v>0.43</v>
      </c>
      <c r="E1314" s="1"/>
      <c r="F1314">
        <v>3.8</v>
      </c>
      <c r="G1314">
        <v>397</v>
      </c>
      <c r="H1314" s="3">
        <v>0.70833333333333326</v>
      </c>
      <c r="I1314">
        <v>5</v>
      </c>
      <c r="J1314" t="s">
        <v>4414</v>
      </c>
      <c r="K1314" t="s">
        <v>4415</v>
      </c>
    </row>
    <row r="1315" spans="1:11" x14ac:dyDescent="0.2">
      <c r="A1315" t="s">
        <v>4416</v>
      </c>
      <c r="B1315" t="s">
        <v>3525</v>
      </c>
      <c r="C1315" t="s">
        <v>4253</v>
      </c>
      <c r="D1315" s="1">
        <v>0.49</v>
      </c>
      <c r="E1315" s="1"/>
      <c r="F1315">
        <v>3.9</v>
      </c>
      <c r="G1315">
        <v>326</v>
      </c>
      <c r="H1315" s="3">
        <v>0.45833333333333337</v>
      </c>
      <c r="I1315">
        <v>7</v>
      </c>
      <c r="J1315" t="s">
        <v>4417</v>
      </c>
      <c r="K1315" t="s">
        <v>4418</v>
      </c>
    </row>
    <row r="1316" spans="1:11" x14ac:dyDescent="0.2">
      <c r="A1316" t="s">
        <v>4419</v>
      </c>
      <c r="B1316" t="s">
        <v>4090</v>
      </c>
      <c r="C1316" t="s">
        <v>202</v>
      </c>
      <c r="D1316" s="1">
        <v>0.77</v>
      </c>
      <c r="E1316" s="1"/>
      <c r="F1316">
        <v>3.1</v>
      </c>
      <c r="G1316" s="2">
        <v>3527</v>
      </c>
      <c r="H1316" s="3">
        <v>0.625</v>
      </c>
      <c r="I1316">
        <v>3</v>
      </c>
      <c r="J1316" t="s">
        <v>4420</v>
      </c>
      <c r="K1316" t="s">
        <v>4421</v>
      </c>
    </row>
    <row r="1317" spans="1:11" x14ac:dyDescent="0.2">
      <c r="A1317" t="s">
        <v>4422</v>
      </c>
      <c r="B1317" t="s">
        <v>3637</v>
      </c>
      <c r="C1317" t="s">
        <v>46</v>
      </c>
      <c r="D1317" s="1">
        <v>0.56999999999999995</v>
      </c>
      <c r="E1317" s="1"/>
      <c r="F1317">
        <v>3</v>
      </c>
      <c r="G1317">
        <v>617</v>
      </c>
      <c r="H1317" s="3">
        <v>0.83333333333333326</v>
      </c>
      <c r="I1317">
        <v>6</v>
      </c>
      <c r="J1317" t="s">
        <v>4423</v>
      </c>
      <c r="K1317" t="s">
        <v>4424</v>
      </c>
    </row>
    <row r="1318" spans="1:11" x14ac:dyDescent="0.2">
      <c r="A1318" t="s">
        <v>4425</v>
      </c>
      <c r="B1318" t="s">
        <v>3559</v>
      </c>
      <c r="C1318" t="s">
        <v>462</v>
      </c>
      <c r="D1318" s="1">
        <v>0.5</v>
      </c>
      <c r="E1318" s="1"/>
      <c r="F1318">
        <v>4</v>
      </c>
      <c r="G1318">
        <v>314</v>
      </c>
      <c r="H1318" s="3">
        <v>0.66666666666666663</v>
      </c>
      <c r="I1318">
        <v>6</v>
      </c>
      <c r="J1318" t="s">
        <v>4426</v>
      </c>
      <c r="K1318" t="s">
        <v>4427</v>
      </c>
    </row>
    <row r="1319" spans="1:11" x14ac:dyDescent="0.2">
      <c r="A1319" t="s">
        <v>4428</v>
      </c>
      <c r="B1319" t="s">
        <v>3922</v>
      </c>
      <c r="C1319" t="s">
        <v>108</v>
      </c>
      <c r="D1319" s="1">
        <v>0.73</v>
      </c>
      <c r="E1319" s="1"/>
      <c r="F1319">
        <v>4.4000000000000004</v>
      </c>
      <c r="G1319">
        <v>535</v>
      </c>
      <c r="H1319" s="3">
        <v>4.1666666666666664E-2</v>
      </c>
      <c r="I1319">
        <v>7</v>
      </c>
      <c r="J1319" t="s">
        <v>4429</v>
      </c>
      <c r="K1319" t="s">
        <v>4430</v>
      </c>
    </row>
    <row r="1320" spans="1:11" x14ac:dyDescent="0.2">
      <c r="A1320" t="s">
        <v>4431</v>
      </c>
      <c r="B1320" t="s">
        <v>3422</v>
      </c>
      <c r="C1320" t="s">
        <v>4432</v>
      </c>
      <c r="D1320" s="1">
        <v>0.45</v>
      </c>
      <c r="E1320" s="1"/>
      <c r="F1320">
        <v>4.0999999999999996</v>
      </c>
      <c r="G1320" s="2">
        <v>17325</v>
      </c>
      <c r="H1320" s="3">
        <v>0.83333333333333326</v>
      </c>
      <c r="I1320">
        <v>6</v>
      </c>
      <c r="J1320" t="s">
        <v>4433</v>
      </c>
      <c r="K1320" t="s">
        <v>4434</v>
      </c>
    </row>
    <row r="1321" spans="1:11" x14ac:dyDescent="0.2">
      <c r="A1321" t="s">
        <v>4435</v>
      </c>
      <c r="B1321" t="s">
        <v>3422</v>
      </c>
      <c r="C1321" t="s">
        <v>816</v>
      </c>
      <c r="D1321" s="1">
        <v>0.4</v>
      </c>
      <c r="E1321" s="1"/>
      <c r="F1321">
        <v>3.6</v>
      </c>
      <c r="G1321">
        <v>91</v>
      </c>
      <c r="H1321" s="3">
        <v>0.75</v>
      </c>
      <c r="I1321">
        <v>3</v>
      </c>
      <c r="J1321" t="s">
        <v>4436</v>
      </c>
      <c r="K1321" t="s">
        <v>4437</v>
      </c>
    </row>
    <row r="1322" spans="1:11" x14ac:dyDescent="0.2">
      <c r="A1322" t="s">
        <v>4438</v>
      </c>
      <c r="B1322" t="s">
        <v>3549</v>
      </c>
      <c r="C1322" t="s">
        <v>46</v>
      </c>
      <c r="D1322" s="1">
        <v>0.57999999999999996</v>
      </c>
      <c r="E1322" s="1"/>
      <c r="F1322">
        <v>4.4000000000000004</v>
      </c>
      <c r="G1322">
        <v>227</v>
      </c>
      <c r="H1322" s="3">
        <v>0.375</v>
      </c>
      <c r="I1322">
        <v>7</v>
      </c>
      <c r="J1322" t="s">
        <v>4439</v>
      </c>
      <c r="K1322" t="s">
        <v>4440</v>
      </c>
    </row>
    <row r="1323" spans="1:11" x14ac:dyDescent="0.2">
      <c r="A1323" t="s">
        <v>4441</v>
      </c>
      <c r="B1323" t="s">
        <v>3452</v>
      </c>
      <c r="C1323" t="s">
        <v>4442</v>
      </c>
      <c r="D1323" s="1">
        <v>0.33</v>
      </c>
      <c r="E1323" s="1"/>
      <c r="F1323">
        <v>4.2</v>
      </c>
      <c r="G1323" s="2">
        <v>11957</v>
      </c>
      <c r="H1323" s="3">
        <v>0.58333333333333326</v>
      </c>
      <c r="I1323">
        <v>6</v>
      </c>
      <c r="J1323" t="s">
        <v>4443</v>
      </c>
      <c r="K1323" t="s">
        <v>4444</v>
      </c>
    </row>
    <row r="1324" spans="1:11" x14ac:dyDescent="0.2">
      <c r="A1324" t="s">
        <v>4445</v>
      </c>
      <c r="B1324" t="s">
        <v>3642</v>
      </c>
      <c r="C1324" t="s">
        <v>4446</v>
      </c>
      <c r="D1324" s="1">
        <v>0.28000000000000003</v>
      </c>
      <c r="E1324" s="1"/>
      <c r="F1324">
        <v>4.3</v>
      </c>
      <c r="G1324" s="2">
        <v>7140</v>
      </c>
      <c r="H1324" s="3">
        <v>0.5</v>
      </c>
      <c r="I1324">
        <v>2</v>
      </c>
      <c r="J1324" t="s">
        <v>4447</v>
      </c>
      <c r="K1324" t="s">
        <v>4448</v>
      </c>
    </row>
    <row r="1325" spans="1:11" x14ac:dyDescent="0.2">
      <c r="A1325" t="s">
        <v>4449</v>
      </c>
      <c r="B1325" t="s">
        <v>3525</v>
      </c>
      <c r="C1325" t="s">
        <v>2724</v>
      </c>
      <c r="D1325" s="1">
        <v>0.45</v>
      </c>
      <c r="E1325" s="1"/>
      <c r="F1325">
        <v>3.8</v>
      </c>
      <c r="G1325">
        <v>687</v>
      </c>
      <c r="H1325" s="3">
        <v>8.3333333333333329E-2</v>
      </c>
      <c r="I1325">
        <v>5</v>
      </c>
      <c r="J1325" t="s">
        <v>4450</v>
      </c>
      <c r="K1325" t="s">
        <v>4451</v>
      </c>
    </row>
    <row r="1326" spans="1:11" x14ac:dyDescent="0.2">
      <c r="A1326" t="s">
        <v>4452</v>
      </c>
      <c r="B1326" t="s">
        <v>3559</v>
      </c>
      <c r="C1326" t="s">
        <v>4453</v>
      </c>
      <c r="D1326" s="1">
        <v>0.68</v>
      </c>
      <c r="E1326" s="1"/>
      <c r="F1326">
        <v>4.0999999999999996</v>
      </c>
      <c r="G1326" s="2">
        <v>1045</v>
      </c>
      <c r="H1326" s="3">
        <v>0.29166666666666669</v>
      </c>
      <c r="I1326">
        <v>1</v>
      </c>
      <c r="J1326" t="s">
        <v>4454</v>
      </c>
      <c r="K1326" t="s">
        <v>4455</v>
      </c>
    </row>
    <row r="1327" spans="1:11" x14ac:dyDescent="0.2">
      <c r="A1327" t="s">
        <v>4456</v>
      </c>
      <c r="B1327" t="s">
        <v>3922</v>
      </c>
      <c r="C1327" t="s">
        <v>4457</v>
      </c>
      <c r="D1327" s="1">
        <v>0.35</v>
      </c>
      <c r="E1327" s="1"/>
      <c r="F1327">
        <v>4</v>
      </c>
      <c r="G1327" s="2">
        <v>11206</v>
      </c>
      <c r="H1327" s="3">
        <v>0.70833333333333326</v>
      </c>
      <c r="I1327">
        <v>6</v>
      </c>
      <c r="J1327" t="s">
        <v>4458</v>
      </c>
      <c r="K1327" t="s">
        <v>4459</v>
      </c>
    </row>
    <row r="1328" spans="1:11" x14ac:dyDescent="0.2">
      <c r="A1328" t="s">
        <v>4460</v>
      </c>
      <c r="B1328" t="s">
        <v>3430</v>
      </c>
      <c r="C1328" t="s">
        <v>4461</v>
      </c>
      <c r="D1328" s="1">
        <v>0.4</v>
      </c>
      <c r="E1328" s="1"/>
      <c r="F1328">
        <v>4.2</v>
      </c>
      <c r="G1328">
        <v>561</v>
      </c>
      <c r="H1328" s="3">
        <v>0.29166666666666669</v>
      </c>
      <c r="I1328">
        <v>1</v>
      </c>
      <c r="J1328" t="s">
        <v>4462</v>
      </c>
      <c r="K1328" t="s">
        <v>4463</v>
      </c>
    </row>
    <row r="1329" spans="1:11" x14ac:dyDescent="0.2">
      <c r="A1329" t="s">
        <v>4464</v>
      </c>
      <c r="B1329" t="s">
        <v>3418</v>
      </c>
      <c r="C1329" t="s">
        <v>46</v>
      </c>
      <c r="D1329" s="1">
        <v>0.62</v>
      </c>
      <c r="E1329" s="1"/>
      <c r="F1329">
        <v>3.6</v>
      </c>
      <c r="G1329" s="2">
        <v>1988</v>
      </c>
      <c r="H1329" s="3">
        <v>0.125</v>
      </c>
      <c r="I1329">
        <v>3</v>
      </c>
      <c r="J1329" t="s">
        <v>4465</v>
      </c>
      <c r="K1329" t="s">
        <v>4466</v>
      </c>
    </row>
    <row r="1330" spans="1:11" x14ac:dyDescent="0.2">
      <c r="A1330" t="s">
        <v>4467</v>
      </c>
      <c r="B1330" t="s">
        <v>3787</v>
      </c>
      <c r="C1330" t="s">
        <v>3521</v>
      </c>
      <c r="D1330" s="1">
        <v>0.25</v>
      </c>
      <c r="E1330" s="1"/>
      <c r="F1330">
        <v>4.2</v>
      </c>
      <c r="G1330" s="2">
        <v>3740</v>
      </c>
      <c r="H1330" s="3">
        <v>0.125</v>
      </c>
      <c r="I1330">
        <v>3</v>
      </c>
      <c r="J1330" t="s">
        <v>4468</v>
      </c>
      <c r="K1330" t="s">
        <v>4469</v>
      </c>
    </row>
    <row r="1331" spans="1:11" x14ac:dyDescent="0.2">
      <c r="A1331" t="s">
        <v>4470</v>
      </c>
      <c r="B1331" t="s">
        <v>4267</v>
      </c>
      <c r="C1331" t="s">
        <v>233</v>
      </c>
      <c r="D1331" s="1">
        <v>0.27</v>
      </c>
      <c r="E1331" s="1"/>
      <c r="F1331">
        <v>4.0999999999999996</v>
      </c>
      <c r="G1331" s="2">
        <v>4401</v>
      </c>
      <c r="H1331" s="3">
        <v>0.625</v>
      </c>
      <c r="I1331">
        <v>3</v>
      </c>
      <c r="J1331" t="s">
        <v>4471</v>
      </c>
      <c r="K1331" t="s">
        <v>4472</v>
      </c>
    </row>
    <row r="1332" spans="1:11" x14ac:dyDescent="0.2">
      <c r="A1332" t="s">
        <v>4473</v>
      </c>
      <c r="B1332" t="s">
        <v>3498</v>
      </c>
      <c r="C1332" t="s">
        <v>4474</v>
      </c>
      <c r="D1332" s="1">
        <v>0.62</v>
      </c>
      <c r="E1332" s="1"/>
      <c r="F1332">
        <v>4.2</v>
      </c>
      <c r="G1332">
        <v>611</v>
      </c>
      <c r="H1332" s="3">
        <v>0.79166666666666663</v>
      </c>
      <c r="I1332">
        <v>1</v>
      </c>
      <c r="J1332" t="s">
        <v>4475</v>
      </c>
      <c r="K1332" t="s">
        <v>4476</v>
      </c>
    </row>
    <row r="1333" spans="1:11" x14ac:dyDescent="0.2">
      <c r="A1333" t="s">
        <v>4477</v>
      </c>
      <c r="B1333" t="s">
        <v>3426</v>
      </c>
      <c r="C1333" t="s">
        <v>2245</v>
      </c>
      <c r="D1333" s="1">
        <v>0.41</v>
      </c>
      <c r="E1333" s="1"/>
      <c r="F1333">
        <v>3.9</v>
      </c>
      <c r="G1333" s="2">
        <v>2162</v>
      </c>
      <c r="H1333" s="3">
        <v>0.875</v>
      </c>
      <c r="I1333">
        <v>7</v>
      </c>
      <c r="J1333" t="s">
        <v>4478</v>
      </c>
      <c r="K1333" t="s">
        <v>4479</v>
      </c>
    </row>
    <row r="1334" spans="1:11" x14ac:dyDescent="0.2">
      <c r="A1334" t="s">
        <v>4480</v>
      </c>
      <c r="B1334" t="s">
        <v>3418</v>
      </c>
      <c r="C1334" t="s">
        <v>707</v>
      </c>
      <c r="D1334" s="1">
        <v>0.53</v>
      </c>
      <c r="E1334" s="1"/>
      <c r="F1334">
        <v>4</v>
      </c>
      <c r="G1334">
        <v>97</v>
      </c>
      <c r="H1334" s="3">
        <v>0.58333333333333326</v>
      </c>
      <c r="I1334">
        <v>1</v>
      </c>
      <c r="J1334" t="s">
        <v>4481</v>
      </c>
      <c r="K1334" t="s">
        <v>4482</v>
      </c>
    </row>
    <row r="1335" spans="1:11" x14ac:dyDescent="0.2">
      <c r="A1335" t="s">
        <v>4483</v>
      </c>
      <c r="B1335" t="s">
        <v>3418</v>
      </c>
      <c r="C1335" t="s">
        <v>4484</v>
      </c>
      <c r="D1335" s="1">
        <v>0.21</v>
      </c>
      <c r="E1335" s="1"/>
      <c r="F1335">
        <v>4.2</v>
      </c>
      <c r="G1335" s="2">
        <v>6055</v>
      </c>
      <c r="H1335" s="3">
        <v>0.625</v>
      </c>
      <c r="I1335">
        <v>2</v>
      </c>
      <c r="J1335" t="s">
        <v>4485</v>
      </c>
      <c r="K1335" t="s">
        <v>4486</v>
      </c>
    </row>
    <row r="1336" spans="1:11" x14ac:dyDescent="0.2">
      <c r="A1336" t="s">
        <v>4487</v>
      </c>
      <c r="B1336" t="s">
        <v>3376</v>
      </c>
      <c r="C1336" t="s">
        <v>492</v>
      </c>
      <c r="D1336" s="1">
        <v>0.33</v>
      </c>
      <c r="E1336" s="1"/>
      <c r="F1336">
        <v>4.2</v>
      </c>
      <c r="G1336">
        <v>386</v>
      </c>
      <c r="H1336" s="3">
        <v>0.66666666666666663</v>
      </c>
      <c r="I1336">
        <v>6</v>
      </c>
      <c r="J1336" t="s">
        <v>4488</v>
      </c>
      <c r="K1336" t="s">
        <v>4489</v>
      </c>
    </row>
    <row r="1337" spans="1:11" x14ac:dyDescent="0.2">
      <c r="A1337" t="s">
        <v>4490</v>
      </c>
      <c r="B1337" t="s">
        <v>4491</v>
      </c>
      <c r="C1337" t="s">
        <v>2112</v>
      </c>
      <c r="D1337" s="1">
        <v>0.55000000000000004</v>
      </c>
      <c r="E1337" s="1"/>
      <c r="F1337">
        <v>4.0999999999999996</v>
      </c>
      <c r="G1337">
        <v>557</v>
      </c>
      <c r="H1337" s="3">
        <v>0.375</v>
      </c>
      <c r="I1337">
        <v>7</v>
      </c>
      <c r="J1337" t="s">
        <v>4492</v>
      </c>
      <c r="K1337" t="s">
        <v>4493</v>
      </c>
    </row>
    <row r="1338" spans="1:11" x14ac:dyDescent="0.2">
      <c r="A1338" t="s">
        <v>4494</v>
      </c>
      <c r="B1338" t="s">
        <v>4495</v>
      </c>
      <c r="C1338" t="s">
        <v>4496</v>
      </c>
      <c r="D1338" s="1">
        <v>0.47</v>
      </c>
      <c r="E1338" s="1"/>
      <c r="F1338">
        <v>4.4000000000000004</v>
      </c>
      <c r="G1338" s="2">
        <v>2288</v>
      </c>
      <c r="H1338" s="3">
        <v>0.375</v>
      </c>
      <c r="I1338">
        <v>3</v>
      </c>
      <c r="J1338" t="s">
        <v>4497</v>
      </c>
      <c r="K1338" t="s">
        <v>4498</v>
      </c>
    </row>
    <row r="1339" spans="1:11" x14ac:dyDescent="0.2">
      <c r="A1339" t="s">
        <v>4499</v>
      </c>
      <c r="B1339" t="s">
        <v>3422</v>
      </c>
      <c r="C1339" t="s">
        <v>4500</v>
      </c>
      <c r="D1339" s="1">
        <v>0.18</v>
      </c>
      <c r="E1339" s="1"/>
      <c r="F1339">
        <v>4.0999999999999996</v>
      </c>
      <c r="G1339" s="2">
        <v>1106</v>
      </c>
      <c r="H1339" s="3">
        <v>0.54166666666666663</v>
      </c>
      <c r="I1339">
        <v>1</v>
      </c>
      <c r="J1339" t="s">
        <v>4501</v>
      </c>
      <c r="K1339" t="s">
        <v>4502</v>
      </c>
    </row>
    <row r="1340" spans="1:11" x14ac:dyDescent="0.2">
      <c r="A1340" t="s">
        <v>4503</v>
      </c>
      <c r="B1340" t="s">
        <v>3654</v>
      </c>
      <c r="C1340" t="s">
        <v>3817</v>
      </c>
      <c r="D1340" s="1">
        <v>0.37</v>
      </c>
      <c r="E1340" s="1"/>
      <c r="F1340">
        <v>4.2</v>
      </c>
      <c r="G1340" s="2">
        <v>11935</v>
      </c>
      <c r="H1340" s="3">
        <v>0.83333333333333326</v>
      </c>
      <c r="I1340">
        <v>7</v>
      </c>
      <c r="J1340" t="s">
        <v>4504</v>
      </c>
      <c r="K1340" t="s">
        <v>4505</v>
      </c>
    </row>
    <row r="1341" spans="1:11" x14ac:dyDescent="0.2">
      <c r="A1341" t="s">
        <v>4506</v>
      </c>
      <c r="B1341" t="s">
        <v>3477</v>
      </c>
      <c r="C1341" t="s">
        <v>3673</v>
      </c>
      <c r="D1341" s="1">
        <v>0.37</v>
      </c>
      <c r="E1341" s="1"/>
      <c r="F1341">
        <v>4.0999999999999996</v>
      </c>
      <c r="G1341" s="2">
        <v>5059</v>
      </c>
      <c r="H1341" s="3">
        <v>0.5</v>
      </c>
      <c r="I1341">
        <v>4</v>
      </c>
      <c r="J1341" t="s">
        <v>4507</v>
      </c>
      <c r="K1341" t="s">
        <v>4508</v>
      </c>
    </row>
    <row r="1342" spans="1:11" x14ac:dyDescent="0.2">
      <c r="A1342" t="s">
        <v>4509</v>
      </c>
      <c r="B1342" t="s">
        <v>3372</v>
      </c>
      <c r="C1342" t="s">
        <v>122</v>
      </c>
      <c r="D1342" s="1">
        <v>0.51</v>
      </c>
      <c r="E1342" s="1"/>
      <c r="F1342">
        <v>3.9</v>
      </c>
      <c r="G1342">
        <v>157</v>
      </c>
      <c r="H1342" s="3">
        <v>0.25</v>
      </c>
      <c r="I1342">
        <v>7</v>
      </c>
      <c r="J1342" t="s">
        <v>4510</v>
      </c>
      <c r="K1342" t="s">
        <v>4511</v>
      </c>
    </row>
    <row r="1343" spans="1:11" x14ac:dyDescent="0.2">
      <c r="A1343" t="s">
        <v>4512</v>
      </c>
      <c r="B1343" t="s">
        <v>3430</v>
      </c>
      <c r="C1343" t="s">
        <v>4513</v>
      </c>
      <c r="D1343" s="1">
        <v>0.28000000000000003</v>
      </c>
      <c r="E1343" s="1"/>
      <c r="F1343">
        <v>3.9</v>
      </c>
      <c r="G1343" s="2">
        <v>3584</v>
      </c>
      <c r="H1343" s="3">
        <v>0.95833333333333326</v>
      </c>
      <c r="I1343">
        <v>7</v>
      </c>
      <c r="J1343" t="s">
        <v>4514</v>
      </c>
      <c r="K1343" t="s">
        <v>4515</v>
      </c>
    </row>
    <row r="1344" spans="1:11" x14ac:dyDescent="0.2">
      <c r="A1344" t="s">
        <v>4516</v>
      </c>
      <c r="B1344" t="s">
        <v>3498</v>
      </c>
      <c r="C1344" t="s">
        <v>1089</v>
      </c>
      <c r="D1344" s="1">
        <v>0.09</v>
      </c>
      <c r="E1344" s="1"/>
      <c r="F1344">
        <v>4.2</v>
      </c>
      <c r="G1344" s="2">
        <v>1899</v>
      </c>
      <c r="H1344" s="3">
        <v>0.54166666666666663</v>
      </c>
      <c r="I1344">
        <v>4</v>
      </c>
      <c r="J1344" t="s">
        <v>4517</v>
      </c>
      <c r="K1344" t="s">
        <v>4518</v>
      </c>
    </row>
    <row r="1345" spans="1:11" x14ac:dyDescent="0.2">
      <c r="A1345" t="s">
        <v>4519</v>
      </c>
      <c r="B1345" t="s">
        <v>4015</v>
      </c>
      <c r="C1345" t="s">
        <v>4520</v>
      </c>
      <c r="D1345" s="1">
        <v>0.3</v>
      </c>
      <c r="E1345" s="1"/>
      <c r="F1345">
        <v>4.2</v>
      </c>
      <c r="G1345" s="2">
        <v>15252</v>
      </c>
      <c r="H1345" s="3">
        <v>0.625</v>
      </c>
      <c r="I1345">
        <v>2</v>
      </c>
      <c r="J1345" t="s">
        <v>4521</v>
      </c>
      <c r="K1345" t="s">
        <v>4522</v>
      </c>
    </row>
    <row r="1346" spans="1:11" x14ac:dyDescent="0.2">
      <c r="A1346" t="s">
        <v>4523</v>
      </c>
      <c r="B1346" t="s">
        <v>3367</v>
      </c>
      <c r="C1346" t="s">
        <v>202</v>
      </c>
      <c r="D1346" s="1">
        <v>0.57999999999999996</v>
      </c>
      <c r="E1346" s="1"/>
      <c r="F1346">
        <v>3.7</v>
      </c>
      <c r="G1346">
        <v>4</v>
      </c>
      <c r="H1346" s="3">
        <v>0.5</v>
      </c>
      <c r="I1346">
        <v>6</v>
      </c>
      <c r="J1346" t="s">
        <v>4524</v>
      </c>
      <c r="K1346" t="s">
        <v>4525</v>
      </c>
    </row>
    <row r="1347" spans="1:11" x14ac:dyDescent="0.2">
      <c r="A1347" t="s">
        <v>4526</v>
      </c>
      <c r="B1347" t="s">
        <v>4033</v>
      </c>
      <c r="C1347" t="s">
        <v>4527</v>
      </c>
      <c r="D1347" s="1">
        <v>0.14000000000000001</v>
      </c>
      <c r="E1347" s="1"/>
      <c r="F1347">
        <v>3.7</v>
      </c>
      <c r="G1347" s="2">
        <v>1662</v>
      </c>
      <c r="H1347" s="3">
        <v>0.875</v>
      </c>
      <c r="I1347">
        <v>1</v>
      </c>
      <c r="J1347" t="s">
        <v>4528</v>
      </c>
      <c r="K1347" t="s">
        <v>4529</v>
      </c>
    </row>
    <row r="1348" spans="1:11" x14ac:dyDescent="0.2">
      <c r="A1348" t="s">
        <v>4530</v>
      </c>
      <c r="B1348" t="s">
        <v>3426</v>
      </c>
      <c r="C1348" t="s">
        <v>3717</v>
      </c>
      <c r="D1348" s="1">
        <v>0.53</v>
      </c>
      <c r="E1348" s="1"/>
      <c r="F1348">
        <v>3.4</v>
      </c>
      <c r="G1348">
        <v>422</v>
      </c>
      <c r="H1348" s="3">
        <v>0.20833333333333331</v>
      </c>
      <c r="I1348">
        <v>4</v>
      </c>
      <c r="J1348" t="s">
        <v>4531</v>
      </c>
      <c r="K1348" t="s">
        <v>4532</v>
      </c>
    </row>
    <row r="1349" spans="1:11" x14ac:dyDescent="0.2">
      <c r="A1349" t="s">
        <v>4533</v>
      </c>
      <c r="B1349" t="s">
        <v>3367</v>
      </c>
      <c r="C1349" t="s">
        <v>671</v>
      </c>
      <c r="D1349" s="1">
        <v>0.5</v>
      </c>
      <c r="E1349" s="1"/>
      <c r="F1349">
        <v>4.2</v>
      </c>
      <c r="G1349">
        <v>79</v>
      </c>
      <c r="H1349" s="3">
        <v>0.58333333333333326</v>
      </c>
      <c r="I1349">
        <v>7</v>
      </c>
      <c r="J1349" t="s">
        <v>4534</v>
      </c>
      <c r="K1349" t="s">
        <v>4535</v>
      </c>
    </row>
    <row r="1350" spans="1:11" x14ac:dyDescent="0.2">
      <c r="A1350" t="s">
        <v>4536</v>
      </c>
      <c r="B1350" t="s">
        <v>3452</v>
      </c>
      <c r="C1350" t="s">
        <v>4537</v>
      </c>
      <c r="D1350" s="1">
        <v>0.38</v>
      </c>
      <c r="E1350" s="1"/>
      <c r="F1350">
        <v>4</v>
      </c>
      <c r="G1350" s="2">
        <v>5160</v>
      </c>
      <c r="H1350" s="3">
        <v>0.16666666666666666</v>
      </c>
      <c r="I1350">
        <v>2</v>
      </c>
      <c r="J1350" t="s">
        <v>4538</v>
      </c>
      <c r="K1350" t="s">
        <v>4539</v>
      </c>
    </row>
    <row r="1351" spans="1:11" x14ac:dyDescent="0.2">
      <c r="A1351" t="s">
        <v>4540</v>
      </c>
      <c r="B1351" t="s">
        <v>3361</v>
      </c>
      <c r="C1351" t="s">
        <v>4541</v>
      </c>
      <c r="D1351" s="1">
        <v>0.6</v>
      </c>
      <c r="E1351" s="1"/>
      <c r="F1351">
        <v>4.0999999999999996</v>
      </c>
      <c r="G1351" s="2">
        <v>2311</v>
      </c>
      <c r="H1351" s="3">
        <v>0.29166666666666669</v>
      </c>
      <c r="I1351">
        <v>5</v>
      </c>
      <c r="J1351" t="s">
        <v>4542</v>
      </c>
      <c r="K1351" t="s">
        <v>4543</v>
      </c>
    </row>
    <row r="1352" spans="1:11" x14ac:dyDescent="0.2">
      <c r="A1352" t="s">
        <v>4544</v>
      </c>
      <c r="B1352" t="s">
        <v>3430</v>
      </c>
      <c r="C1352" t="s">
        <v>4545</v>
      </c>
      <c r="D1352" s="1">
        <v>0.43</v>
      </c>
      <c r="E1352" s="1"/>
      <c r="F1352">
        <v>3.9</v>
      </c>
      <c r="G1352">
        <v>588</v>
      </c>
      <c r="H1352" s="3">
        <v>0.58333333333333326</v>
      </c>
      <c r="I1352">
        <v>1</v>
      </c>
      <c r="J1352" t="s">
        <v>4546</v>
      </c>
      <c r="K1352" t="s">
        <v>4547</v>
      </c>
    </row>
    <row r="1353" spans="1:11" x14ac:dyDescent="0.2">
      <c r="A1353" t="s">
        <v>4548</v>
      </c>
      <c r="B1353" t="s">
        <v>3422</v>
      </c>
      <c r="C1353" t="s">
        <v>816</v>
      </c>
      <c r="D1353" s="1">
        <v>0.41</v>
      </c>
      <c r="E1353" s="1"/>
      <c r="F1353">
        <v>4</v>
      </c>
      <c r="G1353" s="2">
        <v>3271</v>
      </c>
      <c r="H1353" s="3">
        <v>0.125</v>
      </c>
      <c r="I1353">
        <v>1</v>
      </c>
      <c r="J1353" t="s">
        <v>4549</v>
      </c>
      <c r="K1353" t="s">
        <v>4550</v>
      </c>
    </row>
    <row r="1354" spans="1:11" x14ac:dyDescent="0.2">
      <c r="A1354" t="s">
        <v>4551</v>
      </c>
      <c r="B1354" t="s">
        <v>3426</v>
      </c>
      <c r="C1354" t="s">
        <v>4552</v>
      </c>
      <c r="D1354" s="1">
        <v>0.43</v>
      </c>
      <c r="E1354" s="1"/>
      <c r="F1354">
        <v>3.9</v>
      </c>
      <c r="G1354" s="2">
        <v>11004</v>
      </c>
      <c r="H1354" s="3">
        <v>4.1666666666666664E-2</v>
      </c>
      <c r="I1354">
        <v>3</v>
      </c>
      <c r="J1354" t="s">
        <v>4553</v>
      </c>
      <c r="K1354" t="s">
        <v>4554</v>
      </c>
    </row>
    <row r="1355" spans="1:11" x14ac:dyDescent="0.2">
      <c r="A1355" t="s">
        <v>4555</v>
      </c>
      <c r="B1355" t="s">
        <v>3452</v>
      </c>
      <c r="C1355" t="s">
        <v>4556</v>
      </c>
      <c r="D1355" s="1">
        <v>0.49</v>
      </c>
      <c r="E1355" s="1"/>
      <c r="F1355">
        <v>4.2</v>
      </c>
      <c r="G1355" s="2">
        <v>3195</v>
      </c>
      <c r="H1355" s="3">
        <v>4.1666666666666664E-2</v>
      </c>
      <c r="I1355">
        <v>1</v>
      </c>
      <c r="J1355" t="s">
        <v>4557</v>
      </c>
      <c r="K1355" t="s">
        <v>4558</v>
      </c>
    </row>
    <row r="1356" spans="1:11" x14ac:dyDescent="0.2">
      <c r="A1356" t="s">
        <v>4559</v>
      </c>
      <c r="B1356" t="s">
        <v>4560</v>
      </c>
      <c r="C1356" t="s">
        <v>4561</v>
      </c>
      <c r="D1356" s="1">
        <v>0.43</v>
      </c>
      <c r="E1356" s="1"/>
      <c r="F1356">
        <v>4.3</v>
      </c>
      <c r="G1356" s="2">
        <v>3231</v>
      </c>
      <c r="H1356" s="3">
        <v>8.3333333333333329E-2</v>
      </c>
      <c r="I1356">
        <v>5</v>
      </c>
      <c r="J1356" t="s">
        <v>4562</v>
      </c>
      <c r="K1356" t="s">
        <v>4563</v>
      </c>
    </row>
    <row r="1357" spans="1:11" x14ac:dyDescent="0.2">
      <c r="A1357" t="s">
        <v>4564</v>
      </c>
      <c r="B1357" t="s">
        <v>3765</v>
      </c>
      <c r="C1357" t="s">
        <v>3803</v>
      </c>
      <c r="D1357" s="1">
        <v>0</v>
      </c>
      <c r="E1357" s="1"/>
      <c r="F1357">
        <v>4</v>
      </c>
      <c r="G1357" s="2">
        <v>3246</v>
      </c>
      <c r="H1357" s="3">
        <v>8.3333333333333329E-2</v>
      </c>
      <c r="I1357">
        <v>1</v>
      </c>
      <c r="J1357" t="s">
        <v>4565</v>
      </c>
      <c r="K1357" t="s">
        <v>4566</v>
      </c>
    </row>
    <row r="1358" spans="1:11" x14ac:dyDescent="0.2">
      <c r="A1358" t="s">
        <v>4567</v>
      </c>
      <c r="B1358" t="s">
        <v>3637</v>
      </c>
      <c r="C1358" t="s">
        <v>3140</v>
      </c>
      <c r="D1358" s="1">
        <v>0.46</v>
      </c>
      <c r="E1358" s="1"/>
      <c r="F1358">
        <v>2.6</v>
      </c>
      <c r="G1358">
        <v>24</v>
      </c>
      <c r="H1358" s="3">
        <v>0.20833333333333331</v>
      </c>
      <c r="I1358">
        <v>4</v>
      </c>
      <c r="J1358" t="s">
        <v>4568</v>
      </c>
      <c r="K1358" t="s">
        <v>4569</v>
      </c>
    </row>
    <row r="1359" spans="1:11" x14ac:dyDescent="0.2">
      <c r="A1359" t="s">
        <v>4570</v>
      </c>
      <c r="B1359" t="s">
        <v>3403</v>
      </c>
      <c r="C1359" t="s">
        <v>233</v>
      </c>
      <c r="D1359" s="1">
        <v>0.54</v>
      </c>
      <c r="E1359" s="1"/>
      <c r="F1359">
        <v>3.8</v>
      </c>
      <c r="G1359">
        <v>144</v>
      </c>
      <c r="H1359" s="3">
        <v>0.95833333333333326</v>
      </c>
      <c r="I1359">
        <v>7</v>
      </c>
      <c r="J1359" t="s">
        <v>4571</v>
      </c>
      <c r="K1359" t="s">
        <v>4572</v>
      </c>
    </row>
    <row r="1360" spans="1:11" x14ac:dyDescent="0.2">
      <c r="A1360" t="s">
        <v>4573</v>
      </c>
      <c r="B1360" t="s">
        <v>4574</v>
      </c>
      <c r="C1360" t="s">
        <v>4575</v>
      </c>
      <c r="D1360" s="1">
        <v>0.08</v>
      </c>
      <c r="E1360" s="1"/>
      <c r="F1360">
        <v>4.5</v>
      </c>
      <c r="G1360" s="2">
        <v>2280</v>
      </c>
      <c r="H1360" s="3">
        <v>0.70833333333333326</v>
      </c>
      <c r="I1360">
        <v>7</v>
      </c>
      <c r="J1360" t="s">
        <v>4576</v>
      </c>
      <c r="K1360" t="s">
        <v>4577</v>
      </c>
    </row>
    <row r="1361" spans="1:11" x14ac:dyDescent="0.2">
      <c r="A1361" t="s">
        <v>4578</v>
      </c>
      <c r="B1361" t="s">
        <v>3682</v>
      </c>
      <c r="C1361" t="s">
        <v>305</v>
      </c>
      <c r="D1361" s="1">
        <v>0.45</v>
      </c>
      <c r="E1361" s="1"/>
      <c r="F1361">
        <v>3.5</v>
      </c>
      <c r="G1361">
        <v>340</v>
      </c>
      <c r="H1361" s="3">
        <v>0.83333333333333326</v>
      </c>
      <c r="I1361">
        <v>5</v>
      </c>
      <c r="J1361" t="s">
        <v>4579</v>
      </c>
      <c r="K1361" t="s">
        <v>4580</v>
      </c>
    </row>
    <row r="1362" spans="1:11" x14ac:dyDescent="0.2">
      <c r="A1362" t="s">
        <v>4581</v>
      </c>
      <c r="B1362" t="s">
        <v>3372</v>
      </c>
      <c r="C1362" t="s">
        <v>4582</v>
      </c>
      <c r="D1362" s="1">
        <v>0.43</v>
      </c>
      <c r="E1362" s="1"/>
      <c r="F1362">
        <v>3.9</v>
      </c>
      <c r="G1362">
        <v>144</v>
      </c>
      <c r="H1362" s="3">
        <v>0.25</v>
      </c>
      <c r="I1362">
        <v>6</v>
      </c>
      <c r="J1362" t="s">
        <v>4583</v>
      </c>
      <c r="K1362" t="s">
        <v>4584</v>
      </c>
    </row>
    <row r="1363" spans="1:11" x14ac:dyDescent="0.2">
      <c r="A1363" t="s">
        <v>4585</v>
      </c>
      <c r="B1363" t="s">
        <v>3430</v>
      </c>
      <c r="C1363" t="s">
        <v>3655</v>
      </c>
      <c r="D1363" s="1">
        <v>0.28999999999999998</v>
      </c>
      <c r="E1363" s="1"/>
      <c r="F1363">
        <v>4</v>
      </c>
      <c r="G1363">
        <v>727</v>
      </c>
      <c r="H1363" s="3">
        <v>0.625</v>
      </c>
      <c r="I1363">
        <v>4</v>
      </c>
      <c r="J1363" t="s">
        <v>4586</v>
      </c>
      <c r="K1363" t="s">
        <v>4587</v>
      </c>
    </row>
    <row r="1364" spans="1:11" x14ac:dyDescent="0.2">
      <c r="A1364" t="s">
        <v>4588</v>
      </c>
      <c r="B1364" t="s">
        <v>4589</v>
      </c>
      <c r="C1364" t="s">
        <v>122</v>
      </c>
      <c r="D1364" s="1">
        <v>0.55000000000000004</v>
      </c>
      <c r="E1364" s="1"/>
      <c r="F1364">
        <v>4</v>
      </c>
      <c r="G1364">
        <v>832</v>
      </c>
      <c r="H1364" s="3">
        <v>0.70833333333333326</v>
      </c>
      <c r="I1364">
        <v>5</v>
      </c>
      <c r="J1364" t="s">
        <v>4590</v>
      </c>
      <c r="K1364" t="s">
        <v>4591</v>
      </c>
    </row>
    <row r="1365" spans="1:11" x14ac:dyDescent="0.2">
      <c r="A1365" t="s">
        <v>4592</v>
      </c>
      <c r="B1365" t="s">
        <v>3372</v>
      </c>
      <c r="C1365" t="s">
        <v>269</v>
      </c>
      <c r="D1365" s="1">
        <v>0.64</v>
      </c>
      <c r="E1365" s="1"/>
      <c r="F1365">
        <v>3.5</v>
      </c>
      <c r="G1365">
        <v>57</v>
      </c>
      <c r="H1365" s="3">
        <v>0.29166666666666669</v>
      </c>
      <c r="I1365">
        <v>4</v>
      </c>
      <c r="J1365" t="s">
        <v>4593</v>
      </c>
      <c r="K1365" t="s">
        <v>4594</v>
      </c>
    </row>
    <row r="1366" spans="1:11" x14ac:dyDescent="0.2">
      <c r="A1366" t="s">
        <v>4595</v>
      </c>
      <c r="B1366" t="s">
        <v>3380</v>
      </c>
      <c r="C1366" t="s">
        <v>139</v>
      </c>
      <c r="D1366" s="1">
        <v>0.51</v>
      </c>
      <c r="E1366" s="1"/>
      <c r="F1366">
        <v>4</v>
      </c>
      <c r="G1366" s="2">
        <v>1644</v>
      </c>
      <c r="H1366" s="3">
        <v>0.25</v>
      </c>
      <c r="I1366">
        <v>6</v>
      </c>
      <c r="J1366" t="s">
        <v>4596</v>
      </c>
      <c r="K1366" t="s">
        <v>4597</v>
      </c>
    </row>
    <row r="1367" spans="1:11" x14ac:dyDescent="0.2">
      <c r="A1367" t="s">
        <v>4598</v>
      </c>
      <c r="B1367" t="s">
        <v>3448</v>
      </c>
      <c r="C1367" t="s">
        <v>122</v>
      </c>
      <c r="D1367" s="1">
        <v>0.76</v>
      </c>
      <c r="E1367" s="1"/>
      <c r="F1367">
        <v>3.4</v>
      </c>
      <c r="G1367" s="2">
        <v>1066</v>
      </c>
      <c r="H1367" s="3">
        <v>0.125</v>
      </c>
      <c r="I1367">
        <v>5</v>
      </c>
      <c r="J1367" t="s">
        <v>4599</v>
      </c>
      <c r="K1367" t="s">
        <v>4600</v>
      </c>
    </row>
    <row r="1368" spans="1:11" x14ac:dyDescent="0.2">
      <c r="A1368" t="s">
        <v>4601</v>
      </c>
      <c r="B1368" t="s">
        <v>3430</v>
      </c>
      <c r="C1368" t="s">
        <v>4602</v>
      </c>
      <c r="D1368" s="1">
        <v>0.39</v>
      </c>
      <c r="E1368" s="1"/>
      <c r="F1368">
        <v>4.2</v>
      </c>
      <c r="G1368" s="2">
        <v>7968</v>
      </c>
      <c r="H1368" s="3">
        <v>0.79166666666666663</v>
      </c>
      <c r="I1368">
        <v>4</v>
      </c>
      <c r="J1368" t="s">
        <v>4603</v>
      </c>
      <c r="K1368" t="s">
        <v>4604</v>
      </c>
    </row>
    <row r="1369" spans="1:11" x14ac:dyDescent="0.2">
      <c r="A1369" t="s">
        <v>4605</v>
      </c>
      <c r="B1369" t="s">
        <v>3477</v>
      </c>
      <c r="C1369" t="s">
        <v>4606</v>
      </c>
      <c r="D1369" s="1">
        <v>0.34</v>
      </c>
      <c r="E1369" s="1"/>
      <c r="F1369">
        <v>3.8</v>
      </c>
      <c r="G1369" s="2">
        <v>3195</v>
      </c>
      <c r="H1369" s="3">
        <v>0.75</v>
      </c>
      <c r="I1369">
        <v>5</v>
      </c>
      <c r="J1369" t="s">
        <v>4607</v>
      </c>
      <c r="K1369" t="s">
        <v>4608</v>
      </c>
    </row>
    <row r="1370" spans="1:11" x14ac:dyDescent="0.2">
      <c r="A1370" t="s">
        <v>4609</v>
      </c>
      <c r="B1370" t="s">
        <v>3758</v>
      </c>
      <c r="C1370" t="s">
        <v>37</v>
      </c>
      <c r="D1370" s="1">
        <v>0.41</v>
      </c>
      <c r="E1370" s="1"/>
      <c r="F1370">
        <v>4.0999999999999996</v>
      </c>
      <c r="G1370" s="2">
        <v>1456</v>
      </c>
      <c r="H1370" s="3">
        <v>0.375</v>
      </c>
      <c r="I1370">
        <v>2</v>
      </c>
      <c r="J1370" t="s">
        <v>4610</v>
      </c>
      <c r="K1370" t="s">
        <v>4611</v>
      </c>
    </row>
    <row r="1371" spans="1:11" x14ac:dyDescent="0.2">
      <c r="A1371" t="s">
        <v>4612</v>
      </c>
      <c r="B1371" t="s">
        <v>4613</v>
      </c>
      <c r="C1371" t="s">
        <v>323</v>
      </c>
      <c r="D1371" s="1">
        <v>0.54</v>
      </c>
      <c r="E1371" s="1"/>
      <c r="F1371">
        <v>4.2</v>
      </c>
      <c r="G1371">
        <v>590</v>
      </c>
      <c r="H1371" s="3">
        <v>0.16666666666666666</v>
      </c>
      <c r="I1371">
        <v>6</v>
      </c>
      <c r="J1371" t="s">
        <v>4614</v>
      </c>
      <c r="K1371" t="s">
        <v>4615</v>
      </c>
    </row>
    <row r="1372" spans="1:11" x14ac:dyDescent="0.2">
      <c r="A1372" t="s">
        <v>4616</v>
      </c>
      <c r="B1372" t="s">
        <v>3765</v>
      </c>
      <c r="C1372" t="s">
        <v>46</v>
      </c>
      <c r="D1372" s="1">
        <v>0.5</v>
      </c>
      <c r="E1372" s="1"/>
      <c r="F1372">
        <v>4.3</v>
      </c>
      <c r="G1372" s="2">
        <v>1436</v>
      </c>
      <c r="H1372" s="3">
        <v>0.83333333333333326</v>
      </c>
      <c r="I1372">
        <v>7</v>
      </c>
      <c r="J1372" t="s">
        <v>4617</v>
      </c>
      <c r="K1372" t="s">
        <v>4618</v>
      </c>
    </row>
    <row r="1373" spans="1:11" x14ac:dyDescent="0.2">
      <c r="A1373" t="s">
        <v>4619</v>
      </c>
      <c r="B1373" t="s">
        <v>3422</v>
      </c>
      <c r="C1373" t="s">
        <v>2576</v>
      </c>
      <c r="D1373" s="1">
        <v>0.28999999999999998</v>
      </c>
      <c r="E1373" s="1"/>
      <c r="F1373">
        <v>4.2</v>
      </c>
      <c r="G1373" s="2">
        <v>4184</v>
      </c>
      <c r="H1373" s="3">
        <v>0.83333333333333326</v>
      </c>
      <c r="I1373">
        <v>6</v>
      </c>
      <c r="J1373" t="s">
        <v>4620</v>
      </c>
      <c r="K1373" t="s">
        <v>4621</v>
      </c>
    </row>
    <row r="1374" spans="1:11" x14ac:dyDescent="0.2">
      <c r="A1374" t="s">
        <v>4622</v>
      </c>
      <c r="B1374" t="s">
        <v>3758</v>
      </c>
      <c r="C1374" t="s">
        <v>2805</v>
      </c>
      <c r="D1374" s="1">
        <v>0.38</v>
      </c>
      <c r="E1374" s="1"/>
      <c r="F1374">
        <v>4.0999999999999996</v>
      </c>
      <c r="G1374">
        <v>693</v>
      </c>
      <c r="H1374" s="3">
        <v>0.75</v>
      </c>
      <c r="I1374">
        <v>5</v>
      </c>
      <c r="J1374" t="s">
        <v>4623</v>
      </c>
      <c r="K1374" t="s">
        <v>4624</v>
      </c>
    </row>
    <row r="1375" spans="1:11" x14ac:dyDescent="0.2">
      <c r="A1375" t="s">
        <v>4625</v>
      </c>
      <c r="B1375" t="s">
        <v>3765</v>
      </c>
      <c r="C1375" t="s">
        <v>139</v>
      </c>
      <c r="D1375" s="1">
        <v>0.69</v>
      </c>
      <c r="E1375" s="1"/>
      <c r="F1375">
        <v>3.9</v>
      </c>
      <c r="G1375" s="2">
        <v>1306</v>
      </c>
      <c r="H1375" s="3">
        <v>0.79166666666666663</v>
      </c>
      <c r="I1375">
        <v>5</v>
      </c>
      <c r="J1375" t="s">
        <v>4626</v>
      </c>
      <c r="K1375" t="s">
        <v>4627</v>
      </c>
    </row>
    <row r="1376" spans="1:11" x14ac:dyDescent="0.2">
      <c r="A1376" t="s">
        <v>4628</v>
      </c>
      <c r="B1376" t="s">
        <v>3372</v>
      </c>
      <c r="C1376" t="s">
        <v>46</v>
      </c>
      <c r="D1376" s="1">
        <v>0.22</v>
      </c>
      <c r="E1376" s="1"/>
      <c r="F1376">
        <v>3.3</v>
      </c>
      <c r="G1376">
        <v>8</v>
      </c>
      <c r="H1376" s="3">
        <v>4.1666666666666664E-2</v>
      </c>
      <c r="I1376">
        <v>6</v>
      </c>
      <c r="J1376" t="s">
        <v>4629</v>
      </c>
      <c r="K1376" t="s">
        <v>4630</v>
      </c>
    </row>
    <row r="1377" spans="1:11" x14ac:dyDescent="0.2">
      <c r="A1377" t="s">
        <v>4631</v>
      </c>
      <c r="B1377" t="s">
        <v>4632</v>
      </c>
      <c r="C1377" t="s">
        <v>25</v>
      </c>
      <c r="D1377" s="1">
        <v>0.6</v>
      </c>
      <c r="E1377" s="1"/>
      <c r="F1377">
        <v>4.3</v>
      </c>
      <c r="G1377" s="2">
        <v>2326</v>
      </c>
      <c r="H1377" s="3">
        <v>0.16666666666666666</v>
      </c>
      <c r="I1377">
        <v>5</v>
      </c>
      <c r="J1377" t="s">
        <v>4633</v>
      </c>
      <c r="K1377" t="s">
        <v>4634</v>
      </c>
    </row>
    <row r="1378" spans="1:11" x14ac:dyDescent="0.2">
      <c r="A1378" t="s">
        <v>4635</v>
      </c>
      <c r="B1378" t="s">
        <v>3765</v>
      </c>
      <c r="C1378" t="s">
        <v>233</v>
      </c>
      <c r="D1378" s="1">
        <v>0.86</v>
      </c>
      <c r="E1378" s="1"/>
      <c r="F1378">
        <v>3.9</v>
      </c>
      <c r="G1378" s="2">
        <v>1004</v>
      </c>
      <c r="H1378" s="3">
        <v>0.70833333333333326</v>
      </c>
      <c r="I1378">
        <v>5</v>
      </c>
      <c r="J1378" t="s">
        <v>4636</v>
      </c>
      <c r="K1378" t="s">
        <v>4637</v>
      </c>
    </row>
    <row r="1379" spans="1:11" x14ac:dyDescent="0.2">
      <c r="A1379" t="s">
        <v>4638</v>
      </c>
      <c r="B1379" t="s">
        <v>3422</v>
      </c>
      <c r="C1379" t="s">
        <v>2112</v>
      </c>
      <c r="D1379" s="1">
        <v>0.31</v>
      </c>
      <c r="E1379" s="1"/>
      <c r="F1379">
        <v>4.3</v>
      </c>
      <c r="G1379" s="2">
        <v>6400</v>
      </c>
      <c r="H1379" s="3">
        <v>0.95833333333333326</v>
      </c>
      <c r="I1379">
        <v>1</v>
      </c>
      <c r="J1379" t="s">
        <v>4639</v>
      </c>
      <c r="K1379" t="s">
        <v>4640</v>
      </c>
    </row>
    <row r="1380" spans="1:11" x14ac:dyDescent="0.2">
      <c r="A1380" t="s">
        <v>4641</v>
      </c>
      <c r="B1380" t="s">
        <v>3430</v>
      </c>
      <c r="C1380" t="s">
        <v>804</v>
      </c>
      <c r="D1380" s="1">
        <v>0.71</v>
      </c>
      <c r="E1380" s="1"/>
      <c r="F1380">
        <v>3.6</v>
      </c>
      <c r="G1380">
        <v>63</v>
      </c>
      <c r="H1380" s="3">
        <v>0.58333333333333326</v>
      </c>
      <c r="I1380">
        <v>1</v>
      </c>
      <c r="J1380" t="s">
        <v>4642</v>
      </c>
      <c r="K1380" t="s">
        <v>4643</v>
      </c>
    </row>
    <row r="1381" spans="1:11" x14ac:dyDescent="0.2">
      <c r="A1381" t="s">
        <v>4644</v>
      </c>
      <c r="B1381" t="s">
        <v>3430</v>
      </c>
      <c r="C1381" t="s">
        <v>4645</v>
      </c>
      <c r="D1381" s="1">
        <v>0.53</v>
      </c>
      <c r="E1381" s="1"/>
      <c r="F1381">
        <v>3.8</v>
      </c>
      <c r="G1381" s="2">
        <v>1181</v>
      </c>
      <c r="H1381" s="3">
        <v>0.91666666666666663</v>
      </c>
      <c r="I1381">
        <v>5</v>
      </c>
      <c r="J1381" t="s">
        <v>4646</v>
      </c>
      <c r="K1381" t="s">
        <v>4647</v>
      </c>
    </row>
    <row r="1382" spans="1:11" x14ac:dyDescent="0.2">
      <c r="A1382" t="s">
        <v>4648</v>
      </c>
      <c r="B1382" t="s">
        <v>3922</v>
      </c>
      <c r="C1382" t="s">
        <v>3905</v>
      </c>
      <c r="D1382" s="1">
        <v>0.08</v>
      </c>
      <c r="E1382" s="1"/>
      <c r="F1382">
        <v>3.9</v>
      </c>
      <c r="G1382" s="2">
        <v>1888</v>
      </c>
      <c r="H1382" s="3">
        <v>0.29166666666666669</v>
      </c>
      <c r="I1382">
        <v>2</v>
      </c>
      <c r="J1382" t="s">
        <v>4649</v>
      </c>
      <c r="K1382" t="s">
        <v>4650</v>
      </c>
    </row>
    <row r="1383" spans="1:11" x14ac:dyDescent="0.2">
      <c r="A1383" t="s">
        <v>4651</v>
      </c>
      <c r="B1383" t="s">
        <v>3426</v>
      </c>
      <c r="C1383" t="s">
        <v>4652</v>
      </c>
      <c r="D1383" s="1">
        <v>0.28000000000000003</v>
      </c>
      <c r="E1383" s="1"/>
      <c r="F1383">
        <v>4.5999999999999996</v>
      </c>
      <c r="G1383" s="2">
        <v>6550</v>
      </c>
      <c r="H1383" s="3">
        <v>0.54166666666666663</v>
      </c>
      <c r="I1383">
        <v>3</v>
      </c>
      <c r="J1383" t="s">
        <v>4653</v>
      </c>
      <c r="K1383" t="s">
        <v>4654</v>
      </c>
    </row>
    <row r="1384" spans="1:11" x14ac:dyDescent="0.2">
      <c r="A1384" t="s">
        <v>4655</v>
      </c>
      <c r="B1384" t="s">
        <v>3426</v>
      </c>
      <c r="C1384" t="s">
        <v>2381</v>
      </c>
      <c r="D1384" s="1">
        <v>0.45</v>
      </c>
      <c r="E1384" s="1"/>
      <c r="F1384">
        <v>3.8</v>
      </c>
      <c r="G1384" s="2">
        <v>1846</v>
      </c>
      <c r="H1384" s="3">
        <v>0.5</v>
      </c>
      <c r="I1384">
        <v>7</v>
      </c>
      <c r="J1384" t="s">
        <v>4656</v>
      </c>
      <c r="K1384" t="s">
        <v>4657</v>
      </c>
    </row>
    <row r="1385" spans="1:11" x14ac:dyDescent="0.2">
      <c r="A1385" t="s">
        <v>4658</v>
      </c>
      <c r="B1385" t="s">
        <v>3426</v>
      </c>
      <c r="C1385" t="s">
        <v>4659</v>
      </c>
      <c r="D1385" s="1">
        <v>0.44</v>
      </c>
      <c r="E1385" s="1"/>
      <c r="F1385">
        <v>3.9</v>
      </c>
      <c r="G1385" s="2">
        <v>1085</v>
      </c>
      <c r="H1385" s="3">
        <v>0.54166666666666663</v>
      </c>
      <c r="I1385">
        <v>7</v>
      </c>
      <c r="J1385" t="s">
        <v>4660</v>
      </c>
      <c r="K1385" t="s">
        <v>4661</v>
      </c>
    </row>
    <row r="1386" spans="1:11" x14ac:dyDescent="0.2">
      <c r="A1386" t="s">
        <v>4662</v>
      </c>
      <c r="B1386" t="s">
        <v>3787</v>
      </c>
      <c r="C1386" t="s">
        <v>4663</v>
      </c>
      <c r="D1386" s="1">
        <v>0.33</v>
      </c>
      <c r="E1386" s="1"/>
      <c r="F1386">
        <v>4.0999999999999996</v>
      </c>
      <c r="G1386">
        <v>290</v>
      </c>
      <c r="H1386" s="3">
        <v>0.20833333333333331</v>
      </c>
      <c r="I1386">
        <v>3</v>
      </c>
      <c r="J1386" t="s">
        <v>4664</v>
      </c>
      <c r="K1386" t="s">
        <v>4665</v>
      </c>
    </row>
    <row r="1387" spans="1:11" x14ac:dyDescent="0.2">
      <c r="A1387" t="s">
        <v>4666</v>
      </c>
      <c r="B1387" t="s">
        <v>3513</v>
      </c>
      <c r="C1387" t="s">
        <v>46</v>
      </c>
      <c r="D1387" s="1">
        <v>0.35</v>
      </c>
      <c r="E1387" s="1"/>
      <c r="F1387">
        <v>3.6</v>
      </c>
      <c r="G1387">
        <v>4</v>
      </c>
      <c r="H1387" s="3">
        <v>4.1666666666666664E-2</v>
      </c>
      <c r="I1387">
        <v>5</v>
      </c>
      <c r="J1387" t="s">
        <v>4667</v>
      </c>
      <c r="K1387" t="s">
        <v>4668</v>
      </c>
    </row>
    <row r="1388" spans="1:11" x14ac:dyDescent="0.2">
      <c r="A1388" t="s">
        <v>4669</v>
      </c>
      <c r="B1388" t="s">
        <v>4038</v>
      </c>
      <c r="C1388" t="s">
        <v>4091</v>
      </c>
      <c r="D1388" s="1">
        <v>0.04</v>
      </c>
      <c r="E1388" s="1"/>
      <c r="F1388">
        <v>4.4000000000000004</v>
      </c>
      <c r="G1388" s="2">
        <v>9734</v>
      </c>
      <c r="H1388" s="3">
        <v>0.45833333333333337</v>
      </c>
      <c r="I1388">
        <v>7</v>
      </c>
      <c r="J1388" t="s">
        <v>4670</v>
      </c>
      <c r="K1388" t="s">
        <v>4671</v>
      </c>
    </row>
    <row r="1389" spans="1:11" x14ac:dyDescent="0.2">
      <c r="A1389" t="s">
        <v>4672</v>
      </c>
      <c r="B1389" t="s">
        <v>3422</v>
      </c>
      <c r="C1389" t="s">
        <v>176</v>
      </c>
      <c r="D1389" s="1">
        <v>0.31</v>
      </c>
      <c r="E1389" s="1"/>
      <c r="F1389">
        <v>4.3</v>
      </c>
      <c r="G1389" s="2">
        <v>4022</v>
      </c>
      <c r="H1389" s="3">
        <v>0.20833333333333331</v>
      </c>
      <c r="I1389">
        <v>7</v>
      </c>
      <c r="J1389" t="s">
        <v>4673</v>
      </c>
      <c r="K1389" t="s">
        <v>4674</v>
      </c>
    </row>
    <row r="1390" spans="1:11" x14ac:dyDescent="0.2">
      <c r="A1390" t="s">
        <v>4675</v>
      </c>
      <c r="B1390" t="s">
        <v>3430</v>
      </c>
      <c r="C1390" t="s">
        <v>1089</v>
      </c>
      <c r="D1390" s="1">
        <v>0.56999999999999995</v>
      </c>
      <c r="E1390" s="1"/>
      <c r="F1390">
        <v>4.7</v>
      </c>
      <c r="G1390" s="2">
        <v>2591</v>
      </c>
      <c r="H1390" s="3">
        <v>0.95833333333333326</v>
      </c>
      <c r="I1390">
        <v>6</v>
      </c>
      <c r="J1390" t="s">
        <v>4676</v>
      </c>
      <c r="K1390" t="s">
        <v>4677</v>
      </c>
    </row>
    <row r="1391" spans="1:11" x14ac:dyDescent="0.2">
      <c r="A1391" t="s">
        <v>4678</v>
      </c>
      <c r="B1391" t="s">
        <v>3380</v>
      </c>
      <c r="C1391" t="s">
        <v>122</v>
      </c>
      <c r="D1391" s="1">
        <v>0.62</v>
      </c>
      <c r="E1391" s="1"/>
      <c r="F1391">
        <v>4.3</v>
      </c>
      <c r="G1391">
        <v>532</v>
      </c>
      <c r="H1391" s="3">
        <v>0.25</v>
      </c>
      <c r="I1391">
        <v>6</v>
      </c>
      <c r="J1391" t="s">
        <v>4679</v>
      </c>
      <c r="K1391" t="s">
        <v>4680</v>
      </c>
    </row>
    <row r="1392" spans="1:11" x14ac:dyDescent="0.2">
      <c r="A1392" t="s">
        <v>4681</v>
      </c>
      <c r="B1392" t="s">
        <v>3525</v>
      </c>
      <c r="C1392" t="s">
        <v>4682</v>
      </c>
      <c r="D1392" s="1">
        <v>0.17</v>
      </c>
      <c r="E1392" s="1"/>
      <c r="F1392">
        <v>3.9</v>
      </c>
      <c r="G1392">
        <v>260</v>
      </c>
      <c r="H1392" s="3">
        <v>0.70833333333333326</v>
      </c>
      <c r="I1392">
        <v>7</v>
      </c>
      <c r="J1392" t="s">
        <v>4683</v>
      </c>
      <c r="K1392" t="s">
        <v>4684</v>
      </c>
    </row>
    <row r="1393" spans="1:11" x14ac:dyDescent="0.2">
      <c r="A1393" t="s">
        <v>4685</v>
      </c>
      <c r="B1393" t="s">
        <v>3559</v>
      </c>
      <c r="C1393" t="s">
        <v>3096</v>
      </c>
      <c r="D1393" s="1">
        <v>0.28999999999999998</v>
      </c>
      <c r="E1393" s="1"/>
      <c r="F1393">
        <v>3.9</v>
      </c>
      <c r="G1393" s="2">
        <v>1672</v>
      </c>
      <c r="H1393" s="3">
        <v>0.95833333333333326</v>
      </c>
      <c r="I1393">
        <v>5</v>
      </c>
      <c r="J1393" t="s">
        <v>4686</v>
      </c>
      <c r="K1393" t="s">
        <v>4687</v>
      </c>
    </row>
    <row r="1394" spans="1:11" x14ac:dyDescent="0.2">
      <c r="A1394" t="s">
        <v>4688</v>
      </c>
      <c r="B1394" t="s">
        <v>3494</v>
      </c>
      <c r="C1394" t="s">
        <v>29</v>
      </c>
      <c r="D1394" s="1">
        <v>0.5</v>
      </c>
      <c r="E1394" s="1"/>
      <c r="F1394">
        <v>3.7</v>
      </c>
      <c r="G1394" s="2">
        <v>7945</v>
      </c>
      <c r="H1394" s="3">
        <v>0.125</v>
      </c>
      <c r="I1394">
        <v>1</v>
      </c>
      <c r="J1394" t="s">
        <v>4689</v>
      </c>
      <c r="K1394" t="s">
        <v>4690</v>
      </c>
    </row>
    <row r="1395" spans="1:11" x14ac:dyDescent="0.2">
      <c r="A1395" t="s">
        <v>4691</v>
      </c>
      <c r="B1395" t="s">
        <v>3376</v>
      </c>
      <c r="C1395" t="s">
        <v>139</v>
      </c>
      <c r="D1395" s="1">
        <v>0.53</v>
      </c>
      <c r="E1395" s="1"/>
      <c r="F1395">
        <v>3.5</v>
      </c>
      <c r="G1395" s="2">
        <v>1367</v>
      </c>
      <c r="H1395" s="3">
        <v>0.45833333333333337</v>
      </c>
      <c r="I1395">
        <v>4</v>
      </c>
      <c r="J1395" t="s">
        <v>4692</v>
      </c>
      <c r="K1395" t="s">
        <v>4693</v>
      </c>
    </row>
    <row r="1396" spans="1:11" x14ac:dyDescent="0.2">
      <c r="A1396" t="s">
        <v>4694</v>
      </c>
      <c r="B1396" t="s">
        <v>3418</v>
      </c>
      <c r="C1396" t="s">
        <v>46</v>
      </c>
      <c r="D1396" s="1">
        <v>0.45</v>
      </c>
      <c r="E1396" s="1"/>
      <c r="F1396">
        <v>4</v>
      </c>
      <c r="G1396" s="2">
        <v>1313</v>
      </c>
      <c r="H1396" s="3">
        <v>0.29166666666666669</v>
      </c>
      <c r="I1396">
        <v>5</v>
      </c>
      <c r="J1396" t="s">
        <v>4695</v>
      </c>
      <c r="K1396" t="s">
        <v>4696</v>
      </c>
    </row>
    <row r="1397" spans="1:11" x14ac:dyDescent="0.2">
      <c r="A1397" t="s">
        <v>4697</v>
      </c>
      <c r="B1397" t="s">
        <v>4004</v>
      </c>
      <c r="C1397" t="s">
        <v>104</v>
      </c>
      <c r="D1397" s="1">
        <v>0.56999999999999995</v>
      </c>
      <c r="E1397" s="1"/>
      <c r="F1397">
        <v>4.0999999999999996</v>
      </c>
      <c r="G1397">
        <v>212</v>
      </c>
      <c r="H1397" s="3">
        <v>0.58333333333333326</v>
      </c>
      <c r="I1397">
        <v>1</v>
      </c>
      <c r="J1397" t="s">
        <v>4698</v>
      </c>
      <c r="K1397" t="s">
        <v>4699</v>
      </c>
    </row>
    <row r="1398" spans="1:11" x14ac:dyDescent="0.2">
      <c r="A1398" t="s">
        <v>4700</v>
      </c>
      <c r="B1398" t="s">
        <v>3513</v>
      </c>
      <c r="C1398" t="s">
        <v>323</v>
      </c>
      <c r="D1398" s="1">
        <v>0.62</v>
      </c>
      <c r="E1398" s="1"/>
      <c r="F1398">
        <v>3.9</v>
      </c>
      <c r="G1398">
        <v>65</v>
      </c>
      <c r="H1398" s="3">
        <v>0.20833333333333331</v>
      </c>
      <c r="I1398">
        <v>1</v>
      </c>
      <c r="J1398" t="s">
        <v>4701</v>
      </c>
      <c r="K1398" t="s">
        <v>4702</v>
      </c>
    </row>
    <row r="1399" spans="1:11" x14ac:dyDescent="0.2">
      <c r="A1399" t="s">
        <v>4703</v>
      </c>
      <c r="B1399" t="s">
        <v>3513</v>
      </c>
      <c r="C1399" t="s">
        <v>4704</v>
      </c>
      <c r="D1399" s="1">
        <v>0.25</v>
      </c>
      <c r="E1399" s="1"/>
      <c r="F1399">
        <v>4.4000000000000004</v>
      </c>
      <c r="G1399" s="2">
        <v>2737</v>
      </c>
      <c r="H1399" s="3">
        <v>0.95833333333333326</v>
      </c>
      <c r="I1399">
        <v>6</v>
      </c>
      <c r="J1399" t="s">
        <v>4705</v>
      </c>
      <c r="K1399" t="s">
        <v>4706</v>
      </c>
    </row>
    <row r="1400" spans="1:11" x14ac:dyDescent="0.2">
      <c r="A1400" t="s">
        <v>4707</v>
      </c>
      <c r="B1400" t="s">
        <v>3361</v>
      </c>
      <c r="C1400" t="s">
        <v>794</v>
      </c>
      <c r="D1400" s="1">
        <v>0.45</v>
      </c>
      <c r="E1400" s="1"/>
      <c r="F1400">
        <v>4.3</v>
      </c>
      <c r="G1400">
        <v>55</v>
      </c>
      <c r="H1400" s="3">
        <v>0.25</v>
      </c>
      <c r="I1400">
        <v>7</v>
      </c>
      <c r="J1400" t="s">
        <v>4708</v>
      </c>
      <c r="K1400" t="s">
        <v>4709</v>
      </c>
    </row>
    <row r="1401" spans="1:11" x14ac:dyDescent="0.2">
      <c r="A1401" t="s">
        <v>4710</v>
      </c>
      <c r="B1401" t="s">
        <v>4711</v>
      </c>
      <c r="C1401" t="s">
        <v>492</v>
      </c>
      <c r="D1401" s="1">
        <v>0.27</v>
      </c>
      <c r="E1401" s="1"/>
      <c r="F1401">
        <v>4.5</v>
      </c>
      <c r="G1401" s="2">
        <v>1065</v>
      </c>
      <c r="H1401" s="3">
        <v>0.875</v>
      </c>
      <c r="I1401">
        <v>5</v>
      </c>
      <c r="J1401" t="s">
        <v>4712</v>
      </c>
      <c r="K1401" t="s">
        <v>4713</v>
      </c>
    </row>
    <row r="1402" spans="1:11" x14ac:dyDescent="0.2">
      <c r="A1402" t="s">
        <v>4714</v>
      </c>
      <c r="B1402" t="s">
        <v>3559</v>
      </c>
      <c r="C1402" t="s">
        <v>4715</v>
      </c>
      <c r="D1402" s="1">
        <v>0.26</v>
      </c>
      <c r="E1402" s="1"/>
      <c r="F1402">
        <v>4</v>
      </c>
      <c r="G1402" s="2">
        <v>2377</v>
      </c>
      <c r="H1402" s="3">
        <v>0.875</v>
      </c>
      <c r="I1402">
        <v>7</v>
      </c>
      <c r="J1402" t="s">
        <v>4716</v>
      </c>
      <c r="K1402" t="s">
        <v>4717</v>
      </c>
    </row>
    <row r="1403" spans="1:11" x14ac:dyDescent="0.2">
      <c r="A1403" t="s">
        <v>4718</v>
      </c>
      <c r="B1403" t="s">
        <v>3452</v>
      </c>
      <c r="C1403" t="s">
        <v>4719</v>
      </c>
      <c r="D1403" s="1">
        <v>0.48</v>
      </c>
      <c r="E1403" s="1"/>
      <c r="F1403">
        <v>3.9</v>
      </c>
      <c r="G1403" s="2">
        <v>2569</v>
      </c>
      <c r="H1403" s="3">
        <v>0.29166666666666669</v>
      </c>
      <c r="I1403">
        <v>3</v>
      </c>
      <c r="J1403" t="s">
        <v>4720</v>
      </c>
      <c r="K1403" t="s">
        <v>4721</v>
      </c>
    </row>
    <row r="1404" spans="1:11" x14ac:dyDescent="0.2">
      <c r="A1404" t="s">
        <v>4722</v>
      </c>
      <c r="B1404" t="s">
        <v>3559</v>
      </c>
      <c r="C1404" t="s">
        <v>2509</v>
      </c>
      <c r="D1404" s="1">
        <v>0.33</v>
      </c>
      <c r="E1404" s="1"/>
      <c r="F1404">
        <v>4.2</v>
      </c>
      <c r="G1404" s="2">
        <v>5967</v>
      </c>
      <c r="H1404" s="3">
        <v>4.1666666666666664E-2</v>
      </c>
      <c r="I1404">
        <v>1</v>
      </c>
      <c r="J1404" t="s">
        <v>4723</v>
      </c>
      <c r="K1404" t="s">
        <v>4724</v>
      </c>
    </row>
    <row r="1405" spans="1:11" x14ac:dyDescent="0.2">
      <c r="A1405" t="s">
        <v>4725</v>
      </c>
      <c r="B1405" t="s">
        <v>3361</v>
      </c>
      <c r="C1405" t="s">
        <v>3926</v>
      </c>
      <c r="D1405" s="1">
        <v>0.54</v>
      </c>
      <c r="E1405" s="1"/>
      <c r="F1405">
        <v>4.0999999999999996</v>
      </c>
      <c r="G1405" s="2">
        <v>1776</v>
      </c>
      <c r="H1405" s="3">
        <v>0.33333333333333337</v>
      </c>
      <c r="I1405">
        <v>6</v>
      </c>
      <c r="J1405" t="s">
        <v>4726</v>
      </c>
      <c r="K1405" t="s">
        <v>4727</v>
      </c>
    </row>
    <row r="1406" spans="1:11" x14ac:dyDescent="0.2">
      <c r="A1406" t="s">
        <v>4728</v>
      </c>
      <c r="B1406" t="s">
        <v>3513</v>
      </c>
      <c r="C1406" t="s">
        <v>4729</v>
      </c>
      <c r="D1406" s="1">
        <v>0.3</v>
      </c>
      <c r="E1406" s="1"/>
      <c r="F1406">
        <v>3.7</v>
      </c>
      <c r="G1406" s="2">
        <v>4200</v>
      </c>
      <c r="H1406" s="3">
        <v>0.83333333333333326</v>
      </c>
      <c r="I1406">
        <v>4</v>
      </c>
      <c r="J1406" t="s">
        <v>4730</v>
      </c>
      <c r="K1406" t="s">
        <v>4731</v>
      </c>
    </row>
    <row r="1407" spans="1:11" x14ac:dyDescent="0.2">
      <c r="A1407" t="s">
        <v>4732</v>
      </c>
      <c r="B1407" t="s">
        <v>3677</v>
      </c>
      <c r="C1407" t="s">
        <v>1179</v>
      </c>
      <c r="D1407" s="1">
        <v>0.46</v>
      </c>
      <c r="E1407" s="1"/>
      <c r="F1407">
        <v>4.0999999999999996</v>
      </c>
      <c r="G1407">
        <v>297</v>
      </c>
      <c r="H1407" s="3">
        <v>0.54166666666666663</v>
      </c>
      <c r="I1407">
        <v>3</v>
      </c>
      <c r="J1407" t="s">
        <v>4733</v>
      </c>
      <c r="K1407" t="s">
        <v>4734</v>
      </c>
    </row>
    <row r="1408" spans="1:11" x14ac:dyDescent="0.2">
      <c r="A1408" t="s">
        <v>4735</v>
      </c>
      <c r="B1408" t="s">
        <v>3448</v>
      </c>
      <c r="C1408" t="s">
        <v>21</v>
      </c>
      <c r="D1408" s="1">
        <v>0.37</v>
      </c>
      <c r="E1408" s="1"/>
      <c r="F1408">
        <v>4.2</v>
      </c>
      <c r="G1408" s="2">
        <v>3858</v>
      </c>
      <c r="H1408" s="3">
        <v>0.16666666666666666</v>
      </c>
      <c r="I1408">
        <v>4</v>
      </c>
      <c r="J1408" t="s">
        <v>4736</v>
      </c>
      <c r="K1408" t="s">
        <v>4737</v>
      </c>
    </row>
    <row r="1409" spans="1:11" x14ac:dyDescent="0.2">
      <c r="A1409" t="s">
        <v>4738</v>
      </c>
      <c r="B1409" t="s">
        <v>4281</v>
      </c>
      <c r="C1409" t="s">
        <v>4739</v>
      </c>
      <c r="D1409" s="1">
        <v>0.43</v>
      </c>
      <c r="E1409" s="1"/>
      <c r="F1409">
        <v>4.3</v>
      </c>
      <c r="G1409">
        <v>168</v>
      </c>
      <c r="H1409" s="3">
        <v>4.1666666666666664E-2</v>
      </c>
      <c r="I1409">
        <v>1</v>
      </c>
      <c r="J1409" t="s">
        <v>4740</v>
      </c>
      <c r="K1409" t="s">
        <v>4741</v>
      </c>
    </row>
    <row r="1410" spans="1:11" x14ac:dyDescent="0.2">
      <c r="A1410" t="s">
        <v>4742</v>
      </c>
      <c r="B1410" t="s">
        <v>3376</v>
      </c>
      <c r="C1410" t="s">
        <v>58</v>
      </c>
      <c r="D1410" s="1">
        <v>0.78</v>
      </c>
      <c r="E1410" s="1"/>
      <c r="F1410">
        <v>3.6</v>
      </c>
      <c r="G1410">
        <v>101</v>
      </c>
      <c r="H1410" s="3">
        <v>0.45833333333333337</v>
      </c>
      <c r="I1410">
        <v>7</v>
      </c>
      <c r="J1410" t="s">
        <v>4743</v>
      </c>
      <c r="K1410" t="s">
        <v>4744</v>
      </c>
    </row>
    <row r="1411" spans="1:11" x14ac:dyDescent="0.2">
      <c r="A1411" t="s">
        <v>4745</v>
      </c>
      <c r="B1411" t="s">
        <v>4632</v>
      </c>
      <c r="C1411" t="s">
        <v>3140</v>
      </c>
      <c r="D1411" s="1">
        <v>0.5</v>
      </c>
      <c r="E1411" s="1"/>
      <c r="F1411">
        <v>4.0999999999999996</v>
      </c>
      <c r="G1411" s="2">
        <v>4074</v>
      </c>
      <c r="H1411" s="3">
        <v>0.375</v>
      </c>
      <c r="I1411">
        <v>5</v>
      </c>
      <c r="J1411" t="s">
        <v>4746</v>
      </c>
      <c r="K1411" t="s">
        <v>4747</v>
      </c>
    </row>
    <row r="1412" spans="1:11" x14ac:dyDescent="0.2">
      <c r="A1412" t="s">
        <v>4748</v>
      </c>
      <c r="B1412" t="s">
        <v>3426</v>
      </c>
      <c r="C1412" t="s">
        <v>4749</v>
      </c>
      <c r="D1412" s="1">
        <v>0.24</v>
      </c>
      <c r="E1412" s="1"/>
      <c r="F1412">
        <v>4.5</v>
      </c>
      <c r="G1412" s="2">
        <v>1408</v>
      </c>
      <c r="H1412" s="3">
        <v>0.25</v>
      </c>
      <c r="I1412">
        <v>3</v>
      </c>
      <c r="J1412" t="s">
        <v>4750</v>
      </c>
      <c r="K1412" t="s">
        <v>4751</v>
      </c>
    </row>
    <row r="1413" spans="1:11" x14ac:dyDescent="0.2">
      <c r="A1413" t="s">
        <v>4752</v>
      </c>
      <c r="B1413" t="s">
        <v>3380</v>
      </c>
      <c r="C1413" t="s">
        <v>4753</v>
      </c>
      <c r="D1413" s="1">
        <v>0.03</v>
      </c>
      <c r="E1413" s="1"/>
      <c r="F1413">
        <v>4.2</v>
      </c>
      <c r="G1413" s="2">
        <v>3739</v>
      </c>
      <c r="H1413" s="3">
        <v>0.58333333333333326</v>
      </c>
      <c r="I1413">
        <v>5</v>
      </c>
      <c r="J1413" t="s">
        <v>4754</v>
      </c>
      <c r="K1413" t="s">
        <v>4755</v>
      </c>
    </row>
    <row r="1414" spans="1:11" x14ac:dyDescent="0.2">
      <c r="A1414" t="s">
        <v>4756</v>
      </c>
      <c r="B1414" t="s">
        <v>3922</v>
      </c>
      <c r="C1414" t="s">
        <v>4757</v>
      </c>
      <c r="D1414" s="1">
        <v>0.33</v>
      </c>
      <c r="E1414" s="1"/>
      <c r="F1414">
        <v>4.3</v>
      </c>
      <c r="G1414" s="2">
        <v>5891</v>
      </c>
      <c r="H1414" s="3">
        <v>0.83333333333333326</v>
      </c>
      <c r="I1414">
        <v>3</v>
      </c>
      <c r="J1414" t="s">
        <v>4758</v>
      </c>
      <c r="K1414" t="s">
        <v>4759</v>
      </c>
    </row>
    <row r="1415" spans="1:11" x14ac:dyDescent="0.2">
      <c r="A1415" t="s">
        <v>4760</v>
      </c>
      <c r="B1415" t="s">
        <v>3426</v>
      </c>
      <c r="C1415" t="s">
        <v>1315</v>
      </c>
      <c r="D1415" s="1">
        <v>0.49</v>
      </c>
      <c r="E1415" s="1"/>
      <c r="F1415">
        <v>4</v>
      </c>
      <c r="G1415">
        <v>777</v>
      </c>
      <c r="H1415" s="3">
        <v>0.58333333333333326</v>
      </c>
      <c r="I1415">
        <v>4</v>
      </c>
      <c r="J1415" t="s">
        <v>4761</v>
      </c>
      <c r="K1415" t="s">
        <v>4762</v>
      </c>
    </row>
    <row r="1416" spans="1:11" x14ac:dyDescent="0.2">
      <c r="A1416" t="s">
        <v>4763</v>
      </c>
      <c r="B1416" t="s">
        <v>3418</v>
      </c>
      <c r="C1416" t="s">
        <v>1793</v>
      </c>
      <c r="D1416" s="1">
        <v>0.27</v>
      </c>
      <c r="E1416" s="1"/>
      <c r="F1416">
        <v>4.2</v>
      </c>
      <c r="G1416" s="2">
        <v>14160</v>
      </c>
      <c r="H1416" s="3">
        <v>0.66666666666666663</v>
      </c>
      <c r="I1416">
        <v>1</v>
      </c>
      <c r="J1416" t="s">
        <v>4764</v>
      </c>
      <c r="K1416" t="s">
        <v>4765</v>
      </c>
    </row>
    <row r="1417" spans="1:11" x14ac:dyDescent="0.2">
      <c r="A1417" t="s">
        <v>4766</v>
      </c>
      <c r="B1417" t="s">
        <v>3403</v>
      </c>
      <c r="C1417" t="s">
        <v>3530</v>
      </c>
      <c r="D1417" s="1">
        <v>0.4</v>
      </c>
      <c r="E1417" s="1"/>
      <c r="F1417">
        <v>4.2</v>
      </c>
      <c r="G1417" s="2">
        <v>6919</v>
      </c>
      <c r="H1417" s="3">
        <v>0.58333333333333326</v>
      </c>
      <c r="I1417">
        <v>5</v>
      </c>
      <c r="J1417" t="s">
        <v>4767</v>
      </c>
      <c r="K1417" t="s">
        <v>4768</v>
      </c>
    </row>
    <row r="1418" spans="1:11" x14ac:dyDescent="0.2">
      <c r="A1418" t="s">
        <v>4769</v>
      </c>
      <c r="B1418" t="s">
        <v>3922</v>
      </c>
      <c r="C1418" t="s">
        <v>79</v>
      </c>
      <c r="D1418" s="1">
        <v>0.8</v>
      </c>
      <c r="E1418" s="1"/>
      <c r="F1418">
        <v>4.5</v>
      </c>
      <c r="G1418">
        <v>287</v>
      </c>
      <c r="H1418" s="3">
        <v>0.41666666666666669</v>
      </c>
      <c r="I1418">
        <v>6</v>
      </c>
      <c r="J1418" t="s">
        <v>4770</v>
      </c>
      <c r="K1418" t="s">
        <v>4771</v>
      </c>
    </row>
    <row r="1419" spans="1:11" x14ac:dyDescent="0.2">
      <c r="A1419" t="s">
        <v>4772</v>
      </c>
      <c r="B1419" t="s">
        <v>3494</v>
      </c>
      <c r="C1419" t="s">
        <v>58</v>
      </c>
      <c r="D1419" s="1">
        <v>0.51</v>
      </c>
      <c r="E1419" s="1"/>
      <c r="F1419">
        <v>3.8</v>
      </c>
      <c r="G1419">
        <v>287</v>
      </c>
      <c r="H1419" s="3">
        <v>8.3333333333333329E-2</v>
      </c>
      <c r="I1419">
        <v>6</v>
      </c>
      <c r="J1419" t="s">
        <v>4773</v>
      </c>
      <c r="K1419" t="s">
        <v>4774</v>
      </c>
    </row>
    <row r="1420" spans="1:11" x14ac:dyDescent="0.2">
      <c r="A1420" t="s">
        <v>4775</v>
      </c>
      <c r="B1420" t="s">
        <v>4776</v>
      </c>
      <c r="C1420" t="s">
        <v>269</v>
      </c>
      <c r="D1420" s="1">
        <v>0.33</v>
      </c>
      <c r="E1420" s="1"/>
      <c r="F1420">
        <v>4.4000000000000004</v>
      </c>
      <c r="G1420">
        <v>388</v>
      </c>
      <c r="H1420" s="3">
        <v>0.33333333333333337</v>
      </c>
      <c r="I1420">
        <v>6</v>
      </c>
      <c r="J1420" t="s">
        <v>4777</v>
      </c>
      <c r="K1420" t="s">
        <v>4778</v>
      </c>
    </row>
    <row r="1421" spans="1:11" x14ac:dyDescent="0.2">
      <c r="A1421" t="s">
        <v>4779</v>
      </c>
      <c r="B1421" t="s">
        <v>3549</v>
      </c>
      <c r="C1421" t="s">
        <v>2313</v>
      </c>
      <c r="D1421" s="1">
        <v>0.35</v>
      </c>
      <c r="E1421" s="1"/>
      <c r="F1421">
        <v>4.0999999999999996</v>
      </c>
      <c r="G1421">
        <v>827</v>
      </c>
      <c r="H1421" s="3">
        <v>0.125</v>
      </c>
      <c r="I1421">
        <v>1</v>
      </c>
      <c r="J1421" t="s">
        <v>4780</v>
      </c>
      <c r="K1421" t="s">
        <v>4781</v>
      </c>
    </row>
    <row r="1422" spans="1:11" x14ac:dyDescent="0.2">
      <c r="A1422" t="s">
        <v>4782</v>
      </c>
      <c r="B1422" t="s">
        <v>4632</v>
      </c>
      <c r="C1422" t="s">
        <v>2765</v>
      </c>
      <c r="D1422" s="1">
        <v>0.59</v>
      </c>
      <c r="E1422" s="1"/>
      <c r="F1422">
        <v>4.2</v>
      </c>
      <c r="G1422" s="2">
        <v>4971</v>
      </c>
      <c r="H1422" s="3">
        <v>4.1666666666666664E-2</v>
      </c>
      <c r="I1422">
        <v>1</v>
      </c>
      <c r="J1422" t="s">
        <v>4783</v>
      </c>
      <c r="K1422" t="s">
        <v>4784</v>
      </c>
    </row>
    <row r="1423" spans="1:11" x14ac:dyDescent="0.2">
      <c r="A1423" t="s">
        <v>4785</v>
      </c>
      <c r="B1423" t="s">
        <v>3376</v>
      </c>
      <c r="C1423" t="s">
        <v>46</v>
      </c>
      <c r="D1423" s="1">
        <v>0.55000000000000004</v>
      </c>
      <c r="E1423" s="1"/>
      <c r="F1423">
        <v>4.3</v>
      </c>
      <c r="G1423">
        <v>229</v>
      </c>
      <c r="H1423" s="3">
        <v>0.83333333333333326</v>
      </c>
      <c r="I1423">
        <v>7</v>
      </c>
      <c r="J1423" t="s">
        <v>4786</v>
      </c>
      <c r="K1423" t="s">
        <v>4787</v>
      </c>
    </row>
    <row r="1424" spans="1:11" x14ac:dyDescent="0.2">
      <c r="A1424" t="s">
        <v>4788</v>
      </c>
      <c r="B1424" t="s">
        <v>4789</v>
      </c>
      <c r="C1424" t="s">
        <v>4082</v>
      </c>
      <c r="D1424" s="1">
        <v>0.59</v>
      </c>
      <c r="E1424" s="1"/>
      <c r="F1424">
        <v>4.0999999999999996</v>
      </c>
      <c r="G1424" s="2">
        <v>3524</v>
      </c>
      <c r="H1424" s="3">
        <v>0.875</v>
      </c>
      <c r="I1424">
        <v>4</v>
      </c>
      <c r="J1424" t="s">
        <v>4790</v>
      </c>
      <c r="K1424" t="s">
        <v>4791</v>
      </c>
    </row>
    <row r="1425" spans="1:11" x14ac:dyDescent="0.2">
      <c r="A1425" t="s">
        <v>4792</v>
      </c>
      <c r="B1425" t="s">
        <v>3403</v>
      </c>
      <c r="C1425" t="s">
        <v>4793</v>
      </c>
      <c r="D1425" s="1">
        <v>0.59</v>
      </c>
      <c r="E1425" s="1"/>
      <c r="F1425">
        <v>4.2</v>
      </c>
      <c r="G1425">
        <v>156</v>
      </c>
      <c r="H1425" s="3">
        <v>8.3333333333333329E-2</v>
      </c>
      <c r="I1425">
        <v>6</v>
      </c>
      <c r="J1425" t="s">
        <v>4794</v>
      </c>
      <c r="K1425" t="s">
        <v>4795</v>
      </c>
    </row>
    <row r="1426" spans="1:11" x14ac:dyDescent="0.2">
      <c r="A1426" t="s">
        <v>4796</v>
      </c>
      <c r="B1426" t="s">
        <v>3765</v>
      </c>
      <c r="C1426" t="s">
        <v>4797</v>
      </c>
      <c r="D1426" s="1">
        <v>0.11</v>
      </c>
      <c r="E1426" s="1"/>
      <c r="F1426">
        <v>4.0999999999999996</v>
      </c>
      <c r="G1426">
        <v>490</v>
      </c>
      <c r="H1426" s="3">
        <v>0.125</v>
      </c>
      <c r="I1426">
        <v>2</v>
      </c>
      <c r="J1426" t="s">
        <v>4798</v>
      </c>
      <c r="K1426" t="s">
        <v>4799</v>
      </c>
    </row>
    <row r="1427" spans="1:11" x14ac:dyDescent="0.2">
      <c r="A1427" t="s">
        <v>4800</v>
      </c>
      <c r="B1427" t="s">
        <v>3376</v>
      </c>
      <c r="C1427" t="s">
        <v>139</v>
      </c>
      <c r="D1427" s="1">
        <v>0.38</v>
      </c>
      <c r="E1427" s="1"/>
      <c r="F1427">
        <v>3.9</v>
      </c>
      <c r="G1427">
        <v>82</v>
      </c>
      <c r="H1427" s="3">
        <v>0.58333333333333326</v>
      </c>
      <c r="I1427">
        <v>6</v>
      </c>
      <c r="J1427" t="s">
        <v>4801</v>
      </c>
      <c r="K1427" t="s">
        <v>4802</v>
      </c>
    </row>
    <row r="1428" spans="1:11" x14ac:dyDescent="0.2">
      <c r="A1428" t="s">
        <v>4803</v>
      </c>
      <c r="B1428" t="s">
        <v>3361</v>
      </c>
      <c r="C1428" t="s">
        <v>3905</v>
      </c>
      <c r="D1428" s="1">
        <v>0.59</v>
      </c>
      <c r="E1428" s="1"/>
      <c r="F1428">
        <v>3.9</v>
      </c>
      <c r="G1428">
        <v>710</v>
      </c>
      <c r="H1428" s="3">
        <v>0.70833333333333326</v>
      </c>
      <c r="I1428">
        <v>6</v>
      </c>
      <c r="J1428" t="s">
        <v>4804</v>
      </c>
      <c r="K1428" t="s">
        <v>4805</v>
      </c>
    </row>
    <row r="1429" spans="1:11" x14ac:dyDescent="0.2">
      <c r="A1429" t="s">
        <v>4806</v>
      </c>
      <c r="B1429" t="s">
        <v>3426</v>
      </c>
      <c r="C1429" t="s">
        <v>1789</v>
      </c>
      <c r="D1429" s="1">
        <v>0.6</v>
      </c>
      <c r="E1429" s="1"/>
      <c r="F1429">
        <v>3.8</v>
      </c>
      <c r="G1429">
        <v>133</v>
      </c>
      <c r="H1429" s="3">
        <v>0.83333333333333326</v>
      </c>
      <c r="I1429">
        <v>3</v>
      </c>
      <c r="J1429" t="s">
        <v>4807</v>
      </c>
      <c r="K1429" t="s">
        <v>4808</v>
      </c>
    </row>
    <row r="1430" spans="1:11" x14ac:dyDescent="0.2">
      <c r="A1430" t="s">
        <v>4809</v>
      </c>
      <c r="B1430" t="s">
        <v>3426</v>
      </c>
      <c r="C1430" t="s">
        <v>4810</v>
      </c>
      <c r="D1430" s="1">
        <v>0.24</v>
      </c>
      <c r="E1430" s="1"/>
      <c r="F1430">
        <v>4.5999999999999996</v>
      </c>
      <c r="G1430" s="2">
        <v>2751</v>
      </c>
      <c r="H1430" s="3">
        <v>0.66666666666666663</v>
      </c>
      <c r="I1430">
        <v>5</v>
      </c>
      <c r="J1430" t="s">
        <v>4811</v>
      </c>
      <c r="K1430" t="s">
        <v>4812</v>
      </c>
    </row>
    <row r="1431" spans="1:11" x14ac:dyDescent="0.2">
      <c r="A1431" t="s">
        <v>4813</v>
      </c>
      <c r="B1431" t="s">
        <v>3498</v>
      </c>
      <c r="C1431" t="s">
        <v>1852</v>
      </c>
      <c r="D1431" s="1">
        <v>0.31</v>
      </c>
      <c r="E1431" s="1"/>
      <c r="F1431">
        <v>3.6</v>
      </c>
      <c r="G1431">
        <v>771</v>
      </c>
      <c r="H1431" s="3">
        <v>0.75</v>
      </c>
      <c r="I1431">
        <v>4</v>
      </c>
      <c r="J1431" t="s">
        <v>4814</v>
      </c>
      <c r="K1431" t="s">
        <v>4815</v>
      </c>
    </row>
    <row r="1432" spans="1:11" x14ac:dyDescent="0.2">
      <c r="A1432" t="s">
        <v>4816</v>
      </c>
      <c r="B1432" t="s">
        <v>4394</v>
      </c>
      <c r="C1432" t="s">
        <v>386</v>
      </c>
      <c r="D1432" s="1">
        <v>0.37</v>
      </c>
      <c r="E1432" s="1"/>
      <c r="F1432">
        <v>4.0999999999999996</v>
      </c>
      <c r="G1432" s="2">
        <v>2536</v>
      </c>
      <c r="H1432" s="3">
        <v>0.70833333333333326</v>
      </c>
      <c r="I1432">
        <v>2</v>
      </c>
      <c r="J1432" t="s">
        <v>4817</v>
      </c>
      <c r="K1432" t="s">
        <v>4818</v>
      </c>
    </row>
    <row r="1433" spans="1:11" x14ac:dyDescent="0.2">
      <c r="A1433" t="s">
        <v>4819</v>
      </c>
      <c r="B1433" t="s">
        <v>3751</v>
      </c>
      <c r="C1433" t="s">
        <v>4820</v>
      </c>
      <c r="D1433" s="1">
        <v>0.15</v>
      </c>
      <c r="E1433" s="1"/>
      <c r="F1433">
        <v>4.2</v>
      </c>
      <c r="G1433" s="2">
        <v>7801</v>
      </c>
      <c r="H1433" s="3">
        <v>0.66666666666666663</v>
      </c>
      <c r="I1433">
        <v>7</v>
      </c>
      <c r="J1433" t="s">
        <v>4821</v>
      </c>
      <c r="K1433" t="s">
        <v>4822</v>
      </c>
    </row>
    <row r="1434" spans="1:11" x14ac:dyDescent="0.2">
      <c r="A1434" t="s">
        <v>4823</v>
      </c>
      <c r="B1434" t="s">
        <v>4824</v>
      </c>
      <c r="C1434" t="s">
        <v>4825</v>
      </c>
      <c r="D1434" s="1">
        <v>0.48</v>
      </c>
      <c r="E1434" s="1"/>
      <c r="F1434">
        <v>4.3</v>
      </c>
      <c r="G1434">
        <v>534</v>
      </c>
      <c r="H1434" s="3">
        <v>0.375</v>
      </c>
      <c r="I1434">
        <v>1</v>
      </c>
      <c r="J1434" t="s">
        <v>4826</v>
      </c>
      <c r="K1434" t="s">
        <v>4827</v>
      </c>
    </row>
    <row r="1435" spans="1:11" x14ac:dyDescent="0.2">
      <c r="A1435" t="s">
        <v>4828</v>
      </c>
      <c r="B1435" t="s">
        <v>3642</v>
      </c>
      <c r="C1435" t="s">
        <v>4829</v>
      </c>
      <c r="D1435" s="1">
        <v>0.46</v>
      </c>
      <c r="E1435" s="1"/>
      <c r="F1435">
        <v>3.9</v>
      </c>
      <c r="G1435">
        <v>898</v>
      </c>
      <c r="H1435" s="3">
        <v>0.16666666666666666</v>
      </c>
      <c r="I1435">
        <v>4</v>
      </c>
      <c r="J1435" t="s">
        <v>4830</v>
      </c>
      <c r="K1435" t="s">
        <v>4831</v>
      </c>
    </row>
    <row r="1436" spans="1:11" x14ac:dyDescent="0.2">
      <c r="A1436" t="s">
        <v>4832</v>
      </c>
      <c r="B1436" t="s">
        <v>4589</v>
      </c>
      <c r="C1436" t="s">
        <v>1793</v>
      </c>
      <c r="D1436" s="1">
        <v>0.5</v>
      </c>
      <c r="E1436" s="1"/>
      <c r="F1436">
        <v>3.9</v>
      </c>
      <c r="G1436" s="2">
        <v>1202</v>
      </c>
      <c r="H1436" s="3">
        <v>0.875</v>
      </c>
      <c r="I1436">
        <v>7</v>
      </c>
      <c r="J1436" t="s">
        <v>4833</v>
      </c>
      <c r="K1436" t="s">
        <v>4834</v>
      </c>
    </row>
    <row r="1437" spans="1:11" x14ac:dyDescent="0.2">
      <c r="A1437" t="s">
        <v>4835</v>
      </c>
      <c r="B1437" t="s">
        <v>3494</v>
      </c>
      <c r="C1437" t="s">
        <v>312</v>
      </c>
      <c r="D1437" s="1">
        <v>0.12</v>
      </c>
      <c r="E1437" s="1"/>
      <c r="F1437">
        <v>4</v>
      </c>
      <c r="G1437" s="2">
        <v>1108</v>
      </c>
      <c r="H1437" s="3">
        <v>0.29166666666666669</v>
      </c>
      <c r="I1437">
        <v>1</v>
      </c>
      <c r="J1437" t="s">
        <v>4836</v>
      </c>
      <c r="K1437" t="s">
        <v>4837</v>
      </c>
    </row>
    <row r="1438" spans="1:11" x14ac:dyDescent="0.2">
      <c r="A1438" t="s">
        <v>4838</v>
      </c>
      <c r="B1438" t="s">
        <v>3372</v>
      </c>
      <c r="C1438" t="s">
        <v>597</v>
      </c>
      <c r="D1438" s="1">
        <v>0.33</v>
      </c>
      <c r="E1438" s="1"/>
      <c r="F1438">
        <v>4.4000000000000004</v>
      </c>
      <c r="G1438">
        <v>17</v>
      </c>
      <c r="H1438" s="3">
        <v>0.79166666666666663</v>
      </c>
      <c r="I1438">
        <v>5</v>
      </c>
      <c r="J1438" t="s">
        <v>3588</v>
      </c>
      <c r="K1438" t="s">
        <v>4839</v>
      </c>
    </row>
    <row r="1439" spans="1:11" x14ac:dyDescent="0.2">
      <c r="A1439" t="s">
        <v>4840</v>
      </c>
      <c r="B1439" t="s">
        <v>3871</v>
      </c>
      <c r="C1439" t="s">
        <v>1291</v>
      </c>
      <c r="D1439" s="1">
        <v>0.44</v>
      </c>
      <c r="E1439" s="1"/>
      <c r="F1439">
        <v>4.2</v>
      </c>
      <c r="G1439" s="2">
        <v>10429</v>
      </c>
      <c r="H1439" s="3">
        <v>0.45833333333333337</v>
      </c>
      <c r="I1439">
        <v>1</v>
      </c>
      <c r="J1439" t="s">
        <v>4841</v>
      </c>
      <c r="K1439" t="s">
        <v>4842</v>
      </c>
    </row>
    <row r="1440" spans="1:11" x14ac:dyDescent="0.2">
      <c r="A1440" t="s">
        <v>4843</v>
      </c>
      <c r="B1440" t="s">
        <v>3489</v>
      </c>
      <c r="C1440" t="s">
        <v>4844</v>
      </c>
      <c r="D1440" s="1">
        <v>0.38</v>
      </c>
      <c r="E1440" s="1"/>
      <c r="F1440">
        <v>4.5</v>
      </c>
      <c r="G1440" s="2">
        <v>3192</v>
      </c>
      <c r="H1440" s="3">
        <v>0.41666666666666669</v>
      </c>
      <c r="I1440">
        <v>6</v>
      </c>
      <c r="J1440" t="s">
        <v>4845</v>
      </c>
      <c r="K1440" t="s">
        <v>4846</v>
      </c>
    </row>
    <row r="1441" spans="1:11" x14ac:dyDescent="0.2">
      <c r="A1441" t="s">
        <v>4847</v>
      </c>
      <c r="B1441" t="s">
        <v>4848</v>
      </c>
      <c r="C1441" t="s">
        <v>4131</v>
      </c>
      <c r="D1441" s="1">
        <v>0.4</v>
      </c>
      <c r="E1441" s="1"/>
      <c r="F1441">
        <v>4.0999999999999996</v>
      </c>
      <c r="G1441" s="2">
        <v>5873</v>
      </c>
      <c r="H1441" s="3">
        <v>8.3333333333333329E-2</v>
      </c>
      <c r="I1441">
        <v>2</v>
      </c>
      <c r="J1441" t="s">
        <v>4849</v>
      </c>
      <c r="K1441" t="s">
        <v>4850</v>
      </c>
    </row>
    <row r="1442" spans="1:11" x14ac:dyDescent="0.2">
      <c r="A1442" t="s">
        <v>4851</v>
      </c>
      <c r="B1442" t="s">
        <v>3765</v>
      </c>
      <c r="C1442" t="s">
        <v>2805</v>
      </c>
      <c r="D1442" s="1">
        <v>0.5</v>
      </c>
      <c r="E1442" s="1"/>
      <c r="F1442">
        <v>4.0999999999999996</v>
      </c>
      <c r="G1442" s="2">
        <v>1379</v>
      </c>
      <c r="H1442" s="3">
        <v>0.83333333333333326</v>
      </c>
      <c r="I1442">
        <v>5</v>
      </c>
      <c r="J1442" t="s">
        <v>4852</v>
      </c>
      <c r="K1442" t="s">
        <v>4853</v>
      </c>
    </row>
    <row r="1443" spans="1:11" x14ac:dyDescent="0.2">
      <c r="A1443" t="s">
        <v>4854</v>
      </c>
      <c r="B1443" t="s">
        <v>3361</v>
      </c>
      <c r="C1443" t="s">
        <v>4855</v>
      </c>
      <c r="D1443" s="1">
        <v>0.18</v>
      </c>
      <c r="E1443" s="1"/>
      <c r="F1443">
        <v>4.2</v>
      </c>
      <c r="G1443" s="2">
        <v>1527</v>
      </c>
      <c r="H1443" s="3">
        <v>0.70833333333333326</v>
      </c>
      <c r="I1443">
        <v>6</v>
      </c>
      <c r="J1443" t="s">
        <v>4856</v>
      </c>
      <c r="K1443" t="s">
        <v>4857</v>
      </c>
    </row>
    <row r="1444" spans="1:11" x14ac:dyDescent="0.2">
      <c r="A1444" t="s">
        <v>4858</v>
      </c>
      <c r="B1444" t="s">
        <v>3642</v>
      </c>
      <c r="C1444" t="s">
        <v>4859</v>
      </c>
      <c r="D1444" s="1">
        <v>0.28000000000000003</v>
      </c>
      <c r="E1444" s="1"/>
      <c r="F1444">
        <v>4.2</v>
      </c>
      <c r="G1444" s="2">
        <v>2686</v>
      </c>
      <c r="H1444" s="3">
        <v>0.29166666666666669</v>
      </c>
      <c r="I1444">
        <v>6</v>
      </c>
      <c r="J1444" t="s">
        <v>4860</v>
      </c>
      <c r="K1444" t="s">
        <v>4861</v>
      </c>
    </row>
    <row r="1445" spans="1:11" x14ac:dyDescent="0.2">
      <c r="A1445" t="s">
        <v>4862</v>
      </c>
      <c r="B1445" t="s">
        <v>3758</v>
      </c>
      <c r="C1445" t="s">
        <v>3534</v>
      </c>
      <c r="D1445" s="1">
        <v>0.17</v>
      </c>
      <c r="E1445" s="1"/>
      <c r="F1445">
        <v>4</v>
      </c>
      <c r="G1445">
        <v>178</v>
      </c>
      <c r="H1445" s="3">
        <v>8.3333333333333329E-2</v>
      </c>
      <c r="I1445">
        <v>6</v>
      </c>
      <c r="J1445" t="s">
        <v>4863</v>
      </c>
      <c r="K1445" t="s">
        <v>4864</v>
      </c>
    </row>
    <row r="1446" spans="1:11" x14ac:dyDescent="0.2">
      <c r="A1446" t="s">
        <v>4865</v>
      </c>
      <c r="B1446" t="s">
        <v>4866</v>
      </c>
      <c r="C1446" t="s">
        <v>206</v>
      </c>
      <c r="D1446" s="1">
        <v>0.49</v>
      </c>
      <c r="E1446" s="1"/>
      <c r="F1446">
        <v>4.3</v>
      </c>
      <c r="G1446" s="2">
        <v>2664</v>
      </c>
      <c r="H1446" s="3">
        <v>0.125</v>
      </c>
      <c r="I1446">
        <v>6</v>
      </c>
      <c r="J1446" t="s">
        <v>4867</v>
      </c>
      <c r="K1446" t="s">
        <v>4868</v>
      </c>
    </row>
    <row r="1447" spans="1:11" x14ac:dyDescent="0.2">
      <c r="A1447" t="s">
        <v>4869</v>
      </c>
      <c r="B1447" t="s">
        <v>4281</v>
      </c>
      <c r="C1447" t="s">
        <v>58</v>
      </c>
      <c r="D1447" s="1">
        <v>0.38</v>
      </c>
      <c r="E1447" s="1"/>
      <c r="F1447">
        <v>3.6</v>
      </c>
      <c r="G1447">
        <v>212</v>
      </c>
      <c r="H1447" s="3">
        <v>0.58333333333333326</v>
      </c>
      <c r="I1447">
        <v>7</v>
      </c>
      <c r="J1447" t="s">
        <v>4870</v>
      </c>
      <c r="K1447" t="s">
        <v>4871</v>
      </c>
    </row>
    <row r="1448" spans="1:11" x14ac:dyDescent="0.2">
      <c r="A1448" t="s">
        <v>4872</v>
      </c>
      <c r="B1448" t="s">
        <v>3367</v>
      </c>
      <c r="C1448" t="s">
        <v>21</v>
      </c>
      <c r="D1448" s="1">
        <v>0.39</v>
      </c>
      <c r="E1448" s="1"/>
      <c r="F1448">
        <v>3.5</v>
      </c>
      <c r="G1448">
        <v>24</v>
      </c>
      <c r="H1448" s="3">
        <v>0.54166666666666663</v>
      </c>
      <c r="I1448">
        <v>2</v>
      </c>
      <c r="J1448" t="s">
        <v>4873</v>
      </c>
      <c r="K1448" t="s">
        <v>4874</v>
      </c>
    </row>
    <row r="1449" spans="1:11" x14ac:dyDescent="0.2">
      <c r="A1449" t="s">
        <v>4875</v>
      </c>
      <c r="B1449" t="s">
        <v>3422</v>
      </c>
      <c r="C1449" t="s">
        <v>58</v>
      </c>
      <c r="D1449" s="1">
        <v>0.43</v>
      </c>
      <c r="E1449" s="1"/>
      <c r="F1449">
        <v>4.3</v>
      </c>
      <c r="G1449" s="2">
        <v>1868</v>
      </c>
      <c r="H1449" s="3">
        <v>0.375</v>
      </c>
      <c r="I1449">
        <v>6</v>
      </c>
      <c r="J1449" t="s">
        <v>4876</v>
      </c>
      <c r="K1449" t="s">
        <v>4877</v>
      </c>
    </row>
    <row r="1450" spans="1:11" x14ac:dyDescent="0.2">
      <c r="A1450" t="s">
        <v>4878</v>
      </c>
      <c r="B1450" t="s">
        <v>4267</v>
      </c>
      <c r="C1450" t="s">
        <v>29</v>
      </c>
      <c r="D1450" s="1">
        <v>0.43</v>
      </c>
      <c r="E1450" s="1"/>
      <c r="F1450">
        <v>3.6</v>
      </c>
      <c r="G1450">
        <v>451</v>
      </c>
      <c r="H1450" s="3">
        <v>0.95833333333333326</v>
      </c>
      <c r="I1450">
        <v>6</v>
      </c>
      <c r="J1450" t="s">
        <v>4879</v>
      </c>
      <c r="K1450" t="s">
        <v>4880</v>
      </c>
    </row>
    <row r="1451" spans="1:11" x14ac:dyDescent="0.2">
      <c r="A1451" t="s">
        <v>4881</v>
      </c>
      <c r="B1451" t="s">
        <v>3765</v>
      </c>
      <c r="C1451" t="s">
        <v>25</v>
      </c>
      <c r="D1451" s="1">
        <v>0.72</v>
      </c>
      <c r="E1451" s="1"/>
      <c r="F1451">
        <v>2.9</v>
      </c>
      <c r="G1451">
        <v>159</v>
      </c>
      <c r="H1451" s="3">
        <v>0.41666666666666669</v>
      </c>
      <c r="I1451">
        <v>1</v>
      </c>
      <c r="J1451" t="s">
        <v>4882</v>
      </c>
      <c r="K1451" t="s">
        <v>4883</v>
      </c>
    </row>
    <row r="1452" spans="1:11" x14ac:dyDescent="0.2">
      <c r="A1452" t="s">
        <v>4884</v>
      </c>
      <c r="B1452" t="s">
        <v>4589</v>
      </c>
      <c r="C1452" t="s">
        <v>122</v>
      </c>
      <c r="D1452" s="1">
        <v>0.55000000000000004</v>
      </c>
      <c r="E1452" s="1"/>
      <c r="F1452">
        <v>4.2</v>
      </c>
      <c r="G1452">
        <v>39</v>
      </c>
      <c r="H1452" s="3">
        <v>0.45833333333333337</v>
      </c>
      <c r="I1452">
        <v>5</v>
      </c>
      <c r="J1452" t="s">
        <v>4885</v>
      </c>
      <c r="K1452" t="s">
        <v>4886</v>
      </c>
    </row>
    <row r="1453" spans="1:11" x14ac:dyDescent="0.2">
      <c r="A1453" t="s">
        <v>4887</v>
      </c>
      <c r="B1453" t="s">
        <v>4015</v>
      </c>
      <c r="C1453" t="s">
        <v>202</v>
      </c>
      <c r="D1453" s="1">
        <v>0.32</v>
      </c>
      <c r="E1453" s="1"/>
      <c r="F1453">
        <v>4.4000000000000004</v>
      </c>
      <c r="G1453" s="2">
        <v>6531</v>
      </c>
      <c r="H1453" s="3">
        <v>0.95833333333333326</v>
      </c>
      <c r="I1453">
        <v>4</v>
      </c>
      <c r="J1453" t="s">
        <v>4888</v>
      </c>
      <c r="K1453" t="s">
        <v>4889</v>
      </c>
    </row>
    <row r="1454" spans="1:11" x14ac:dyDescent="0.2">
      <c r="A1454" t="s">
        <v>4890</v>
      </c>
      <c r="B1454" t="s">
        <v>3418</v>
      </c>
      <c r="C1454" t="s">
        <v>46</v>
      </c>
      <c r="D1454" s="1">
        <v>0.56999999999999995</v>
      </c>
      <c r="E1454" s="1"/>
      <c r="F1454">
        <v>4.0999999999999996</v>
      </c>
      <c r="G1454">
        <v>222</v>
      </c>
      <c r="H1454" s="3">
        <v>0.58333333333333326</v>
      </c>
      <c r="I1454">
        <v>6</v>
      </c>
      <c r="J1454" t="s">
        <v>4891</v>
      </c>
      <c r="K1454" t="s">
        <v>4892</v>
      </c>
    </row>
    <row r="1455" spans="1:11" x14ac:dyDescent="0.2">
      <c r="A1455" t="s">
        <v>4893</v>
      </c>
      <c r="B1455" t="s">
        <v>3372</v>
      </c>
      <c r="C1455" t="s">
        <v>4894</v>
      </c>
      <c r="D1455" s="1">
        <v>0.28999999999999998</v>
      </c>
      <c r="E1455" s="1"/>
      <c r="F1455">
        <v>3.8</v>
      </c>
      <c r="G1455">
        <v>195</v>
      </c>
      <c r="H1455" s="3">
        <v>0.29166666666666669</v>
      </c>
      <c r="I1455">
        <v>1</v>
      </c>
      <c r="J1455" t="s">
        <v>4895</v>
      </c>
      <c r="K1455" t="s">
        <v>4896</v>
      </c>
    </row>
    <row r="1456" spans="1:11" x14ac:dyDescent="0.2">
      <c r="A1456" t="s">
        <v>4897</v>
      </c>
      <c r="B1456" t="s">
        <v>3981</v>
      </c>
      <c r="C1456" t="s">
        <v>4898</v>
      </c>
      <c r="D1456" s="1">
        <v>0.5</v>
      </c>
      <c r="E1456" s="1"/>
      <c r="F1456">
        <v>3.5</v>
      </c>
      <c r="G1456" s="2">
        <v>2283</v>
      </c>
      <c r="H1456" s="3">
        <v>0.70833333333333326</v>
      </c>
      <c r="I1456">
        <v>7</v>
      </c>
      <c r="J1456" t="s">
        <v>4899</v>
      </c>
      <c r="K1456" t="s">
        <v>4900</v>
      </c>
    </row>
    <row r="1457" spans="1:11" x14ac:dyDescent="0.2">
      <c r="A1457" t="s">
        <v>4901</v>
      </c>
      <c r="B1457" t="s">
        <v>3367</v>
      </c>
      <c r="C1457" t="s">
        <v>2663</v>
      </c>
      <c r="D1457" s="1">
        <v>0.3</v>
      </c>
      <c r="E1457" s="1"/>
      <c r="F1457">
        <v>4.0999999999999996</v>
      </c>
      <c r="G1457" s="2">
        <v>1127</v>
      </c>
      <c r="H1457" s="3">
        <v>0.54166666666666663</v>
      </c>
      <c r="I1457">
        <v>5</v>
      </c>
      <c r="J1457" t="s">
        <v>4902</v>
      </c>
      <c r="K1457" t="s">
        <v>4903</v>
      </c>
    </row>
    <row r="1458" spans="1:11" x14ac:dyDescent="0.2">
      <c r="A1458" t="s">
        <v>4904</v>
      </c>
      <c r="B1458" t="s">
        <v>3605</v>
      </c>
      <c r="C1458" t="s">
        <v>474</v>
      </c>
      <c r="D1458" s="1">
        <v>0.59</v>
      </c>
      <c r="E1458" s="1"/>
      <c r="F1458">
        <v>3.2</v>
      </c>
      <c r="G1458">
        <v>113</v>
      </c>
      <c r="H1458" s="3">
        <v>0.54166666666666663</v>
      </c>
      <c r="I1458">
        <v>1</v>
      </c>
      <c r="J1458" t="s">
        <v>4905</v>
      </c>
      <c r="K1458" t="s">
        <v>4906</v>
      </c>
    </row>
    <row r="1459" spans="1:11" x14ac:dyDescent="0.2">
      <c r="A1459" t="s">
        <v>4907</v>
      </c>
      <c r="B1459" t="s">
        <v>3361</v>
      </c>
      <c r="C1459" t="s">
        <v>4205</v>
      </c>
      <c r="D1459" s="1">
        <v>0</v>
      </c>
      <c r="E1459" s="1"/>
      <c r="F1459">
        <v>4.4000000000000004</v>
      </c>
      <c r="G1459" s="2">
        <v>2518</v>
      </c>
      <c r="H1459" s="3">
        <v>0.66666666666666663</v>
      </c>
      <c r="I1459">
        <v>6</v>
      </c>
      <c r="J1459" t="s">
        <v>4908</v>
      </c>
      <c r="K1459" t="s">
        <v>4909</v>
      </c>
    </row>
    <row r="1460" spans="1:11" x14ac:dyDescent="0.2">
      <c r="A1460" t="s">
        <v>4910</v>
      </c>
      <c r="B1460" t="s">
        <v>3367</v>
      </c>
      <c r="C1460" t="s">
        <v>794</v>
      </c>
      <c r="D1460" s="1">
        <v>0.59</v>
      </c>
      <c r="E1460" s="1"/>
      <c r="F1460">
        <v>3.6</v>
      </c>
      <c r="G1460">
        <v>550</v>
      </c>
      <c r="H1460" s="3">
        <v>0.625</v>
      </c>
      <c r="I1460">
        <v>6</v>
      </c>
      <c r="J1460" t="s">
        <v>4911</v>
      </c>
      <c r="K1460" t="s">
        <v>4912</v>
      </c>
    </row>
    <row r="1461" spans="1:11" x14ac:dyDescent="0.2">
      <c r="A1461" t="s">
        <v>4913</v>
      </c>
      <c r="B1461" t="s">
        <v>3376</v>
      </c>
      <c r="C1461" t="s">
        <v>46</v>
      </c>
      <c r="D1461" s="1">
        <v>0.8</v>
      </c>
      <c r="E1461" s="1"/>
      <c r="F1461">
        <v>3.1</v>
      </c>
      <c r="G1461">
        <v>2</v>
      </c>
      <c r="H1461" s="3">
        <v>0.79166666666666663</v>
      </c>
      <c r="I1461">
        <v>6</v>
      </c>
      <c r="J1461" t="s">
        <v>4914</v>
      </c>
      <c r="K1461" t="s">
        <v>4915</v>
      </c>
    </row>
    <row r="1462" spans="1:11" x14ac:dyDescent="0.2">
      <c r="A1462" t="s">
        <v>4916</v>
      </c>
      <c r="B1462" t="s">
        <v>3765</v>
      </c>
      <c r="C1462" t="s">
        <v>4917</v>
      </c>
      <c r="D1462" s="1">
        <v>0.59</v>
      </c>
      <c r="E1462" s="1"/>
      <c r="F1462">
        <v>4</v>
      </c>
      <c r="G1462" s="2">
        <v>1090</v>
      </c>
      <c r="H1462" s="3">
        <v>0.25</v>
      </c>
      <c r="I1462">
        <v>5</v>
      </c>
      <c r="J1462" t="s">
        <v>4918</v>
      </c>
      <c r="K1462" t="s">
        <v>4919</v>
      </c>
    </row>
    <row r="1463" spans="1:11" x14ac:dyDescent="0.2">
      <c r="A1463" t="s">
        <v>4920</v>
      </c>
      <c r="B1463" t="s">
        <v>3787</v>
      </c>
      <c r="C1463" t="s">
        <v>4859</v>
      </c>
      <c r="D1463" s="1">
        <v>0.25</v>
      </c>
      <c r="E1463" s="1"/>
      <c r="F1463">
        <v>4.0999999999999996</v>
      </c>
      <c r="G1463" s="2">
        <v>4118</v>
      </c>
      <c r="H1463" s="3">
        <v>0.83333333333333326</v>
      </c>
      <c r="I1463">
        <v>5</v>
      </c>
      <c r="J1463" t="s">
        <v>4921</v>
      </c>
      <c r="K1463" t="s">
        <v>4922</v>
      </c>
    </row>
    <row r="1464" spans="1:11" x14ac:dyDescent="0.2">
      <c r="A1464" t="s">
        <v>4923</v>
      </c>
      <c r="B1464" t="s">
        <v>3713</v>
      </c>
      <c r="C1464" t="s">
        <v>4924</v>
      </c>
      <c r="D1464" s="1">
        <v>0.28000000000000003</v>
      </c>
      <c r="E1464" s="1"/>
      <c r="F1464">
        <v>3.6</v>
      </c>
      <c r="G1464">
        <v>468</v>
      </c>
      <c r="H1464" s="3">
        <v>0.375</v>
      </c>
      <c r="I1464">
        <v>6</v>
      </c>
      <c r="J1464" t="s">
        <v>4925</v>
      </c>
      <c r="K1464" t="s">
        <v>4926</v>
      </c>
    </row>
    <row r="1465" spans="1:11" x14ac:dyDescent="0.2">
      <c r="A1465" t="s">
        <v>4927</v>
      </c>
      <c r="B1465" t="s">
        <v>3751</v>
      </c>
      <c r="C1465" t="s">
        <v>4928</v>
      </c>
      <c r="D1465" s="1">
        <v>0.26</v>
      </c>
      <c r="E1465" s="1"/>
      <c r="F1465">
        <v>4</v>
      </c>
      <c r="G1465" s="2">
        <v>8031</v>
      </c>
      <c r="H1465" s="3">
        <v>0.45833333333333337</v>
      </c>
      <c r="I1465">
        <v>1</v>
      </c>
      <c r="J1465" t="s">
        <v>4929</v>
      </c>
      <c r="K1465" t="s">
        <v>4930</v>
      </c>
    </row>
    <row r="1466" spans="1:11" x14ac:dyDescent="0.2">
      <c r="A1466" t="s">
        <v>4931</v>
      </c>
      <c r="B1466" t="s">
        <v>3559</v>
      </c>
      <c r="C1466" t="s">
        <v>4932</v>
      </c>
      <c r="D1466" s="1">
        <v>0.22</v>
      </c>
      <c r="E1466" s="1"/>
      <c r="F1466">
        <v>4.3</v>
      </c>
      <c r="G1466" s="2">
        <v>6987</v>
      </c>
      <c r="H1466" s="3">
        <v>0.95833333333333326</v>
      </c>
      <c r="I1466">
        <v>7</v>
      </c>
      <c r="J1466" t="s">
        <v>4933</v>
      </c>
      <c r="K1466" t="s">
        <v>4934</v>
      </c>
    </row>
  </sheetData>
  <sheetProtection sheet="1" objects="1" scenarios="1"/>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66"/>
  <sheetViews>
    <sheetView workbookViewId="0">
      <selection activeCell="A1177" sqref="A1177"/>
    </sheetView>
  </sheetViews>
  <sheetFormatPr baseColWidth="10" defaultColWidth="8.83203125" defaultRowHeight="15" x14ac:dyDescent="0.2"/>
  <cols>
    <col min="1" max="2" width="31.83203125" customWidth="1"/>
    <col min="3" max="3" width="12.83203125" customWidth="1"/>
    <col min="4" max="4" width="24.1640625" customWidth="1"/>
    <col min="5" max="5" width="13" customWidth="1"/>
    <col min="6" max="6" width="15.83203125" customWidth="1"/>
  </cols>
  <sheetData>
    <row r="1" spans="1:6" x14ac:dyDescent="0.2">
      <c r="A1" t="s">
        <v>0</v>
      </c>
      <c r="B1" t="s">
        <v>4967</v>
      </c>
      <c r="C1" t="s">
        <v>4968</v>
      </c>
      <c r="D1" t="s">
        <v>4969</v>
      </c>
      <c r="E1" t="s">
        <v>4970</v>
      </c>
      <c r="F1" t="s">
        <v>4971</v>
      </c>
    </row>
    <row r="2" spans="1:6" hidden="1" x14ac:dyDescent="0.2">
      <c r="A2" t="s">
        <v>11</v>
      </c>
      <c r="B2" t="s">
        <v>4972</v>
      </c>
      <c r="C2" t="s">
        <v>4973</v>
      </c>
      <c r="D2" t="s">
        <v>4974</v>
      </c>
      <c r="E2" t="s">
        <v>4975</v>
      </c>
      <c r="F2" t="s">
        <v>4976</v>
      </c>
    </row>
    <row r="3" spans="1:6" hidden="1" x14ac:dyDescent="0.2">
      <c r="A3" t="s">
        <v>16</v>
      </c>
      <c r="B3" t="s">
        <v>4977</v>
      </c>
      <c r="C3" t="s">
        <v>4978</v>
      </c>
      <c r="D3" t="s">
        <v>4979</v>
      </c>
      <c r="E3" t="s">
        <v>4980</v>
      </c>
      <c r="F3" t="s">
        <v>4981</v>
      </c>
    </row>
    <row r="4" spans="1:6" hidden="1" x14ac:dyDescent="0.2">
      <c r="A4" t="s">
        <v>20</v>
      </c>
      <c r="B4" t="s">
        <v>4982</v>
      </c>
      <c r="C4" t="s">
        <v>4983</v>
      </c>
      <c r="D4" t="s">
        <v>4984</v>
      </c>
      <c r="E4" t="s">
        <v>4985</v>
      </c>
      <c r="F4" t="s">
        <v>4986</v>
      </c>
    </row>
    <row r="5" spans="1:6" hidden="1" x14ac:dyDescent="0.2">
      <c r="A5" t="s">
        <v>24</v>
      </c>
      <c r="B5" t="s">
        <v>4987</v>
      </c>
      <c r="C5" t="s">
        <v>4988</v>
      </c>
      <c r="D5" t="s">
        <v>4989</v>
      </c>
      <c r="E5" t="s">
        <v>4990</v>
      </c>
      <c r="F5" t="s">
        <v>4991</v>
      </c>
    </row>
    <row r="6" spans="1:6" hidden="1" x14ac:dyDescent="0.2">
      <c r="A6" t="s">
        <v>28</v>
      </c>
      <c r="B6" t="s">
        <v>4992</v>
      </c>
      <c r="C6" t="s">
        <v>4993</v>
      </c>
      <c r="D6" t="s">
        <v>4994</v>
      </c>
      <c r="E6" t="s">
        <v>4995</v>
      </c>
      <c r="F6" t="s">
        <v>4996</v>
      </c>
    </row>
    <row r="7" spans="1:6" hidden="1" x14ac:dyDescent="0.2">
      <c r="A7" t="s">
        <v>32</v>
      </c>
      <c r="B7" t="s">
        <v>4997</v>
      </c>
      <c r="C7" t="s">
        <v>4998</v>
      </c>
      <c r="D7" t="s">
        <v>4999</v>
      </c>
      <c r="E7" t="s">
        <v>5000</v>
      </c>
      <c r="F7" t="s">
        <v>5001</v>
      </c>
    </row>
    <row r="8" spans="1:6" hidden="1" x14ac:dyDescent="0.2">
      <c r="A8" t="s">
        <v>36</v>
      </c>
      <c r="B8" t="s">
        <v>5002</v>
      </c>
      <c r="C8" t="s">
        <v>5003</v>
      </c>
      <c r="D8" t="s">
        <v>5004</v>
      </c>
      <c r="E8" t="s">
        <v>5005</v>
      </c>
      <c r="F8" t="s">
        <v>5006</v>
      </c>
    </row>
    <row r="9" spans="1:6" hidden="1" x14ac:dyDescent="0.2">
      <c r="A9" t="s">
        <v>40</v>
      </c>
      <c r="B9" t="s">
        <v>5007</v>
      </c>
      <c r="C9" t="s">
        <v>5008</v>
      </c>
      <c r="D9" t="s">
        <v>5009</v>
      </c>
      <c r="E9" t="s">
        <v>5010</v>
      </c>
      <c r="F9" t="s">
        <v>5011</v>
      </c>
    </row>
    <row r="10" spans="1:6" hidden="1" x14ac:dyDescent="0.2">
      <c r="A10" t="s">
        <v>44</v>
      </c>
      <c r="B10" t="s">
        <v>5012</v>
      </c>
      <c r="C10" t="s">
        <v>5013</v>
      </c>
      <c r="D10" t="s">
        <v>5014</v>
      </c>
      <c r="E10" t="s">
        <v>5015</v>
      </c>
      <c r="F10" t="s">
        <v>5016</v>
      </c>
    </row>
    <row r="11" spans="1:6" hidden="1" x14ac:dyDescent="0.2">
      <c r="A11" t="s">
        <v>50</v>
      </c>
      <c r="B11" t="s">
        <v>4977</v>
      </c>
      <c r="C11" t="s">
        <v>4978</v>
      </c>
      <c r="D11" t="s">
        <v>4979</v>
      </c>
      <c r="E11" t="s">
        <v>4980</v>
      </c>
      <c r="F11" t="s">
        <v>4981</v>
      </c>
    </row>
    <row r="12" spans="1:6" hidden="1" x14ac:dyDescent="0.2">
      <c r="A12" t="s">
        <v>53</v>
      </c>
      <c r="B12" t="s">
        <v>5017</v>
      </c>
      <c r="C12" t="s">
        <v>5018</v>
      </c>
      <c r="D12" t="s">
        <v>5019</v>
      </c>
      <c r="E12" t="s">
        <v>5020</v>
      </c>
      <c r="F12" t="s">
        <v>5021</v>
      </c>
    </row>
    <row r="13" spans="1:6" hidden="1" x14ac:dyDescent="0.2">
      <c r="A13" t="s">
        <v>57</v>
      </c>
      <c r="B13" t="s">
        <v>4987</v>
      </c>
      <c r="C13" t="s">
        <v>4988</v>
      </c>
      <c r="D13" t="s">
        <v>4989</v>
      </c>
      <c r="E13" t="s">
        <v>4990</v>
      </c>
      <c r="F13" t="s">
        <v>4991</v>
      </c>
    </row>
    <row r="14" spans="1:6" hidden="1" x14ac:dyDescent="0.2">
      <c r="A14" t="s">
        <v>61</v>
      </c>
      <c r="B14" t="s">
        <v>5022</v>
      </c>
      <c r="C14" t="s">
        <v>5023</v>
      </c>
      <c r="D14" t="s">
        <v>5024</v>
      </c>
      <c r="E14" t="s">
        <v>5025</v>
      </c>
      <c r="F14" t="s">
        <v>5026</v>
      </c>
    </row>
    <row r="15" spans="1:6" hidden="1" x14ac:dyDescent="0.2">
      <c r="A15" t="s">
        <v>67</v>
      </c>
      <c r="B15" t="s">
        <v>5027</v>
      </c>
      <c r="C15" t="s">
        <v>5028</v>
      </c>
      <c r="D15" t="s">
        <v>5029</v>
      </c>
      <c r="E15" t="s">
        <v>5030</v>
      </c>
      <c r="F15" t="s">
        <v>5031</v>
      </c>
    </row>
    <row r="16" spans="1:6" hidden="1" x14ac:dyDescent="0.2">
      <c r="A16" t="s">
        <v>71</v>
      </c>
      <c r="B16" t="s">
        <v>5032</v>
      </c>
      <c r="C16" t="s">
        <v>5033</v>
      </c>
      <c r="D16" t="s">
        <v>5034</v>
      </c>
      <c r="E16" t="s">
        <v>5035</v>
      </c>
      <c r="F16" t="s">
        <v>5036</v>
      </c>
    </row>
    <row r="17" spans="1:6" hidden="1" x14ac:dyDescent="0.2">
      <c r="A17" t="s">
        <v>74</v>
      </c>
      <c r="B17" t="s">
        <v>5037</v>
      </c>
      <c r="C17" t="s">
        <v>5038</v>
      </c>
      <c r="D17" t="s">
        <v>5039</v>
      </c>
      <c r="E17" t="s">
        <v>5040</v>
      </c>
      <c r="F17" t="s">
        <v>5041</v>
      </c>
    </row>
    <row r="18" spans="1:6" hidden="1" x14ac:dyDescent="0.2">
      <c r="A18" t="s">
        <v>77</v>
      </c>
      <c r="B18" t="s">
        <v>5042</v>
      </c>
      <c r="C18" t="s">
        <v>5043</v>
      </c>
      <c r="D18" t="s">
        <v>5044</v>
      </c>
      <c r="E18" t="s">
        <v>5045</v>
      </c>
      <c r="F18" t="s">
        <v>5046</v>
      </c>
    </row>
    <row r="19" spans="1:6" hidden="1" x14ac:dyDescent="0.2">
      <c r="A19" t="s">
        <v>82</v>
      </c>
      <c r="B19" t="s">
        <v>4977</v>
      </c>
      <c r="C19" t="s">
        <v>4978</v>
      </c>
      <c r="D19" t="s">
        <v>4979</v>
      </c>
      <c r="E19" t="s">
        <v>4980</v>
      </c>
      <c r="F19" t="s">
        <v>4981</v>
      </c>
    </row>
    <row r="20" spans="1:6" hidden="1" x14ac:dyDescent="0.2">
      <c r="A20" t="s">
        <v>85</v>
      </c>
      <c r="B20" t="s">
        <v>5047</v>
      </c>
      <c r="C20" t="s">
        <v>5048</v>
      </c>
      <c r="D20" t="s">
        <v>5049</v>
      </c>
      <c r="E20" t="s">
        <v>5050</v>
      </c>
      <c r="F20" t="s">
        <v>5051</v>
      </c>
    </row>
    <row r="21" spans="1:6" hidden="1" x14ac:dyDescent="0.2">
      <c r="A21" t="s">
        <v>88</v>
      </c>
      <c r="B21" t="s">
        <v>5052</v>
      </c>
      <c r="C21" t="s">
        <v>5053</v>
      </c>
      <c r="D21" t="s">
        <v>5054</v>
      </c>
      <c r="E21" t="s">
        <v>5055</v>
      </c>
      <c r="F21" t="s">
        <v>5056</v>
      </c>
    </row>
    <row r="22" spans="1:6" hidden="1" x14ac:dyDescent="0.2">
      <c r="A22" t="s">
        <v>92</v>
      </c>
      <c r="B22" t="s">
        <v>5057</v>
      </c>
      <c r="C22" t="s">
        <v>5058</v>
      </c>
      <c r="D22" t="s">
        <v>5059</v>
      </c>
      <c r="E22" t="s">
        <v>5060</v>
      </c>
      <c r="F22" t="s">
        <v>5061</v>
      </c>
    </row>
    <row r="23" spans="1:6" hidden="1" x14ac:dyDescent="0.2">
      <c r="A23" t="s">
        <v>96</v>
      </c>
      <c r="B23" t="s">
        <v>5062</v>
      </c>
      <c r="C23" t="s">
        <v>5063</v>
      </c>
      <c r="D23" t="s">
        <v>5064</v>
      </c>
      <c r="E23" t="s">
        <v>5065</v>
      </c>
      <c r="F23" t="s">
        <v>5066</v>
      </c>
    </row>
    <row r="24" spans="1:6" hidden="1" x14ac:dyDescent="0.2">
      <c r="A24" t="s">
        <v>99</v>
      </c>
      <c r="B24" t="s">
        <v>5067</v>
      </c>
      <c r="C24" t="s">
        <v>5068</v>
      </c>
      <c r="D24" t="s">
        <v>5069</v>
      </c>
      <c r="E24" t="s">
        <v>5070</v>
      </c>
      <c r="F24" t="s">
        <v>5071</v>
      </c>
    </row>
    <row r="25" spans="1:6" hidden="1" x14ac:dyDescent="0.2">
      <c r="A25" t="s">
        <v>103</v>
      </c>
      <c r="B25" t="s">
        <v>5072</v>
      </c>
      <c r="C25" t="s">
        <v>5073</v>
      </c>
      <c r="D25" t="s">
        <v>5074</v>
      </c>
      <c r="E25" t="s">
        <v>5075</v>
      </c>
      <c r="F25" t="s">
        <v>5076</v>
      </c>
    </row>
    <row r="26" spans="1:6" hidden="1" x14ac:dyDescent="0.2">
      <c r="A26" t="s">
        <v>107</v>
      </c>
      <c r="B26" t="s">
        <v>5077</v>
      </c>
      <c r="C26" t="s">
        <v>5078</v>
      </c>
      <c r="D26" t="s">
        <v>5079</v>
      </c>
      <c r="E26" t="s">
        <v>5080</v>
      </c>
      <c r="F26" t="s">
        <v>5081</v>
      </c>
    </row>
    <row r="27" spans="1:6" hidden="1" x14ac:dyDescent="0.2">
      <c r="A27" t="s">
        <v>111</v>
      </c>
      <c r="B27" t="s">
        <v>5082</v>
      </c>
      <c r="C27" t="s">
        <v>5083</v>
      </c>
      <c r="D27" t="s">
        <v>5084</v>
      </c>
      <c r="E27" t="s">
        <v>5085</v>
      </c>
      <c r="F27" t="s">
        <v>5086</v>
      </c>
    </row>
    <row r="28" spans="1:6" hidden="1" x14ac:dyDescent="0.2">
      <c r="A28" t="s">
        <v>114</v>
      </c>
      <c r="B28" t="s">
        <v>5087</v>
      </c>
      <c r="C28" t="s">
        <v>5088</v>
      </c>
      <c r="D28" t="s">
        <v>5089</v>
      </c>
      <c r="E28" t="s">
        <v>5090</v>
      </c>
      <c r="F28" t="s">
        <v>5091</v>
      </c>
    </row>
    <row r="29" spans="1:6" hidden="1" x14ac:dyDescent="0.2">
      <c r="A29" t="s">
        <v>118</v>
      </c>
      <c r="B29" t="s">
        <v>5092</v>
      </c>
      <c r="C29" t="s">
        <v>5093</v>
      </c>
      <c r="D29" t="s">
        <v>5094</v>
      </c>
      <c r="E29" t="s">
        <v>5095</v>
      </c>
      <c r="F29" t="s">
        <v>5096</v>
      </c>
    </row>
    <row r="30" spans="1:6" hidden="1" x14ac:dyDescent="0.2">
      <c r="A30" t="s">
        <v>121</v>
      </c>
      <c r="B30" t="s">
        <v>5097</v>
      </c>
      <c r="C30" t="s">
        <v>5098</v>
      </c>
      <c r="D30" t="s">
        <v>5099</v>
      </c>
      <c r="E30" t="s">
        <v>5100</v>
      </c>
      <c r="F30" t="s">
        <v>5101</v>
      </c>
    </row>
    <row r="31" spans="1:6" hidden="1" x14ac:dyDescent="0.2">
      <c r="A31" t="s">
        <v>125</v>
      </c>
      <c r="B31" t="s">
        <v>5102</v>
      </c>
      <c r="C31" t="s">
        <v>5103</v>
      </c>
      <c r="D31" t="s">
        <v>5104</v>
      </c>
      <c r="E31" t="s">
        <v>5105</v>
      </c>
      <c r="F31" t="s">
        <v>5106</v>
      </c>
    </row>
    <row r="32" spans="1:6" hidden="1" x14ac:dyDescent="0.2">
      <c r="A32" t="s">
        <v>128</v>
      </c>
      <c r="B32" t="s">
        <v>5107</v>
      </c>
      <c r="C32" t="s">
        <v>5108</v>
      </c>
      <c r="D32" t="s">
        <v>5109</v>
      </c>
      <c r="E32" t="s">
        <v>5110</v>
      </c>
      <c r="F32" t="s">
        <v>5111</v>
      </c>
    </row>
    <row r="33" spans="1:6" hidden="1" x14ac:dyDescent="0.2">
      <c r="A33" t="s">
        <v>132</v>
      </c>
      <c r="B33" t="s">
        <v>5112</v>
      </c>
      <c r="C33" t="s">
        <v>5113</v>
      </c>
      <c r="D33" t="s">
        <v>5114</v>
      </c>
      <c r="E33" t="s">
        <v>5115</v>
      </c>
      <c r="F33" t="s">
        <v>5116</v>
      </c>
    </row>
    <row r="34" spans="1:6" hidden="1" x14ac:dyDescent="0.2">
      <c r="A34" t="s">
        <v>135</v>
      </c>
      <c r="B34" t="s">
        <v>5117</v>
      </c>
      <c r="C34" t="s">
        <v>5118</v>
      </c>
      <c r="D34" t="s">
        <v>5119</v>
      </c>
      <c r="E34" t="s">
        <v>5120</v>
      </c>
      <c r="F34" t="s">
        <v>5121</v>
      </c>
    </row>
    <row r="35" spans="1:6" hidden="1" x14ac:dyDescent="0.2">
      <c r="A35" t="s">
        <v>138</v>
      </c>
      <c r="B35" t="s">
        <v>5122</v>
      </c>
      <c r="C35" t="s">
        <v>5123</v>
      </c>
      <c r="D35" t="s">
        <v>5124</v>
      </c>
      <c r="E35" t="s">
        <v>5125</v>
      </c>
      <c r="F35" t="s">
        <v>5126</v>
      </c>
    </row>
    <row r="36" spans="1:6" hidden="1" x14ac:dyDescent="0.2">
      <c r="A36" t="s">
        <v>142</v>
      </c>
      <c r="B36" t="s">
        <v>5127</v>
      </c>
      <c r="C36" t="s">
        <v>5128</v>
      </c>
      <c r="D36" t="s">
        <v>5129</v>
      </c>
      <c r="E36" t="s">
        <v>5130</v>
      </c>
      <c r="F36" t="s">
        <v>5131</v>
      </c>
    </row>
    <row r="37" spans="1:6" hidden="1" x14ac:dyDescent="0.2">
      <c r="A37" t="s">
        <v>145</v>
      </c>
      <c r="B37" t="s">
        <v>4997</v>
      </c>
      <c r="C37" t="s">
        <v>4998</v>
      </c>
      <c r="D37" t="s">
        <v>4999</v>
      </c>
      <c r="E37" t="s">
        <v>5000</v>
      </c>
      <c r="F37" t="s">
        <v>5132</v>
      </c>
    </row>
    <row r="38" spans="1:6" hidden="1" x14ac:dyDescent="0.2">
      <c r="A38" t="s">
        <v>149</v>
      </c>
      <c r="B38" t="s">
        <v>5133</v>
      </c>
      <c r="C38" t="s">
        <v>5134</v>
      </c>
      <c r="D38" t="s">
        <v>5135</v>
      </c>
      <c r="E38" t="s">
        <v>5136</v>
      </c>
      <c r="F38" t="s">
        <v>5137</v>
      </c>
    </row>
    <row r="39" spans="1:6" hidden="1" x14ac:dyDescent="0.2">
      <c r="A39" t="s">
        <v>153</v>
      </c>
      <c r="B39" t="s">
        <v>5138</v>
      </c>
      <c r="C39" t="s">
        <v>5139</v>
      </c>
      <c r="D39" t="s">
        <v>5140</v>
      </c>
      <c r="E39" t="s">
        <v>5141</v>
      </c>
      <c r="F39" t="s">
        <v>5142</v>
      </c>
    </row>
    <row r="40" spans="1:6" hidden="1" x14ac:dyDescent="0.2">
      <c r="A40" t="s">
        <v>156</v>
      </c>
      <c r="B40" t="s">
        <v>5143</v>
      </c>
      <c r="C40" t="s">
        <v>5144</v>
      </c>
      <c r="D40" t="s">
        <v>5145</v>
      </c>
      <c r="E40" t="s">
        <v>5146</v>
      </c>
      <c r="F40" t="s">
        <v>5147</v>
      </c>
    </row>
    <row r="41" spans="1:6" hidden="1" x14ac:dyDescent="0.2">
      <c r="A41" t="s">
        <v>160</v>
      </c>
      <c r="B41" t="s">
        <v>5148</v>
      </c>
      <c r="C41" t="s">
        <v>5149</v>
      </c>
      <c r="D41" t="s">
        <v>5150</v>
      </c>
      <c r="E41" t="s">
        <v>5151</v>
      </c>
      <c r="F41" t="s">
        <v>5152</v>
      </c>
    </row>
    <row r="42" spans="1:6" hidden="1" x14ac:dyDescent="0.2">
      <c r="A42" t="s">
        <v>163</v>
      </c>
      <c r="B42" t="s">
        <v>5153</v>
      </c>
      <c r="C42" t="s">
        <v>5154</v>
      </c>
      <c r="D42" t="s">
        <v>5155</v>
      </c>
      <c r="E42" t="s">
        <v>5156</v>
      </c>
      <c r="F42" t="s">
        <v>5157</v>
      </c>
    </row>
    <row r="43" spans="1:6" hidden="1" x14ac:dyDescent="0.2">
      <c r="A43" t="s">
        <v>168</v>
      </c>
      <c r="B43" t="s">
        <v>5158</v>
      </c>
      <c r="C43" t="s">
        <v>5159</v>
      </c>
      <c r="D43" t="s">
        <v>5160</v>
      </c>
      <c r="E43" t="s">
        <v>5161</v>
      </c>
      <c r="F43" t="s">
        <v>5162</v>
      </c>
    </row>
    <row r="44" spans="1:6" hidden="1" x14ac:dyDescent="0.2">
      <c r="A44" t="s">
        <v>172</v>
      </c>
      <c r="B44" t="s">
        <v>4972</v>
      </c>
      <c r="C44" t="s">
        <v>4973</v>
      </c>
      <c r="D44" t="s">
        <v>4974</v>
      </c>
      <c r="E44" t="s">
        <v>4975</v>
      </c>
      <c r="F44" t="s">
        <v>4976</v>
      </c>
    </row>
    <row r="45" spans="1:6" hidden="1" x14ac:dyDescent="0.2">
      <c r="A45" t="s">
        <v>175</v>
      </c>
      <c r="B45" t="s">
        <v>5163</v>
      </c>
      <c r="C45" t="s">
        <v>5164</v>
      </c>
      <c r="D45" t="s">
        <v>5165</v>
      </c>
      <c r="E45" t="s">
        <v>5166</v>
      </c>
      <c r="F45" t="s">
        <v>5167</v>
      </c>
    </row>
    <row r="46" spans="1:6" hidden="1" x14ac:dyDescent="0.2">
      <c r="A46" t="s">
        <v>179</v>
      </c>
      <c r="B46" t="s">
        <v>5072</v>
      </c>
      <c r="C46" t="s">
        <v>5073</v>
      </c>
      <c r="D46" t="s">
        <v>5074</v>
      </c>
      <c r="E46" t="s">
        <v>5075</v>
      </c>
      <c r="F46" t="s">
        <v>5076</v>
      </c>
    </row>
    <row r="47" spans="1:6" hidden="1" x14ac:dyDescent="0.2">
      <c r="A47" t="s">
        <v>182</v>
      </c>
      <c r="B47" t="s">
        <v>5168</v>
      </c>
      <c r="C47" t="s">
        <v>5169</v>
      </c>
      <c r="D47" t="s">
        <v>5170</v>
      </c>
      <c r="E47" t="s">
        <v>5171</v>
      </c>
      <c r="F47" t="s">
        <v>5172</v>
      </c>
    </row>
    <row r="48" spans="1:6" hidden="1" x14ac:dyDescent="0.2">
      <c r="A48" t="s">
        <v>185</v>
      </c>
      <c r="B48" t="s">
        <v>5173</v>
      </c>
      <c r="C48" t="s">
        <v>5174</v>
      </c>
      <c r="D48" t="s">
        <v>5175</v>
      </c>
      <c r="E48" t="s">
        <v>5176</v>
      </c>
      <c r="F48" t="s">
        <v>5177</v>
      </c>
    </row>
    <row r="49" spans="1:6" hidden="1" x14ac:dyDescent="0.2">
      <c r="A49" t="s">
        <v>189</v>
      </c>
      <c r="B49" t="s">
        <v>5022</v>
      </c>
      <c r="C49" t="s">
        <v>5023</v>
      </c>
      <c r="D49" t="s">
        <v>5024</v>
      </c>
      <c r="E49" t="s">
        <v>5025</v>
      </c>
      <c r="F49" t="s">
        <v>5026</v>
      </c>
    </row>
    <row r="50" spans="1:6" hidden="1" x14ac:dyDescent="0.2">
      <c r="A50" t="s">
        <v>193</v>
      </c>
      <c r="B50" t="s">
        <v>5178</v>
      </c>
      <c r="C50" t="s">
        <v>5179</v>
      </c>
      <c r="D50" t="s">
        <v>5180</v>
      </c>
      <c r="E50" t="s">
        <v>5181</v>
      </c>
      <c r="F50" t="s">
        <v>5182</v>
      </c>
    </row>
    <row r="51" spans="1:6" hidden="1" x14ac:dyDescent="0.2">
      <c r="A51" t="s">
        <v>197</v>
      </c>
      <c r="B51" t="s">
        <v>5183</v>
      </c>
      <c r="C51" t="s">
        <v>5184</v>
      </c>
      <c r="D51" t="s">
        <v>5185</v>
      </c>
      <c r="E51" t="s">
        <v>5186</v>
      </c>
      <c r="F51" t="s">
        <v>5187</v>
      </c>
    </row>
    <row r="52" spans="1:6" hidden="1" x14ac:dyDescent="0.2">
      <c r="A52" t="s">
        <v>201</v>
      </c>
      <c r="B52" t="s">
        <v>5188</v>
      </c>
      <c r="C52" t="s">
        <v>5189</v>
      </c>
      <c r="D52" t="s">
        <v>5190</v>
      </c>
      <c r="E52" t="s">
        <v>5191</v>
      </c>
      <c r="F52" t="s">
        <v>5192</v>
      </c>
    </row>
    <row r="53" spans="1:6" hidden="1" x14ac:dyDescent="0.2">
      <c r="A53" t="s">
        <v>205</v>
      </c>
      <c r="B53" t="s">
        <v>5183</v>
      </c>
      <c r="C53" t="s">
        <v>5184</v>
      </c>
      <c r="D53" t="s">
        <v>5185</v>
      </c>
      <c r="E53" t="s">
        <v>5186</v>
      </c>
      <c r="F53" t="s">
        <v>5187</v>
      </c>
    </row>
    <row r="54" spans="1:6" hidden="1" x14ac:dyDescent="0.2">
      <c r="A54" t="s">
        <v>209</v>
      </c>
      <c r="B54" t="s">
        <v>5193</v>
      </c>
      <c r="C54" t="s">
        <v>5194</v>
      </c>
      <c r="D54" t="s">
        <v>5195</v>
      </c>
      <c r="E54" t="s">
        <v>5196</v>
      </c>
      <c r="F54" t="s">
        <v>5197</v>
      </c>
    </row>
    <row r="55" spans="1:6" hidden="1" x14ac:dyDescent="0.2">
      <c r="A55" t="s">
        <v>213</v>
      </c>
      <c r="B55" t="s">
        <v>5198</v>
      </c>
      <c r="C55" t="s">
        <v>5199</v>
      </c>
      <c r="D55" t="s">
        <v>5200</v>
      </c>
      <c r="E55" t="s">
        <v>5201</v>
      </c>
      <c r="F55" t="s">
        <v>5202</v>
      </c>
    </row>
    <row r="56" spans="1:6" hidden="1" x14ac:dyDescent="0.2">
      <c r="A56" t="s">
        <v>218</v>
      </c>
      <c r="B56" t="s">
        <v>5203</v>
      </c>
      <c r="C56" t="s">
        <v>5204</v>
      </c>
      <c r="D56" t="s">
        <v>5205</v>
      </c>
      <c r="E56" t="s">
        <v>5206</v>
      </c>
      <c r="F56" t="s">
        <v>5207</v>
      </c>
    </row>
    <row r="57" spans="1:6" hidden="1" x14ac:dyDescent="0.2">
      <c r="A57" t="s">
        <v>221</v>
      </c>
      <c r="B57" t="s">
        <v>5208</v>
      </c>
      <c r="C57" t="s">
        <v>5209</v>
      </c>
      <c r="D57" t="s">
        <v>5210</v>
      </c>
      <c r="E57" t="s">
        <v>5211</v>
      </c>
      <c r="F57" t="s">
        <v>5212</v>
      </c>
    </row>
    <row r="58" spans="1:6" hidden="1" x14ac:dyDescent="0.2">
      <c r="A58" t="s">
        <v>224</v>
      </c>
      <c r="B58" t="s">
        <v>5012</v>
      </c>
      <c r="C58" t="s">
        <v>5013</v>
      </c>
      <c r="D58" t="s">
        <v>5014</v>
      </c>
      <c r="E58" t="s">
        <v>5015</v>
      </c>
      <c r="F58" t="s">
        <v>5016</v>
      </c>
    </row>
    <row r="59" spans="1:6" hidden="1" x14ac:dyDescent="0.2">
      <c r="A59" t="s">
        <v>228</v>
      </c>
      <c r="B59" t="s">
        <v>5087</v>
      </c>
      <c r="C59" t="s">
        <v>5088</v>
      </c>
      <c r="D59" t="s">
        <v>5089</v>
      </c>
      <c r="E59" t="s">
        <v>5090</v>
      </c>
      <c r="F59" t="s">
        <v>5091</v>
      </c>
    </row>
    <row r="60" spans="1:6" hidden="1" x14ac:dyDescent="0.2">
      <c r="A60" t="s">
        <v>232</v>
      </c>
      <c r="B60" t="s">
        <v>5213</v>
      </c>
      <c r="C60" t="s">
        <v>5214</v>
      </c>
      <c r="D60" t="s">
        <v>5215</v>
      </c>
      <c r="E60" t="s">
        <v>5216</v>
      </c>
      <c r="F60" t="s">
        <v>5217</v>
      </c>
    </row>
    <row r="61" spans="1:6" hidden="1" x14ac:dyDescent="0.2">
      <c r="A61" t="s">
        <v>236</v>
      </c>
      <c r="B61" t="s">
        <v>5218</v>
      </c>
      <c r="C61" t="s">
        <v>5219</v>
      </c>
      <c r="D61" t="s">
        <v>5220</v>
      </c>
      <c r="E61" t="s">
        <v>5221</v>
      </c>
      <c r="F61" t="s">
        <v>5222</v>
      </c>
    </row>
    <row r="62" spans="1:6" hidden="1" x14ac:dyDescent="0.2">
      <c r="A62" t="s">
        <v>239</v>
      </c>
      <c r="B62" t="s">
        <v>5223</v>
      </c>
      <c r="C62" t="s">
        <v>5224</v>
      </c>
      <c r="D62" t="s">
        <v>5225</v>
      </c>
      <c r="E62" t="s">
        <v>5226</v>
      </c>
      <c r="F62" t="s">
        <v>5227</v>
      </c>
    </row>
    <row r="63" spans="1:6" hidden="1" x14ac:dyDescent="0.2">
      <c r="A63" t="s">
        <v>242</v>
      </c>
      <c r="B63" t="s">
        <v>5228</v>
      </c>
      <c r="C63" t="s">
        <v>5229</v>
      </c>
      <c r="D63" t="s">
        <v>5230</v>
      </c>
      <c r="E63" t="s">
        <v>5231</v>
      </c>
      <c r="F63" t="s">
        <v>5232</v>
      </c>
    </row>
    <row r="64" spans="1:6" hidden="1" x14ac:dyDescent="0.2">
      <c r="A64" t="s">
        <v>246</v>
      </c>
      <c r="B64" t="s">
        <v>5233</v>
      </c>
      <c r="C64" t="s">
        <v>5234</v>
      </c>
      <c r="D64" t="s">
        <v>5235</v>
      </c>
      <c r="E64" t="s">
        <v>5236</v>
      </c>
      <c r="F64" t="s">
        <v>5237</v>
      </c>
    </row>
    <row r="65" spans="1:6" hidden="1" x14ac:dyDescent="0.2">
      <c r="A65" t="s">
        <v>249</v>
      </c>
      <c r="B65" t="s">
        <v>5238</v>
      </c>
      <c r="C65" t="s">
        <v>5239</v>
      </c>
      <c r="D65" t="s">
        <v>5240</v>
      </c>
      <c r="E65" t="s">
        <v>5241</v>
      </c>
      <c r="F65" t="s">
        <v>5242</v>
      </c>
    </row>
    <row r="66" spans="1:6" hidden="1" x14ac:dyDescent="0.2">
      <c r="A66" t="s">
        <v>253</v>
      </c>
      <c r="B66" t="s">
        <v>5243</v>
      </c>
      <c r="C66" t="s">
        <v>5244</v>
      </c>
      <c r="D66" t="s">
        <v>5245</v>
      </c>
      <c r="E66" t="s">
        <v>5246</v>
      </c>
      <c r="F66" t="s">
        <v>5247</v>
      </c>
    </row>
    <row r="67" spans="1:6" hidden="1" x14ac:dyDescent="0.2">
      <c r="A67" t="s">
        <v>256</v>
      </c>
      <c r="B67" t="s">
        <v>5022</v>
      </c>
      <c r="C67" t="s">
        <v>5023</v>
      </c>
      <c r="D67" t="s">
        <v>5024</v>
      </c>
      <c r="E67" t="s">
        <v>5025</v>
      </c>
      <c r="F67" t="s">
        <v>5026</v>
      </c>
    </row>
    <row r="68" spans="1:6" hidden="1" x14ac:dyDescent="0.2">
      <c r="A68" t="s">
        <v>260</v>
      </c>
      <c r="B68" t="s">
        <v>5248</v>
      </c>
      <c r="C68" t="s">
        <v>5249</v>
      </c>
      <c r="D68" t="s">
        <v>5250</v>
      </c>
      <c r="E68" t="s">
        <v>5251</v>
      </c>
      <c r="F68" t="s">
        <v>5252</v>
      </c>
    </row>
    <row r="69" spans="1:6" hidden="1" x14ac:dyDescent="0.2">
      <c r="A69" t="s">
        <v>263</v>
      </c>
      <c r="B69" t="s">
        <v>5253</v>
      </c>
      <c r="C69" t="s">
        <v>5254</v>
      </c>
      <c r="D69" t="s">
        <v>5255</v>
      </c>
      <c r="E69" t="s">
        <v>5256</v>
      </c>
      <c r="F69" t="s">
        <v>5257</v>
      </c>
    </row>
    <row r="70" spans="1:6" hidden="1" x14ac:dyDescent="0.2">
      <c r="A70" t="s">
        <v>267</v>
      </c>
      <c r="B70" t="s">
        <v>5258</v>
      </c>
      <c r="C70" t="s">
        <v>5259</v>
      </c>
      <c r="D70" t="s">
        <v>5260</v>
      </c>
      <c r="E70" t="s">
        <v>5261</v>
      </c>
      <c r="F70" t="s">
        <v>5262</v>
      </c>
    </row>
    <row r="71" spans="1:6" hidden="1" x14ac:dyDescent="0.2">
      <c r="A71" t="s">
        <v>272</v>
      </c>
      <c r="B71" t="s">
        <v>5263</v>
      </c>
      <c r="C71" t="s">
        <v>5264</v>
      </c>
      <c r="D71" t="s">
        <v>5265</v>
      </c>
      <c r="E71" t="s">
        <v>5266</v>
      </c>
      <c r="F71" t="s">
        <v>5267</v>
      </c>
    </row>
    <row r="72" spans="1:6" hidden="1" x14ac:dyDescent="0.2">
      <c r="A72" t="s">
        <v>275</v>
      </c>
      <c r="B72" t="s">
        <v>5268</v>
      </c>
      <c r="C72" t="s">
        <v>5269</v>
      </c>
      <c r="D72" t="s">
        <v>5270</v>
      </c>
      <c r="E72" t="s">
        <v>5271</v>
      </c>
      <c r="F72" t="s">
        <v>5272</v>
      </c>
    </row>
    <row r="73" spans="1:6" hidden="1" x14ac:dyDescent="0.2">
      <c r="A73" t="s">
        <v>278</v>
      </c>
      <c r="B73" t="s">
        <v>5273</v>
      </c>
      <c r="C73" t="s">
        <v>5274</v>
      </c>
      <c r="D73" t="s">
        <v>5275</v>
      </c>
      <c r="E73" t="s">
        <v>5276</v>
      </c>
      <c r="F73" t="s">
        <v>5277</v>
      </c>
    </row>
    <row r="74" spans="1:6" hidden="1" x14ac:dyDescent="0.2">
      <c r="A74" t="s">
        <v>281</v>
      </c>
      <c r="B74" t="s">
        <v>5243</v>
      </c>
      <c r="C74" t="s">
        <v>5244</v>
      </c>
      <c r="D74" t="s">
        <v>5245</v>
      </c>
      <c r="E74" t="s">
        <v>5246</v>
      </c>
      <c r="F74" t="s">
        <v>5247</v>
      </c>
    </row>
    <row r="75" spans="1:6" hidden="1" x14ac:dyDescent="0.2">
      <c r="A75" t="s">
        <v>285</v>
      </c>
      <c r="B75" t="s">
        <v>5278</v>
      </c>
      <c r="C75" t="s">
        <v>5279</v>
      </c>
      <c r="D75" t="s">
        <v>5280</v>
      </c>
      <c r="E75" t="s">
        <v>5281</v>
      </c>
      <c r="F75" t="s">
        <v>5282</v>
      </c>
    </row>
    <row r="76" spans="1:6" hidden="1" x14ac:dyDescent="0.2">
      <c r="A76" t="s">
        <v>288</v>
      </c>
      <c r="B76" t="s">
        <v>5283</v>
      </c>
      <c r="C76" t="s">
        <v>5284</v>
      </c>
      <c r="D76" t="s">
        <v>5285</v>
      </c>
      <c r="E76" t="s">
        <v>5286</v>
      </c>
      <c r="F76" t="s">
        <v>5287</v>
      </c>
    </row>
    <row r="77" spans="1:6" hidden="1" x14ac:dyDescent="0.2">
      <c r="A77" t="s">
        <v>291</v>
      </c>
      <c r="B77" t="s">
        <v>5288</v>
      </c>
      <c r="C77" t="s">
        <v>5289</v>
      </c>
      <c r="D77" t="s">
        <v>5290</v>
      </c>
      <c r="E77" t="s">
        <v>5291</v>
      </c>
      <c r="F77" t="s">
        <v>5292</v>
      </c>
    </row>
    <row r="78" spans="1:6" hidden="1" x14ac:dyDescent="0.2">
      <c r="A78" t="s">
        <v>294</v>
      </c>
      <c r="B78" t="s">
        <v>5293</v>
      </c>
      <c r="C78" t="s">
        <v>5294</v>
      </c>
      <c r="D78" t="s">
        <v>5295</v>
      </c>
      <c r="E78" t="s">
        <v>5296</v>
      </c>
      <c r="F78" t="s">
        <v>5297</v>
      </c>
    </row>
    <row r="79" spans="1:6" hidden="1" x14ac:dyDescent="0.2">
      <c r="A79" t="s">
        <v>297</v>
      </c>
      <c r="B79" t="s">
        <v>5298</v>
      </c>
      <c r="C79" t="s">
        <v>5299</v>
      </c>
      <c r="D79" t="s">
        <v>5300</v>
      </c>
      <c r="E79" t="s">
        <v>5301</v>
      </c>
      <c r="F79" t="s">
        <v>5302</v>
      </c>
    </row>
    <row r="80" spans="1:6" hidden="1" x14ac:dyDescent="0.2">
      <c r="A80" t="s">
        <v>301</v>
      </c>
      <c r="B80" t="s">
        <v>5303</v>
      </c>
      <c r="C80" t="s">
        <v>5304</v>
      </c>
      <c r="D80" t="s">
        <v>5305</v>
      </c>
      <c r="E80" t="s">
        <v>5306</v>
      </c>
      <c r="F80" t="s">
        <v>5307</v>
      </c>
    </row>
    <row r="81" spans="1:6" hidden="1" x14ac:dyDescent="0.2">
      <c r="A81" t="s">
        <v>304</v>
      </c>
      <c r="B81" t="s">
        <v>5308</v>
      </c>
      <c r="C81" t="s">
        <v>5309</v>
      </c>
      <c r="D81" t="s">
        <v>5310</v>
      </c>
      <c r="E81" t="s">
        <v>5311</v>
      </c>
      <c r="F81" t="s">
        <v>5312</v>
      </c>
    </row>
    <row r="82" spans="1:6" hidden="1" x14ac:dyDescent="0.2">
      <c r="A82" t="s">
        <v>308</v>
      </c>
      <c r="B82" t="s">
        <v>4972</v>
      </c>
      <c r="C82" t="s">
        <v>4973</v>
      </c>
      <c r="D82" t="s">
        <v>4974</v>
      </c>
      <c r="E82" t="s">
        <v>4975</v>
      </c>
      <c r="F82" t="s">
        <v>5313</v>
      </c>
    </row>
    <row r="83" spans="1:6" hidden="1" x14ac:dyDescent="0.2">
      <c r="A83" t="s">
        <v>311</v>
      </c>
      <c r="B83" t="s">
        <v>5072</v>
      </c>
      <c r="C83" t="s">
        <v>5073</v>
      </c>
      <c r="D83" t="s">
        <v>5074</v>
      </c>
      <c r="E83" t="s">
        <v>5075</v>
      </c>
      <c r="F83" t="s">
        <v>5314</v>
      </c>
    </row>
    <row r="84" spans="1:6" hidden="1" x14ac:dyDescent="0.2">
      <c r="A84" t="s">
        <v>315</v>
      </c>
      <c r="B84" t="s">
        <v>5315</v>
      </c>
      <c r="C84" t="s">
        <v>5316</v>
      </c>
      <c r="D84" t="s">
        <v>5317</v>
      </c>
      <c r="E84" t="s">
        <v>5318</v>
      </c>
      <c r="F84" t="s">
        <v>5319</v>
      </c>
    </row>
    <row r="85" spans="1:6" hidden="1" x14ac:dyDescent="0.2">
      <c r="A85" t="s">
        <v>319</v>
      </c>
      <c r="B85" t="s">
        <v>5320</v>
      </c>
      <c r="C85" t="s">
        <v>5321</v>
      </c>
      <c r="D85" t="s">
        <v>5322</v>
      </c>
      <c r="E85" t="s">
        <v>5323</v>
      </c>
      <c r="F85" t="s">
        <v>5324</v>
      </c>
    </row>
    <row r="86" spans="1:6" hidden="1" x14ac:dyDescent="0.2">
      <c r="A86" t="s">
        <v>322</v>
      </c>
      <c r="B86" t="s">
        <v>5325</v>
      </c>
      <c r="C86" t="s">
        <v>5326</v>
      </c>
      <c r="D86" t="s">
        <v>5327</v>
      </c>
      <c r="E86" t="s">
        <v>5328</v>
      </c>
      <c r="F86" t="s">
        <v>5329</v>
      </c>
    </row>
    <row r="87" spans="1:6" hidden="1" x14ac:dyDescent="0.2">
      <c r="A87" t="s">
        <v>326</v>
      </c>
      <c r="B87" t="s">
        <v>5143</v>
      </c>
      <c r="C87" t="s">
        <v>5144</v>
      </c>
      <c r="D87" t="s">
        <v>5145</v>
      </c>
      <c r="E87" t="s">
        <v>5146</v>
      </c>
      <c r="F87" t="s">
        <v>5147</v>
      </c>
    </row>
    <row r="88" spans="1:6" hidden="1" x14ac:dyDescent="0.2">
      <c r="A88" t="s">
        <v>330</v>
      </c>
      <c r="B88" t="s">
        <v>5077</v>
      </c>
      <c r="C88" t="s">
        <v>5078</v>
      </c>
      <c r="D88" t="s">
        <v>5079</v>
      </c>
      <c r="E88" t="s">
        <v>5080</v>
      </c>
      <c r="F88" t="s">
        <v>5081</v>
      </c>
    </row>
    <row r="89" spans="1:6" hidden="1" x14ac:dyDescent="0.2">
      <c r="A89" t="s">
        <v>334</v>
      </c>
      <c r="B89" t="s">
        <v>5228</v>
      </c>
      <c r="C89" t="s">
        <v>5229</v>
      </c>
      <c r="D89" t="s">
        <v>5230</v>
      </c>
      <c r="E89" t="s">
        <v>5231</v>
      </c>
      <c r="F89" t="s">
        <v>5232</v>
      </c>
    </row>
    <row r="90" spans="1:6" hidden="1" x14ac:dyDescent="0.2">
      <c r="A90" t="s">
        <v>338</v>
      </c>
      <c r="B90" t="s">
        <v>5330</v>
      </c>
      <c r="C90" t="s">
        <v>5331</v>
      </c>
      <c r="D90" t="s">
        <v>5332</v>
      </c>
      <c r="E90" t="s">
        <v>5333</v>
      </c>
      <c r="F90" t="s">
        <v>5334</v>
      </c>
    </row>
    <row r="91" spans="1:6" hidden="1" x14ac:dyDescent="0.2">
      <c r="A91" t="s">
        <v>341</v>
      </c>
      <c r="B91" t="s">
        <v>4972</v>
      </c>
      <c r="C91" t="s">
        <v>4973</v>
      </c>
      <c r="D91" t="s">
        <v>4974</v>
      </c>
      <c r="E91" t="s">
        <v>4975</v>
      </c>
      <c r="F91" t="s">
        <v>5335</v>
      </c>
    </row>
    <row r="92" spans="1:6" hidden="1" x14ac:dyDescent="0.2">
      <c r="A92" t="s">
        <v>344</v>
      </c>
      <c r="B92" t="s">
        <v>5336</v>
      </c>
      <c r="C92" t="s">
        <v>5337</v>
      </c>
      <c r="D92" t="s">
        <v>5338</v>
      </c>
      <c r="E92" t="s">
        <v>5339</v>
      </c>
      <c r="F92" t="s">
        <v>5340</v>
      </c>
    </row>
    <row r="93" spans="1:6" hidden="1" x14ac:dyDescent="0.2">
      <c r="A93" t="s">
        <v>348</v>
      </c>
      <c r="B93" t="s">
        <v>5087</v>
      </c>
      <c r="C93" t="s">
        <v>5088</v>
      </c>
      <c r="D93" t="s">
        <v>5089</v>
      </c>
      <c r="E93" t="s">
        <v>5090</v>
      </c>
      <c r="F93" t="s">
        <v>5091</v>
      </c>
    </row>
    <row r="94" spans="1:6" hidden="1" x14ac:dyDescent="0.2">
      <c r="A94" t="s">
        <v>352</v>
      </c>
      <c r="B94" t="s">
        <v>4987</v>
      </c>
      <c r="C94" t="s">
        <v>4988</v>
      </c>
      <c r="D94" t="s">
        <v>4989</v>
      </c>
      <c r="E94" t="s">
        <v>4990</v>
      </c>
      <c r="F94" t="s">
        <v>4991</v>
      </c>
    </row>
    <row r="95" spans="1:6" hidden="1" x14ac:dyDescent="0.2">
      <c r="A95" t="s">
        <v>355</v>
      </c>
      <c r="B95" t="s">
        <v>5341</v>
      </c>
      <c r="C95" t="s">
        <v>5342</v>
      </c>
      <c r="D95" t="s">
        <v>5343</v>
      </c>
      <c r="E95" t="s">
        <v>5344</v>
      </c>
      <c r="F95" t="s">
        <v>5345</v>
      </c>
    </row>
    <row r="96" spans="1:6" hidden="1" x14ac:dyDescent="0.2">
      <c r="A96" t="s">
        <v>358</v>
      </c>
      <c r="B96" t="s">
        <v>5346</v>
      </c>
      <c r="C96" t="s">
        <v>5347</v>
      </c>
      <c r="D96" t="s">
        <v>5348</v>
      </c>
      <c r="E96" t="s">
        <v>5349</v>
      </c>
      <c r="F96" t="s">
        <v>5350</v>
      </c>
    </row>
    <row r="97" spans="1:6" hidden="1" x14ac:dyDescent="0.2">
      <c r="A97" t="s">
        <v>361</v>
      </c>
      <c r="B97" t="s">
        <v>5351</v>
      </c>
      <c r="C97" t="s">
        <v>5352</v>
      </c>
      <c r="D97" t="s">
        <v>5353</v>
      </c>
      <c r="E97" t="s">
        <v>5354</v>
      </c>
      <c r="F97" t="s">
        <v>5355</v>
      </c>
    </row>
    <row r="98" spans="1:6" hidden="1" x14ac:dyDescent="0.2">
      <c r="A98" t="s">
        <v>364</v>
      </c>
      <c r="B98" t="s">
        <v>5356</v>
      </c>
      <c r="C98" t="s">
        <v>5357</v>
      </c>
      <c r="D98" t="s">
        <v>5358</v>
      </c>
      <c r="E98" t="s">
        <v>5359</v>
      </c>
      <c r="F98" t="s">
        <v>5360</v>
      </c>
    </row>
    <row r="99" spans="1:6" hidden="1" x14ac:dyDescent="0.2">
      <c r="A99" t="s">
        <v>367</v>
      </c>
      <c r="B99" t="s">
        <v>5361</v>
      </c>
      <c r="C99" t="s">
        <v>5362</v>
      </c>
      <c r="D99" t="s">
        <v>5363</v>
      </c>
      <c r="E99" t="s">
        <v>5364</v>
      </c>
      <c r="F99" t="s">
        <v>5365</v>
      </c>
    </row>
    <row r="100" spans="1:6" hidden="1" x14ac:dyDescent="0.2">
      <c r="A100" t="s">
        <v>370</v>
      </c>
      <c r="B100" t="s">
        <v>5366</v>
      </c>
      <c r="C100" t="s">
        <v>5367</v>
      </c>
      <c r="D100" t="s">
        <v>5368</v>
      </c>
      <c r="E100" t="s">
        <v>5369</v>
      </c>
      <c r="F100" t="s">
        <v>5370</v>
      </c>
    </row>
    <row r="101" spans="1:6" hidden="1" x14ac:dyDescent="0.2">
      <c r="A101" t="s">
        <v>373</v>
      </c>
      <c r="B101" t="s">
        <v>5371</v>
      </c>
      <c r="C101" t="s">
        <v>5372</v>
      </c>
      <c r="D101" t="s">
        <v>5373</v>
      </c>
      <c r="E101" t="s">
        <v>5374</v>
      </c>
      <c r="F101" t="s">
        <v>5375</v>
      </c>
    </row>
    <row r="102" spans="1:6" hidden="1" x14ac:dyDescent="0.2">
      <c r="A102" t="s">
        <v>376</v>
      </c>
      <c r="B102" t="s">
        <v>5376</v>
      </c>
      <c r="C102" t="s">
        <v>5377</v>
      </c>
      <c r="D102" t="s">
        <v>5378</v>
      </c>
      <c r="E102" t="s">
        <v>5379</v>
      </c>
      <c r="F102" t="s">
        <v>5380</v>
      </c>
    </row>
    <row r="103" spans="1:6" hidden="1" x14ac:dyDescent="0.2">
      <c r="A103" t="s">
        <v>379</v>
      </c>
      <c r="B103" t="s">
        <v>5381</v>
      </c>
      <c r="C103" t="s">
        <v>5382</v>
      </c>
      <c r="D103" t="s">
        <v>5383</v>
      </c>
      <c r="E103" t="s">
        <v>5384</v>
      </c>
      <c r="F103" t="s">
        <v>5385</v>
      </c>
    </row>
    <row r="104" spans="1:6" hidden="1" x14ac:dyDescent="0.2">
      <c r="A104" t="s">
        <v>382</v>
      </c>
      <c r="B104" t="s">
        <v>5386</v>
      </c>
      <c r="C104" t="s">
        <v>5387</v>
      </c>
      <c r="D104" t="s">
        <v>5388</v>
      </c>
      <c r="E104" t="s">
        <v>5389</v>
      </c>
      <c r="F104" t="s">
        <v>5390</v>
      </c>
    </row>
    <row r="105" spans="1:6" hidden="1" x14ac:dyDescent="0.2">
      <c r="A105" t="s">
        <v>385</v>
      </c>
      <c r="B105" t="s">
        <v>5042</v>
      </c>
      <c r="C105" t="s">
        <v>5043</v>
      </c>
      <c r="D105" t="s">
        <v>5044</v>
      </c>
      <c r="E105" t="s">
        <v>5045</v>
      </c>
      <c r="F105" t="s">
        <v>5391</v>
      </c>
    </row>
    <row r="106" spans="1:6" hidden="1" x14ac:dyDescent="0.2">
      <c r="A106" t="s">
        <v>389</v>
      </c>
      <c r="B106" t="s">
        <v>5392</v>
      </c>
      <c r="C106" t="s">
        <v>5393</v>
      </c>
      <c r="D106" t="s">
        <v>5394</v>
      </c>
      <c r="E106" t="s">
        <v>5395</v>
      </c>
      <c r="F106" t="s">
        <v>5396</v>
      </c>
    </row>
    <row r="107" spans="1:6" hidden="1" x14ac:dyDescent="0.2">
      <c r="A107" t="s">
        <v>392</v>
      </c>
      <c r="B107" t="s">
        <v>5397</v>
      </c>
      <c r="C107" t="s">
        <v>5398</v>
      </c>
      <c r="D107" t="s">
        <v>5399</v>
      </c>
      <c r="E107" t="s">
        <v>5400</v>
      </c>
      <c r="F107" t="s">
        <v>5401</v>
      </c>
    </row>
    <row r="108" spans="1:6" hidden="1" x14ac:dyDescent="0.2">
      <c r="A108" t="s">
        <v>395</v>
      </c>
      <c r="B108" t="s">
        <v>4972</v>
      </c>
      <c r="C108" t="s">
        <v>4973</v>
      </c>
      <c r="D108" t="s">
        <v>4974</v>
      </c>
      <c r="E108" t="s">
        <v>4975</v>
      </c>
      <c r="F108" t="s">
        <v>4976</v>
      </c>
    </row>
    <row r="109" spans="1:6" hidden="1" x14ac:dyDescent="0.2">
      <c r="A109" t="s">
        <v>397</v>
      </c>
      <c r="B109" t="s">
        <v>5402</v>
      </c>
      <c r="C109" t="s">
        <v>5403</v>
      </c>
      <c r="D109" t="s">
        <v>5404</v>
      </c>
      <c r="E109" t="s">
        <v>5405</v>
      </c>
      <c r="F109" t="s">
        <v>5406</v>
      </c>
    </row>
    <row r="110" spans="1:6" hidden="1" x14ac:dyDescent="0.2">
      <c r="A110" t="s">
        <v>400</v>
      </c>
      <c r="B110" t="s">
        <v>5407</v>
      </c>
      <c r="C110" t="s">
        <v>5408</v>
      </c>
      <c r="D110" t="s">
        <v>5409</v>
      </c>
      <c r="E110" t="s">
        <v>5410</v>
      </c>
      <c r="F110" t="s">
        <v>5411</v>
      </c>
    </row>
    <row r="111" spans="1:6" hidden="1" x14ac:dyDescent="0.2">
      <c r="A111" t="s">
        <v>404</v>
      </c>
      <c r="B111" t="s">
        <v>4997</v>
      </c>
      <c r="C111" t="s">
        <v>4998</v>
      </c>
      <c r="D111" t="s">
        <v>4999</v>
      </c>
      <c r="E111" t="s">
        <v>5000</v>
      </c>
      <c r="F111" t="s">
        <v>5412</v>
      </c>
    </row>
    <row r="112" spans="1:6" hidden="1" x14ac:dyDescent="0.2">
      <c r="A112" t="s">
        <v>407</v>
      </c>
      <c r="B112" t="s">
        <v>5413</v>
      </c>
      <c r="C112" t="s">
        <v>5414</v>
      </c>
      <c r="D112" t="s">
        <v>5415</v>
      </c>
      <c r="E112" t="s">
        <v>5416</v>
      </c>
      <c r="F112" t="s">
        <v>5417</v>
      </c>
    </row>
    <row r="113" spans="1:6" hidden="1" x14ac:dyDescent="0.2">
      <c r="A113" t="s">
        <v>411</v>
      </c>
      <c r="B113" t="s">
        <v>5102</v>
      </c>
      <c r="C113" t="s">
        <v>5103</v>
      </c>
      <c r="D113" t="s">
        <v>5104</v>
      </c>
      <c r="E113" t="s">
        <v>5105</v>
      </c>
      <c r="F113" t="s">
        <v>5106</v>
      </c>
    </row>
    <row r="114" spans="1:6" hidden="1" x14ac:dyDescent="0.2">
      <c r="A114" t="s">
        <v>414</v>
      </c>
      <c r="B114" t="s">
        <v>5418</v>
      </c>
      <c r="C114" t="s">
        <v>5419</v>
      </c>
      <c r="D114" t="s">
        <v>5420</v>
      </c>
      <c r="E114" t="s">
        <v>5421</v>
      </c>
      <c r="F114" t="s">
        <v>5422</v>
      </c>
    </row>
    <row r="115" spans="1:6" hidden="1" x14ac:dyDescent="0.2">
      <c r="A115" t="s">
        <v>418</v>
      </c>
      <c r="B115" t="s">
        <v>5283</v>
      </c>
      <c r="C115" t="s">
        <v>5284</v>
      </c>
      <c r="D115" t="s">
        <v>5285</v>
      </c>
      <c r="E115" t="s">
        <v>5286</v>
      </c>
      <c r="F115" t="s">
        <v>5287</v>
      </c>
    </row>
    <row r="116" spans="1:6" hidden="1" x14ac:dyDescent="0.2">
      <c r="A116" t="s">
        <v>421</v>
      </c>
      <c r="B116" t="s">
        <v>5423</v>
      </c>
      <c r="C116" t="s">
        <v>5424</v>
      </c>
      <c r="D116" t="s">
        <v>5425</v>
      </c>
      <c r="E116" t="s">
        <v>5426</v>
      </c>
      <c r="F116" t="s">
        <v>5427</v>
      </c>
    </row>
    <row r="117" spans="1:6" hidden="1" x14ac:dyDescent="0.2">
      <c r="A117" t="s">
        <v>424</v>
      </c>
      <c r="B117" t="s">
        <v>5428</v>
      </c>
      <c r="C117" t="s">
        <v>5429</v>
      </c>
      <c r="D117" t="s">
        <v>5430</v>
      </c>
      <c r="E117" t="s">
        <v>5431</v>
      </c>
      <c r="F117" t="s">
        <v>5432</v>
      </c>
    </row>
    <row r="118" spans="1:6" hidden="1" x14ac:dyDescent="0.2">
      <c r="A118" t="s">
        <v>427</v>
      </c>
      <c r="B118" t="s">
        <v>5433</v>
      </c>
      <c r="C118" t="s">
        <v>5434</v>
      </c>
      <c r="D118" t="s">
        <v>5435</v>
      </c>
      <c r="E118" t="s">
        <v>5436</v>
      </c>
      <c r="F118" t="s">
        <v>5437</v>
      </c>
    </row>
    <row r="119" spans="1:6" hidden="1" x14ac:dyDescent="0.2">
      <c r="A119" t="s">
        <v>430</v>
      </c>
      <c r="B119" t="s">
        <v>5438</v>
      </c>
      <c r="C119" t="s">
        <v>5439</v>
      </c>
      <c r="D119" t="s">
        <v>5440</v>
      </c>
      <c r="E119" t="s">
        <v>5441</v>
      </c>
      <c r="F119" t="s">
        <v>5442</v>
      </c>
    </row>
    <row r="120" spans="1:6" hidden="1" x14ac:dyDescent="0.2">
      <c r="A120" t="s">
        <v>433</v>
      </c>
      <c r="B120" t="s">
        <v>5233</v>
      </c>
      <c r="C120" t="s">
        <v>5234</v>
      </c>
      <c r="D120" t="s">
        <v>5235</v>
      </c>
      <c r="E120" t="s">
        <v>5236</v>
      </c>
      <c r="F120" t="s">
        <v>5237</v>
      </c>
    </row>
    <row r="121" spans="1:6" hidden="1" x14ac:dyDescent="0.2">
      <c r="A121" t="s">
        <v>436</v>
      </c>
      <c r="B121" t="s">
        <v>5443</v>
      </c>
      <c r="C121" t="s">
        <v>5444</v>
      </c>
      <c r="D121" t="s">
        <v>5445</v>
      </c>
      <c r="E121" t="s">
        <v>5446</v>
      </c>
      <c r="F121" t="s">
        <v>5447</v>
      </c>
    </row>
    <row r="122" spans="1:6" hidden="1" x14ac:dyDescent="0.2">
      <c r="A122" t="s">
        <v>439</v>
      </c>
      <c r="B122" t="s">
        <v>5448</v>
      </c>
      <c r="C122" t="s">
        <v>5449</v>
      </c>
      <c r="D122" t="s">
        <v>5450</v>
      </c>
      <c r="E122" t="s">
        <v>5451</v>
      </c>
      <c r="F122" t="s">
        <v>5452</v>
      </c>
    </row>
    <row r="123" spans="1:6" hidden="1" x14ac:dyDescent="0.2">
      <c r="A123" t="s">
        <v>442</v>
      </c>
      <c r="B123" t="s">
        <v>5453</v>
      </c>
      <c r="C123" t="s">
        <v>5454</v>
      </c>
      <c r="D123" t="s">
        <v>5455</v>
      </c>
      <c r="E123" t="s">
        <v>5456</v>
      </c>
      <c r="F123" t="s">
        <v>5457</v>
      </c>
    </row>
    <row r="124" spans="1:6" hidden="1" x14ac:dyDescent="0.2">
      <c r="A124" t="s">
        <v>445</v>
      </c>
      <c r="B124" t="s">
        <v>5458</v>
      </c>
      <c r="C124" t="s">
        <v>5459</v>
      </c>
      <c r="D124" t="s">
        <v>5460</v>
      </c>
      <c r="E124" t="s">
        <v>5461</v>
      </c>
      <c r="F124" t="s">
        <v>5462</v>
      </c>
    </row>
    <row r="125" spans="1:6" hidden="1" x14ac:dyDescent="0.2">
      <c r="A125" t="s">
        <v>449</v>
      </c>
      <c r="B125" t="s">
        <v>5463</v>
      </c>
      <c r="C125" t="s">
        <v>5464</v>
      </c>
      <c r="D125" t="s">
        <v>5465</v>
      </c>
      <c r="E125" t="s">
        <v>5466</v>
      </c>
      <c r="F125" t="s">
        <v>5467</v>
      </c>
    </row>
    <row r="126" spans="1:6" hidden="1" x14ac:dyDescent="0.2">
      <c r="A126" t="s">
        <v>453</v>
      </c>
      <c r="B126" t="s">
        <v>5243</v>
      </c>
      <c r="C126" t="s">
        <v>5244</v>
      </c>
      <c r="D126" t="s">
        <v>5245</v>
      </c>
      <c r="E126" t="s">
        <v>5246</v>
      </c>
      <c r="F126" t="s">
        <v>5247</v>
      </c>
    </row>
    <row r="127" spans="1:6" hidden="1" x14ac:dyDescent="0.2">
      <c r="A127" t="s">
        <v>457</v>
      </c>
      <c r="B127" t="s">
        <v>5468</v>
      </c>
      <c r="C127" t="s">
        <v>5469</v>
      </c>
      <c r="D127" t="s">
        <v>5470</v>
      </c>
      <c r="E127" t="s">
        <v>5471</v>
      </c>
      <c r="F127" t="s">
        <v>5472</v>
      </c>
    </row>
    <row r="128" spans="1:6" hidden="1" x14ac:dyDescent="0.2">
      <c r="A128" t="s">
        <v>461</v>
      </c>
      <c r="B128" t="s">
        <v>5473</v>
      </c>
      <c r="C128" t="s">
        <v>5474</v>
      </c>
      <c r="D128" t="s">
        <v>5475</v>
      </c>
      <c r="E128" t="s">
        <v>5476</v>
      </c>
      <c r="F128" t="s">
        <v>5477</v>
      </c>
    </row>
    <row r="129" spans="1:6" hidden="1" x14ac:dyDescent="0.2">
      <c r="A129" t="s">
        <v>465</v>
      </c>
      <c r="B129" t="s">
        <v>5478</v>
      </c>
      <c r="C129" t="s">
        <v>5479</v>
      </c>
      <c r="D129" t="s">
        <v>5480</v>
      </c>
      <c r="E129" t="s">
        <v>5481</v>
      </c>
      <c r="F129" t="s">
        <v>5482</v>
      </c>
    </row>
    <row r="130" spans="1:6" hidden="1" x14ac:dyDescent="0.2">
      <c r="A130" t="s">
        <v>469</v>
      </c>
      <c r="B130" t="s">
        <v>5483</v>
      </c>
      <c r="C130" t="s">
        <v>5484</v>
      </c>
      <c r="D130" t="s">
        <v>5485</v>
      </c>
      <c r="E130" t="s">
        <v>5486</v>
      </c>
      <c r="F130" t="s">
        <v>5487</v>
      </c>
    </row>
    <row r="131" spans="1:6" hidden="1" x14ac:dyDescent="0.2">
      <c r="A131" t="s">
        <v>472</v>
      </c>
      <c r="B131" t="s">
        <v>5488</v>
      </c>
      <c r="C131" t="s">
        <v>5489</v>
      </c>
      <c r="D131" t="s">
        <v>5490</v>
      </c>
      <c r="E131" t="s">
        <v>5491</v>
      </c>
      <c r="F131" t="s">
        <v>5492</v>
      </c>
    </row>
    <row r="132" spans="1:6" hidden="1" x14ac:dyDescent="0.2">
      <c r="A132" t="s">
        <v>477</v>
      </c>
      <c r="B132" t="s">
        <v>5077</v>
      </c>
      <c r="C132" t="s">
        <v>5078</v>
      </c>
      <c r="D132" t="s">
        <v>5079</v>
      </c>
      <c r="E132" t="s">
        <v>5080</v>
      </c>
      <c r="F132" t="s">
        <v>5081</v>
      </c>
    </row>
    <row r="133" spans="1:6" hidden="1" x14ac:dyDescent="0.2">
      <c r="A133" t="s">
        <v>481</v>
      </c>
      <c r="B133" t="s">
        <v>5397</v>
      </c>
      <c r="C133" t="s">
        <v>5398</v>
      </c>
      <c r="D133" t="s">
        <v>5399</v>
      </c>
      <c r="E133" t="s">
        <v>5400</v>
      </c>
      <c r="F133" t="s">
        <v>5401</v>
      </c>
    </row>
    <row r="134" spans="1:6" hidden="1" x14ac:dyDescent="0.2">
      <c r="A134" t="s">
        <v>484</v>
      </c>
      <c r="B134" t="s">
        <v>5493</v>
      </c>
      <c r="C134" t="s">
        <v>5494</v>
      </c>
      <c r="D134" t="s">
        <v>5495</v>
      </c>
      <c r="E134" t="s">
        <v>5496</v>
      </c>
      <c r="F134" t="s">
        <v>5497</v>
      </c>
    </row>
    <row r="135" spans="1:6" hidden="1" x14ac:dyDescent="0.2">
      <c r="A135" t="s">
        <v>488</v>
      </c>
      <c r="B135" t="s">
        <v>5498</v>
      </c>
      <c r="C135" t="s">
        <v>5499</v>
      </c>
      <c r="D135" t="s">
        <v>5500</v>
      </c>
      <c r="E135" t="s">
        <v>5501</v>
      </c>
      <c r="F135" t="s">
        <v>5502</v>
      </c>
    </row>
    <row r="136" spans="1:6" hidden="1" x14ac:dyDescent="0.2">
      <c r="A136" t="s">
        <v>491</v>
      </c>
      <c r="B136" t="s">
        <v>5503</v>
      </c>
      <c r="C136" t="s">
        <v>5504</v>
      </c>
      <c r="D136" t="s">
        <v>5505</v>
      </c>
      <c r="E136" t="s">
        <v>5506</v>
      </c>
      <c r="F136" t="s">
        <v>5507</v>
      </c>
    </row>
    <row r="137" spans="1:6" hidden="1" x14ac:dyDescent="0.2">
      <c r="A137" t="s">
        <v>495</v>
      </c>
      <c r="B137" t="s">
        <v>5508</v>
      </c>
      <c r="C137" t="s">
        <v>5509</v>
      </c>
      <c r="D137" t="s">
        <v>5510</v>
      </c>
      <c r="E137" t="s">
        <v>5511</v>
      </c>
      <c r="F137" t="s">
        <v>5512</v>
      </c>
    </row>
    <row r="138" spans="1:6" hidden="1" x14ac:dyDescent="0.2">
      <c r="A138" t="s">
        <v>499</v>
      </c>
      <c r="B138" t="s">
        <v>5127</v>
      </c>
      <c r="C138" t="s">
        <v>5128</v>
      </c>
      <c r="D138" t="s">
        <v>5129</v>
      </c>
      <c r="E138" t="s">
        <v>5130</v>
      </c>
      <c r="F138" t="s">
        <v>5131</v>
      </c>
    </row>
    <row r="139" spans="1:6" hidden="1" x14ac:dyDescent="0.2">
      <c r="A139" t="s">
        <v>503</v>
      </c>
      <c r="B139" t="s">
        <v>5513</v>
      </c>
      <c r="C139" t="s">
        <v>5514</v>
      </c>
      <c r="D139" t="s">
        <v>5515</v>
      </c>
      <c r="E139" t="s">
        <v>5516</v>
      </c>
      <c r="F139" t="s">
        <v>5517</v>
      </c>
    </row>
    <row r="140" spans="1:6" hidden="1" x14ac:dyDescent="0.2">
      <c r="A140" t="s">
        <v>507</v>
      </c>
      <c r="B140" t="s">
        <v>5518</v>
      </c>
      <c r="C140" t="s">
        <v>5519</v>
      </c>
      <c r="D140" t="s">
        <v>5520</v>
      </c>
      <c r="E140" t="s">
        <v>5521</v>
      </c>
      <c r="F140" t="s">
        <v>5522</v>
      </c>
    </row>
    <row r="141" spans="1:6" hidden="1" x14ac:dyDescent="0.2">
      <c r="A141" t="s">
        <v>510</v>
      </c>
      <c r="B141" t="s">
        <v>5102</v>
      </c>
      <c r="C141" t="s">
        <v>5103</v>
      </c>
      <c r="D141" t="s">
        <v>5104</v>
      </c>
      <c r="E141" t="s">
        <v>5105</v>
      </c>
      <c r="F141" t="s">
        <v>5106</v>
      </c>
    </row>
    <row r="142" spans="1:6" hidden="1" x14ac:dyDescent="0.2">
      <c r="A142" t="s">
        <v>513</v>
      </c>
      <c r="B142" t="s">
        <v>5523</v>
      </c>
      <c r="C142" t="s">
        <v>5524</v>
      </c>
      <c r="D142" t="s">
        <v>5525</v>
      </c>
      <c r="E142" t="s">
        <v>5526</v>
      </c>
      <c r="F142" t="s">
        <v>5527</v>
      </c>
    </row>
    <row r="143" spans="1:6" hidden="1" x14ac:dyDescent="0.2">
      <c r="A143" t="s">
        <v>516</v>
      </c>
      <c r="B143" t="s">
        <v>5188</v>
      </c>
      <c r="C143" t="s">
        <v>5189</v>
      </c>
      <c r="D143" t="s">
        <v>5190</v>
      </c>
      <c r="E143" t="s">
        <v>5191</v>
      </c>
      <c r="F143" t="s">
        <v>5192</v>
      </c>
    </row>
    <row r="144" spans="1:6" hidden="1" x14ac:dyDescent="0.2">
      <c r="A144" t="s">
        <v>519</v>
      </c>
      <c r="B144" t="s">
        <v>5528</v>
      </c>
      <c r="C144" t="s">
        <v>5529</v>
      </c>
      <c r="D144" t="s">
        <v>5530</v>
      </c>
      <c r="E144" t="s">
        <v>5531</v>
      </c>
      <c r="F144" t="s">
        <v>5532</v>
      </c>
    </row>
    <row r="145" spans="1:6" hidden="1" x14ac:dyDescent="0.2">
      <c r="A145" t="s">
        <v>522</v>
      </c>
      <c r="B145" t="s">
        <v>5012</v>
      </c>
      <c r="C145" t="s">
        <v>5013</v>
      </c>
      <c r="D145" t="s">
        <v>5014</v>
      </c>
      <c r="E145" t="s">
        <v>5015</v>
      </c>
      <c r="F145" t="s">
        <v>5016</v>
      </c>
    </row>
    <row r="146" spans="1:6" hidden="1" x14ac:dyDescent="0.2">
      <c r="A146" t="s">
        <v>527</v>
      </c>
      <c r="B146" t="s">
        <v>5533</v>
      </c>
      <c r="C146" t="s">
        <v>5534</v>
      </c>
      <c r="D146" t="s">
        <v>5535</v>
      </c>
      <c r="E146" t="s">
        <v>5536</v>
      </c>
      <c r="F146" t="s">
        <v>5537</v>
      </c>
    </row>
    <row r="147" spans="1:6" hidden="1" x14ac:dyDescent="0.2">
      <c r="A147" t="s">
        <v>530</v>
      </c>
      <c r="B147" t="s">
        <v>5538</v>
      </c>
      <c r="C147" t="s">
        <v>5539</v>
      </c>
      <c r="D147" t="s">
        <v>5540</v>
      </c>
      <c r="E147" t="s">
        <v>5541</v>
      </c>
      <c r="F147" t="s">
        <v>5542</v>
      </c>
    </row>
    <row r="148" spans="1:6" hidden="1" x14ac:dyDescent="0.2">
      <c r="A148" t="s">
        <v>533</v>
      </c>
      <c r="B148" t="s">
        <v>5543</v>
      </c>
      <c r="C148" t="s">
        <v>5544</v>
      </c>
      <c r="D148" t="s">
        <v>5545</v>
      </c>
      <c r="E148" t="s">
        <v>5546</v>
      </c>
      <c r="F148" t="s">
        <v>5547</v>
      </c>
    </row>
    <row r="149" spans="1:6" hidden="1" x14ac:dyDescent="0.2">
      <c r="A149" t="s">
        <v>536</v>
      </c>
      <c r="B149" t="s">
        <v>5548</v>
      </c>
      <c r="C149" t="s">
        <v>5549</v>
      </c>
      <c r="D149" t="s">
        <v>5550</v>
      </c>
      <c r="E149" t="s">
        <v>5551</v>
      </c>
      <c r="F149" t="s">
        <v>5552</v>
      </c>
    </row>
    <row r="150" spans="1:6" hidden="1" x14ac:dyDescent="0.2">
      <c r="A150" t="s">
        <v>539</v>
      </c>
      <c r="B150" t="s">
        <v>5553</v>
      </c>
      <c r="C150" t="s">
        <v>5554</v>
      </c>
      <c r="D150" t="s">
        <v>5555</v>
      </c>
      <c r="E150" t="s">
        <v>5556</v>
      </c>
      <c r="F150" t="s">
        <v>5557</v>
      </c>
    </row>
    <row r="151" spans="1:6" hidden="1" x14ac:dyDescent="0.2">
      <c r="A151" t="s">
        <v>543</v>
      </c>
      <c r="B151" t="s">
        <v>5558</v>
      </c>
      <c r="C151" t="s">
        <v>5559</v>
      </c>
      <c r="D151" t="s">
        <v>5560</v>
      </c>
      <c r="E151" t="s">
        <v>5561</v>
      </c>
      <c r="F151" t="s">
        <v>5562</v>
      </c>
    </row>
    <row r="152" spans="1:6" hidden="1" x14ac:dyDescent="0.2">
      <c r="A152" t="s">
        <v>546</v>
      </c>
      <c r="B152" t="s">
        <v>5563</v>
      </c>
      <c r="C152" t="s">
        <v>5564</v>
      </c>
      <c r="D152" t="s">
        <v>5565</v>
      </c>
      <c r="E152" t="s">
        <v>5566</v>
      </c>
      <c r="F152" t="s">
        <v>5567</v>
      </c>
    </row>
    <row r="153" spans="1:6" hidden="1" x14ac:dyDescent="0.2">
      <c r="A153" t="s">
        <v>549</v>
      </c>
      <c r="B153" t="s">
        <v>5117</v>
      </c>
      <c r="C153" t="s">
        <v>5118</v>
      </c>
      <c r="D153" t="s">
        <v>5119</v>
      </c>
      <c r="E153" t="s">
        <v>5120</v>
      </c>
      <c r="F153" t="s">
        <v>5121</v>
      </c>
    </row>
    <row r="154" spans="1:6" hidden="1" x14ac:dyDescent="0.2">
      <c r="A154" t="s">
        <v>552</v>
      </c>
      <c r="B154" t="s">
        <v>5067</v>
      </c>
      <c r="C154" t="s">
        <v>5068</v>
      </c>
      <c r="D154" t="s">
        <v>5069</v>
      </c>
      <c r="E154" t="s">
        <v>5070</v>
      </c>
      <c r="F154" t="s">
        <v>5071</v>
      </c>
    </row>
    <row r="155" spans="1:6" hidden="1" x14ac:dyDescent="0.2">
      <c r="A155" t="s">
        <v>556</v>
      </c>
      <c r="B155" t="s">
        <v>5007</v>
      </c>
      <c r="C155" t="s">
        <v>5008</v>
      </c>
      <c r="D155" t="s">
        <v>5009</v>
      </c>
      <c r="E155" t="s">
        <v>5010</v>
      </c>
      <c r="F155" t="s">
        <v>5011</v>
      </c>
    </row>
    <row r="156" spans="1:6" hidden="1" x14ac:dyDescent="0.2">
      <c r="A156" t="s">
        <v>559</v>
      </c>
      <c r="B156" t="s">
        <v>5568</v>
      </c>
      <c r="C156" t="s">
        <v>5569</v>
      </c>
      <c r="D156" t="s">
        <v>5570</v>
      </c>
      <c r="E156" t="s">
        <v>5571</v>
      </c>
      <c r="F156" t="s">
        <v>5572</v>
      </c>
    </row>
    <row r="157" spans="1:6" hidden="1" x14ac:dyDescent="0.2">
      <c r="A157" t="s">
        <v>562</v>
      </c>
      <c r="B157" t="s">
        <v>5573</v>
      </c>
      <c r="C157" t="s">
        <v>5574</v>
      </c>
      <c r="D157" t="s">
        <v>5575</v>
      </c>
      <c r="E157" t="s">
        <v>5576</v>
      </c>
      <c r="F157" t="s">
        <v>5577</v>
      </c>
    </row>
    <row r="158" spans="1:6" hidden="1" x14ac:dyDescent="0.2">
      <c r="A158" t="s">
        <v>565</v>
      </c>
      <c r="B158" t="s">
        <v>5448</v>
      </c>
      <c r="C158" t="s">
        <v>5449</v>
      </c>
      <c r="D158" t="s">
        <v>5450</v>
      </c>
      <c r="E158" t="s">
        <v>5451</v>
      </c>
      <c r="F158" t="s">
        <v>5452</v>
      </c>
    </row>
    <row r="159" spans="1:6" hidden="1" x14ac:dyDescent="0.2">
      <c r="A159" t="s">
        <v>568</v>
      </c>
      <c r="B159" t="s">
        <v>5578</v>
      </c>
      <c r="C159" t="s">
        <v>5579</v>
      </c>
      <c r="D159" t="s">
        <v>5580</v>
      </c>
      <c r="E159" t="s">
        <v>5581</v>
      </c>
      <c r="F159" t="s">
        <v>5582</v>
      </c>
    </row>
    <row r="160" spans="1:6" hidden="1" x14ac:dyDescent="0.2">
      <c r="A160" t="s">
        <v>573</v>
      </c>
      <c r="B160" t="s">
        <v>5583</v>
      </c>
      <c r="C160" t="s">
        <v>5584</v>
      </c>
      <c r="D160" t="s">
        <v>5585</v>
      </c>
      <c r="E160" t="s">
        <v>5586</v>
      </c>
      <c r="F160" t="s">
        <v>5587</v>
      </c>
    </row>
    <row r="161" spans="1:6" hidden="1" x14ac:dyDescent="0.2">
      <c r="A161" t="s">
        <v>576</v>
      </c>
      <c r="B161" t="s">
        <v>5588</v>
      </c>
      <c r="C161" t="s">
        <v>5589</v>
      </c>
      <c r="D161" t="s">
        <v>5590</v>
      </c>
      <c r="E161" t="s">
        <v>5591</v>
      </c>
      <c r="F161" t="s">
        <v>5592</v>
      </c>
    </row>
    <row r="162" spans="1:6" hidden="1" x14ac:dyDescent="0.2">
      <c r="A162" t="s">
        <v>579</v>
      </c>
      <c r="B162" t="s">
        <v>5593</v>
      </c>
      <c r="C162" t="s">
        <v>5594</v>
      </c>
      <c r="D162" t="s">
        <v>5595</v>
      </c>
      <c r="E162" t="s">
        <v>5596</v>
      </c>
      <c r="F162" t="s">
        <v>5597</v>
      </c>
    </row>
    <row r="163" spans="1:6" hidden="1" x14ac:dyDescent="0.2">
      <c r="A163" t="s">
        <v>583</v>
      </c>
      <c r="B163" t="s">
        <v>5598</v>
      </c>
      <c r="C163" t="s">
        <v>5599</v>
      </c>
      <c r="D163" t="s">
        <v>5600</v>
      </c>
      <c r="E163" t="s">
        <v>5601</v>
      </c>
      <c r="F163" t="s">
        <v>5602</v>
      </c>
    </row>
    <row r="164" spans="1:6" hidden="1" x14ac:dyDescent="0.2">
      <c r="A164" t="s">
        <v>586</v>
      </c>
      <c r="B164" t="s">
        <v>5278</v>
      </c>
      <c r="C164" t="s">
        <v>5279</v>
      </c>
      <c r="D164" t="s">
        <v>5280</v>
      </c>
      <c r="E164" t="s">
        <v>5281</v>
      </c>
      <c r="F164" t="s">
        <v>5282</v>
      </c>
    </row>
    <row r="165" spans="1:6" hidden="1" x14ac:dyDescent="0.2">
      <c r="A165" t="s">
        <v>589</v>
      </c>
      <c r="B165" t="s">
        <v>5603</v>
      </c>
      <c r="C165" t="s">
        <v>5604</v>
      </c>
      <c r="D165" t="s">
        <v>5605</v>
      </c>
      <c r="E165" t="s">
        <v>5606</v>
      </c>
      <c r="F165" t="s">
        <v>5607</v>
      </c>
    </row>
    <row r="166" spans="1:6" hidden="1" x14ac:dyDescent="0.2">
      <c r="A166" t="s">
        <v>592</v>
      </c>
      <c r="B166" t="s">
        <v>5608</v>
      </c>
      <c r="C166" t="s">
        <v>5609</v>
      </c>
      <c r="D166" t="s">
        <v>5610</v>
      </c>
      <c r="E166" t="s">
        <v>5611</v>
      </c>
      <c r="F166" t="s">
        <v>5612</v>
      </c>
    </row>
    <row r="167" spans="1:6" hidden="1" x14ac:dyDescent="0.2">
      <c r="A167" t="s">
        <v>596</v>
      </c>
      <c r="B167" t="s">
        <v>5613</v>
      </c>
      <c r="C167" t="s">
        <v>5614</v>
      </c>
      <c r="D167" t="s">
        <v>5615</v>
      </c>
      <c r="E167" t="s">
        <v>5616</v>
      </c>
      <c r="F167" t="s">
        <v>5617</v>
      </c>
    </row>
    <row r="168" spans="1:6" hidden="1" x14ac:dyDescent="0.2">
      <c r="A168" t="s">
        <v>600</v>
      </c>
      <c r="B168" t="s">
        <v>5392</v>
      </c>
      <c r="C168" t="s">
        <v>5393</v>
      </c>
      <c r="D168" t="s">
        <v>5394</v>
      </c>
      <c r="E168" t="s">
        <v>5395</v>
      </c>
      <c r="F168" t="s">
        <v>5396</v>
      </c>
    </row>
    <row r="169" spans="1:6" hidden="1" x14ac:dyDescent="0.2">
      <c r="A169" t="s">
        <v>603</v>
      </c>
      <c r="B169" t="s">
        <v>5618</v>
      </c>
      <c r="C169" t="s">
        <v>5619</v>
      </c>
      <c r="D169" t="s">
        <v>5620</v>
      </c>
      <c r="E169" t="s">
        <v>5621</v>
      </c>
      <c r="F169" t="s">
        <v>5622</v>
      </c>
    </row>
    <row r="170" spans="1:6" hidden="1" x14ac:dyDescent="0.2">
      <c r="A170" t="s">
        <v>606</v>
      </c>
      <c r="B170" t="s">
        <v>5623</v>
      </c>
      <c r="C170" t="s">
        <v>5624</v>
      </c>
      <c r="D170" t="s">
        <v>5625</v>
      </c>
      <c r="E170" t="s">
        <v>5626</v>
      </c>
      <c r="F170" t="s">
        <v>5627</v>
      </c>
    </row>
    <row r="171" spans="1:6" hidden="1" x14ac:dyDescent="0.2">
      <c r="A171" t="s">
        <v>610</v>
      </c>
      <c r="B171" t="s">
        <v>5628</v>
      </c>
      <c r="C171" t="s">
        <v>5629</v>
      </c>
      <c r="D171" t="s">
        <v>5630</v>
      </c>
      <c r="E171" t="s">
        <v>5631</v>
      </c>
      <c r="F171" t="s">
        <v>5632</v>
      </c>
    </row>
    <row r="172" spans="1:6" hidden="1" x14ac:dyDescent="0.2">
      <c r="A172" t="s">
        <v>613</v>
      </c>
      <c r="B172" t="s">
        <v>5633</v>
      </c>
      <c r="C172" t="s">
        <v>5634</v>
      </c>
      <c r="D172" t="s">
        <v>5635</v>
      </c>
      <c r="E172" t="s">
        <v>5636</v>
      </c>
      <c r="F172" t="s">
        <v>5637</v>
      </c>
    </row>
    <row r="173" spans="1:6" hidden="1" x14ac:dyDescent="0.2">
      <c r="A173" t="s">
        <v>617</v>
      </c>
      <c r="B173" t="s">
        <v>5077</v>
      </c>
      <c r="C173" t="s">
        <v>5078</v>
      </c>
      <c r="D173" t="s">
        <v>5079</v>
      </c>
      <c r="E173" t="s">
        <v>5080</v>
      </c>
      <c r="F173" t="s">
        <v>5081</v>
      </c>
    </row>
    <row r="174" spans="1:6" hidden="1" x14ac:dyDescent="0.2">
      <c r="A174" t="s">
        <v>621</v>
      </c>
      <c r="B174" t="s">
        <v>5293</v>
      </c>
      <c r="C174" t="s">
        <v>5294</v>
      </c>
      <c r="D174" t="s">
        <v>5295</v>
      </c>
      <c r="E174" t="s">
        <v>5296</v>
      </c>
      <c r="F174" t="s">
        <v>5297</v>
      </c>
    </row>
    <row r="175" spans="1:6" hidden="1" x14ac:dyDescent="0.2">
      <c r="A175" t="s">
        <v>624</v>
      </c>
      <c r="B175" t="s">
        <v>5638</v>
      </c>
      <c r="C175" t="s">
        <v>5639</v>
      </c>
      <c r="D175" t="s">
        <v>5640</v>
      </c>
      <c r="E175" t="s">
        <v>5641</v>
      </c>
      <c r="F175" t="s">
        <v>5642</v>
      </c>
    </row>
    <row r="176" spans="1:6" hidden="1" x14ac:dyDescent="0.2">
      <c r="A176" t="s">
        <v>627</v>
      </c>
      <c r="B176" t="s">
        <v>5643</v>
      </c>
      <c r="C176" t="s">
        <v>5644</v>
      </c>
      <c r="D176" t="s">
        <v>5645</v>
      </c>
      <c r="E176" t="s">
        <v>5646</v>
      </c>
      <c r="F176" t="s">
        <v>5647</v>
      </c>
    </row>
    <row r="177" spans="1:6" hidden="1" x14ac:dyDescent="0.2">
      <c r="A177" t="s">
        <v>630</v>
      </c>
      <c r="B177" t="s">
        <v>5648</v>
      </c>
      <c r="C177" t="s">
        <v>5649</v>
      </c>
      <c r="D177" t="s">
        <v>5650</v>
      </c>
      <c r="E177" t="s">
        <v>5651</v>
      </c>
      <c r="F177" t="s">
        <v>5652</v>
      </c>
    </row>
    <row r="178" spans="1:6" hidden="1" x14ac:dyDescent="0.2">
      <c r="A178" t="s">
        <v>633</v>
      </c>
      <c r="B178" t="s">
        <v>5072</v>
      </c>
      <c r="C178" t="s">
        <v>5073</v>
      </c>
      <c r="D178" t="s">
        <v>5074</v>
      </c>
      <c r="E178" t="s">
        <v>5075</v>
      </c>
      <c r="F178" t="s">
        <v>5653</v>
      </c>
    </row>
    <row r="179" spans="1:6" hidden="1" x14ac:dyDescent="0.2">
      <c r="A179" t="s">
        <v>636</v>
      </c>
      <c r="B179" t="s">
        <v>5523</v>
      </c>
      <c r="C179" t="s">
        <v>5524</v>
      </c>
      <c r="D179" t="s">
        <v>5525</v>
      </c>
      <c r="E179" t="s">
        <v>5526</v>
      </c>
      <c r="F179" t="s">
        <v>5527</v>
      </c>
    </row>
    <row r="180" spans="1:6" hidden="1" x14ac:dyDescent="0.2">
      <c r="A180" t="s">
        <v>639</v>
      </c>
      <c r="B180" t="s">
        <v>5072</v>
      </c>
      <c r="C180" t="s">
        <v>5073</v>
      </c>
      <c r="D180" t="s">
        <v>5074</v>
      </c>
      <c r="E180" t="s">
        <v>5075</v>
      </c>
      <c r="F180" t="s">
        <v>5076</v>
      </c>
    </row>
    <row r="181" spans="1:6" hidden="1" x14ac:dyDescent="0.2">
      <c r="A181" t="s">
        <v>642</v>
      </c>
      <c r="B181" t="s">
        <v>5654</v>
      </c>
      <c r="C181" t="s">
        <v>5655</v>
      </c>
      <c r="D181" t="s">
        <v>5656</v>
      </c>
      <c r="E181" t="s">
        <v>5657</v>
      </c>
      <c r="F181" t="s">
        <v>5658</v>
      </c>
    </row>
    <row r="182" spans="1:6" hidden="1" x14ac:dyDescent="0.2">
      <c r="A182" t="s">
        <v>645</v>
      </c>
      <c r="B182" t="s">
        <v>5659</v>
      </c>
      <c r="C182" t="s">
        <v>5660</v>
      </c>
      <c r="D182" t="s">
        <v>5661</v>
      </c>
      <c r="E182" t="s">
        <v>5662</v>
      </c>
      <c r="F182" t="s">
        <v>5663</v>
      </c>
    </row>
    <row r="183" spans="1:6" hidden="1" x14ac:dyDescent="0.2">
      <c r="A183" t="s">
        <v>648</v>
      </c>
      <c r="B183" t="s">
        <v>5664</v>
      </c>
      <c r="C183" t="s">
        <v>5665</v>
      </c>
      <c r="D183" t="s">
        <v>5666</v>
      </c>
      <c r="E183" t="s">
        <v>5667</v>
      </c>
      <c r="F183" t="s">
        <v>5668</v>
      </c>
    </row>
    <row r="184" spans="1:6" hidden="1" x14ac:dyDescent="0.2">
      <c r="A184" t="s">
        <v>651</v>
      </c>
      <c r="B184" t="s">
        <v>5669</v>
      </c>
      <c r="C184" t="s">
        <v>5670</v>
      </c>
      <c r="D184" t="s">
        <v>5671</v>
      </c>
      <c r="E184" t="s">
        <v>5672</v>
      </c>
      <c r="F184" t="s">
        <v>5673</v>
      </c>
    </row>
    <row r="185" spans="1:6" hidden="1" x14ac:dyDescent="0.2">
      <c r="A185" t="s">
        <v>654</v>
      </c>
      <c r="B185" t="s">
        <v>5133</v>
      </c>
      <c r="C185" t="s">
        <v>5134</v>
      </c>
      <c r="D185" t="s">
        <v>5135</v>
      </c>
      <c r="E185" t="s">
        <v>5136</v>
      </c>
      <c r="F185" t="s">
        <v>5137</v>
      </c>
    </row>
    <row r="186" spans="1:6" hidden="1" x14ac:dyDescent="0.2">
      <c r="A186" t="s">
        <v>657</v>
      </c>
      <c r="B186" t="s">
        <v>5674</v>
      </c>
      <c r="C186" t="s">
        <v>5675</v>
      </c>
      <c r="D186" t="s">
        <v>5676</v>
      </c>
      <c r="E186" t="s">
        <v>5677</v>
      </c>
      <c r="F186" t="s">
        <v>5678</v>
      </c>
    </row>
    <row r="187" spans="1:6" hidden="1" x14ac:dyDescent="0.2">
      <c r="A187" t="s">
        <v>660</v>
      </c>
      <c r="B187" t="s">
        <v>5679</v>
      </c>
      <c r="C187" t="s">
        <v>5680</v>
      </c>
      <c r="D187" t="s">
        <v>5681</v>
      </c>
      <c r="E187" t="s">
        <v>5682</v>
      </c>
      <c r="F187" t="s">
        <v>5683</v>
      </c>
    </row>
    <row r="188" spans="1:6" hidden="1" x14ac:dyDescent="0.2">
      <c r="A188" t="s">
        <v>664</v>
      </c>
      <c r="B188" t="s">
        <v>5133</v>
      </c>
      <c r="C188" t="s">
        <v>5134</v>
      </c>
      <c r="D188" t="s">
        <v>5135</v>
      </c>
      <c r="E188" t="s">
        <v>5136</v>
      </c>
      <c r="F188" t="s">
        <v>5137</v>
      </c>
    </row>
    <row r="189" spans="1:6" hidden="1" x14ac:dyDescent="0.2">
      <c r="A189" t="s">
        <v>667</v>
      </c>
      <c r="B189" t="s">
        <v>5397</v>
      </c>
      <c r="C189" t="s">
        <v>5398</v>
      </c>
      <c r="D189" t="s">
        <v>5399</v>
      </c>
      <c r="E189" t="s">
        <v>5400</v>
      </c>
      <c r="F189" t="s">
        <v>5401</v>
      </c>
    </row>
    <row r="190" spans="1:6" hidden="1" x14ac:dyDescent="0.2">
      <c r="A190" t="s">
        <v>670</v>
      </c>
      <c r="B190" t="s">
        <v>5684</v>
      </c>
      <c r="C190" t="s">
        <v>5685</v>
      </c>
      <c r="D190" t="s">
        <v>5686</v>
      </c>
      <c r="E190" t="s">
        <v>5687</v>
      </c>
      <c r="F190" t="s">
        <v>5688</v>
      </c>
    </row>
    <row r="191" spans="1:6" hidden="1" x14ac:dyDescent="0.2">
      <c r="A191" t="s">
        <v>674</v>
      </c>
      <c r="B191" t="s">
        <v>5553</v>
      </c>
      <c r="C191" t="s">
        <v>5554</v>
      </c>
      <c r="D191" t="s">
        <v>5555</v>
      </c>
      <c r="E191" t="s">
        <v>5556</v>
      </c>
      <c r="F191" t="s">
        <v>5557</v>
      </c>
    </row>
    <row r="192" spans="1:6" hidden="1" x14ac:dyDescent="0.2">
      <c r="A192" t="s">
        <v>677</v>
      </c>
      <c r="B192" t="s">
        <v>5198</v>
      </c>
      <c r="C192" t="s">
        <v>5199</v>
      </c>
      <c r="D192" t="s">
        <v>5200</v>
      </c>
      <c r="E192" t="s">
        <v>5201</v>
      </c>
      <c r="F192" t="s">
        <v>5689</v>
      </c>
    </row>
    <row r="193" spans="1:6" hidden="1" x14ac:dyDescent="0.2">
      <c r="A193" t="s">
        <v>681</v>
      </c>
      <c r="B193" t="s">
        <v>5690</v>
      </c>
      <c r="C193" t="s">
        <v>5691</v>
      </c>
      <c r="D193" t="s">
        <v>5692</v>
      </c>
      <c r="E193" t="s">
        <v>5693</v>
      </c>
      <c r="F193" t="s">
        <v>5694</v>
      </c>
    </row>
    <row r="194" spans="1:6" hidden="1" x14ac:dyDescent="0.2">
      <c r="A194" t="s">
        <v>685</v>
      </c>
      <c r="B194" t="s">
        <v>5228</v>
      </c>
      <c r="C194" t="s">
        <v>5229</v>
      </c>
      <c r="D194" t="s">
        <v>5230</v>
      </c>
      <c r="E194" t="s">
        <v>5231</v>
      </c>
      <c r="F194" t="s">
        <v>5232</v>
      </c>
    </row>
    <row r="195" spans="1:6" hidden="1" x14ac:dyDescent="0.2">
      <c r="A195" t="s">
        <v>689</v>
      </c>
      <c r="B195" t="s">
        <v>5695</v>
      </c>
      <c r="C195" t="s">
        <v>5696</v>
      </c>
      <c r="D195" t="s">
        <v>5697</v>
      </c>
      <c r="E195" t="s">
        <v>5698</v>
      </c>
      <c r="F195" t="s">
        <v>5699</v>
      </c>
    </row>
    <row r="196" spans="1:6" hidden="1" x14ac:dyDescent="0.2">
      <c r="A196" t="s">
        <v>692</v>
      </c>
      <c r="B196" t="s">
        <v>5700</v>
      </c>
      <c r="C196" t="s">
        <v>5701</v>
      </c>
      <c r="D196" t="s">
        <v>5702</v>
      </c>
      <c r="E196" t="s">
        <v>5703</v>
      </c>
      <c r="F196" t="s">
        <v>5704</v>
      </c>
    </row>
    <row r="197" spans="1:6" hidden="1" x14ac:dyDescent="0.2">
      <c r="A197" t="s">
        <v>695</v>
      </c>
      <c r="B197" t="s">
        <v>5705</v>
      </c>
      <c r="C197" t="s">
        <v>5706</v>
      </c>
      <c r="D197" t="s">
        <v>5707</v>
      </c>
      <c r="E197" t="s">
        <v>5708</v>
      </c>
      <c r="F197" t="s">
        <v>5709</v>
      </c>
    </row>
    <row r="198" spans="1:6" hidden="1" x14ac:dyDescent="0.2">
      <c r="A198" t="s">
        <v>699</v>
      </c>
      <c r="B198" t="s">
        <v>5072</v>
      </c>
      <c r="C198" t="s">
        <v>5073</v>
      </c>
      <c r="D198" t="s">
        <v>5074</v>
      </c>
      <c r="E198" t="s">
        <v>5075</v>
      </c>
      <c r="F198" t="s">
        <v>5076</v>
      </c>
    </row>
    <row r="199" spans="1:6" hidden="1" x14ac:dyDescent="0.2">
      <c r="A199" t="s">
        <v>702</v>
      </c>
      <c r="B199" t="s">
        <v>5042</v>
      </c>
      <c r="C199" t="s">
        <v>5043</v>
      </c>
      <c r="D199" t="s">
        <v>5044</v>
      </c>
      <c r="E199" t="s">
        <v>5045</v>
      </c>
      <c r="F199" t="s">
        <v>5710</v>
      </c>
    </row>
    <row r="200" spans="1:6" hidden="1" x14ac:dyDescent="0.2">
      <c r="A200" t="s">
        <v>706</v>
      </c>
      <c r="B200" t="s">
        <v>5711</v>
      </c>
      <c r="C200" t="s">
        <v>5712</v>
      </c>
      <c r="D200" t="s">
        <v>5713</v>
      </c>
      <c r="E200" t="s">
        <v>5714</v>
      </c>
      <c r="F200" t="s">
        <v>5715</v>
      </c>
    </row>
    <row r="201" spans="1:6" hidden="1" x14ac:dyDescent="0.2">
      <c r="A201" t="s">
        <v>710</v>
      </c>
      <c r="B201" t="s">
        <v>5716</v>
      </c>
      <c r="C201" t="s">
        <v>5717</v>
      </c>
      <c r="D201" t="s">
        <v>5718</v>
      </c>
      <c r="E201" t="s">
        <v>5719</v>
      </c>
      <c r="F201" t="s">
        <v>5720</v>
      </c>
    </row>
    <row r="202" spans="1:6" hidden="1" x14ac:dyDescent="0.2">
      <c r="A202" t="s">
        <v>713</v>
      </c>
      <c r="B202" t="s">
        <v>5721</v>
      </c>
      <c r="C202" t="s">
        <v>5722</v>
      </c>
      <c r="D202" t="s">
        <v>5723</v>
      </c>
      <c r="E202" t="s">
        <v>5724</v>
      </c>
      <c r="F202" t="s">
        <v>5725</v>
      </c>
    </row>
    <row r="203" spans="1:6" hidden="1" x14ac:dyDescent="0.2">
      <c r="A203" t="s">
        <v>716</v>
      </c>
      <c r="B203" t="s">
        <v>5726</v>
      </c>
      <c r="C203" t="s">
        <v>5727</v>
      </c>
      <c r="D203" t="s">
        <v>5728</v>
      </c>
      <c r="E203" t="s">
        <v>5729</v>
      </c>
      <c r="F203" t="s">
        <v>5730</v>
      </c>
    </row>
    <row r="204" spans="1:6" hidden="1" x14ac:dyDescent="0.2">
      <c r="A204" t="s">
        <v>719</v>
      </c>
      <c r="B204" t="s">
        <v>5731</v>
      </c>
      <c r="C204" t="s">
        <v>5732</v>
      </c>
      <c r="D204" t="s">
        <v>5733</v>
      </c>
      <c r="E204" t="s">
        <v>5734</v>
      </c>
      <c r="F204" t="s">
        <v>5735</v>
      </c>
    </row>
    <row r="205" spans="1:6" hidden="1" x14ac:dyDescent="0.2">
      <c r="A205" t="s">
        <v>722</v>
      </c>
      <c r="B205" t="s">
        <v>5736</v>
      </c>
      <c r="C205" t="s">
        <v>5737</v>
      </c>
      <c r="D205" t="s">
        <v>5738</v>
      </c>
      <c r="E205" t="s">
        <v>5739</v>
      </c>
      <c r="F205" t="s">
        <v>5740</v>
      </c>
    </row>
    <row r="206" spans="1:6" hidden="1" x14ac:dyDescent="0.2">
      <c r="A206" t="s">
        <v>725</v>
      </c>
      <c r="B206" t="s">
        <v>5741</v>
      </c>
      <c r="C206" t="s">
        <v>5742</v>
      </c>
      <c r="D206" t="s">
        <v>5743</v>
      </c>
      <c r="E206" t="s">
        <v>5744</v>
      </c>
      <c r="F206" t="s">
        <v>5745</v>
      </c>
    </row>
    <row r="207" spans="1:6" hidden="1" x14ac:dyDescent="0.2">
      <c r="A207" t="s">
        <v>728</v>
      </c>
      <c r="B207" t="s">
        <v>5746</v>
      </c>
      <c r="C207" t="s">
        <v>5747</v>
      </c>
      <c r="D207" t="s">
        <v>5748</v>
      </c>
      <c r="E207" t="s">
        <v>5749</v>
      </c>
      <c r="F207" t="s">
        <v>5750</v>
      </c>
    </row>
    <row r="208" spans="1:6" hidden="1" x14ac:dyDescent="0.2">
      <c r="A208" t="s">
        <v>731</v>
      </c>
      <c r="B208" t="s">
        <v>5751</v>
      </c>
      <c r="C208" t="s">
        <v>5752</v>
      </c>
      <c r="D208" t="s">
        <v>5753</v>
      </c>
      <c r="E208" t="s">
        <v>5754</v>
      </c>
      <c r="F208" t="s">
        <v>5755</v>
      </c>
    </row>
    <row r="209" spans="1:6" hidden="1" x14ac:dyDescent="0.2">
      <c r="A209" t="s">
        <v>735</v>
      </c>
      <c r="B209" t="s">
        <v>5756</v>
      </c>
      <c r="C209" t="s">
        <v>5757</v>
      </c>
      <c r="D209" t="s">
        <v>5758</v>
      </c>
      <c r="E209" t="s">
        <v>5759</v>
      </c>
      <c r="F209" t="s">
        <v>5760</v>
      </c>
    </row>
    <row r="210" spans="1:6" hidden="1" x14ac:dyDescent="0.2">
      <c r="A210" t="s">
        <v>738</v>
      </c>
      <c r="B210" t="s">
        <v>5761</v>
      </c>
      <c r="C210" t="s">
        <v>5762</v>
      </c>
      <c r="D210" t="s">
        <v>5763</v>
      </c>
      <c r="E210" t="s">
        <v>5764</v>
      </c>
      <c r="F210" t="s">
        <v>5765</v>
      </c>
    </row>
    <row r="211" spans="1:6" hidden="1" x14ac:dyDescent="0.2">
      <c r="A211" t="s">
        <v>741</v>
      </c>
      <c r="B211" t="s">
        <v>5766</v>
      </c>
      <c r="C211" t="s">
        <v>5767</v>
      </c>
      <c r="D211" t="s">
        <v>5768</v>
      </c>
      <c r="E211" t="s">
        <v>5769</v>
      </c>
      <c r="F211" t="s">
        <v>5770</v>
      </c>
    </row>
    <row r="212" spans="1:6" hidden="1" x14ac:dyDescent="0.2">
      <c r="A212" t="s">
        <v>744</v>
      </c>
      <c r="B212" t="s">
        <v>5771</v>
      </c>
      <c r="C212" t="s">
        <v>5772</v>
      </c>
      <c r="D212" t="s">
        <v>5773</v>
      </c>
      <c r="E212" t="s">
        <v>5774</v>
      </c>
      <c r="F212" t="s">
        <v>5775</v>
      </c>
    </row>
    <row r="213" spans="1:6" hidden="1" x14ac:dyDescent="0.2">
      <c r="A213" t="s">
        <v>748</v>
      </c>
      <c r="B213" t="s">
        <v>5776</v>
      </c>
      <c r="C213" t="s">
        <v>5777</v>
      </c>
      <c r="D213" t="s">
        <v>5778</v>
      </c>
      <c r="E213" t="s">
        <v>5779</v>
      </c>
      <c r="F213" t="s">
        <v>5780</v>
      </c>
    </row>
    <row r="214" spans="1:6" hidden="1" x14ac:dyDescent="0.2">
      <c r="A214" t="s">
        <v>751</v>
      </c>
      <c r="B214" t="s">
        <v>5107</v>
      </c>
      <c r="C214" t="s">
        <v>5108</v>
      </c>
      <c r="D214" t="s">
        <v>5109</v>
      </c>
      <c r="E214" t="s">
        <v>5110</v>
      </c>
      <c r="F214" t="s">
        <v>5111</v>
      </c>
    </row>
    <row r="215" spans="1:6" hidden="1" x14ac:dyDescent="0.2">
      <c r="A215" t="s">
        <v>754</v>
      </c>
      <c r="B215" t="s">
        <v>5781</v>
      </c>
      <c r="C215" t="s">
        <v>5782</v>
      </c>
      <c r="D215" t="s">
        <v>5783</v>
      </c>
      <c r="E215" t="s">
        <v>5784</v>
      </c>
      <c r="F215" t="s">
        <v>5785</v>
      </c>
    </row>
    <row r="216" spans="1:6" hidden="1" x14ac:dyDescent="0.2">
      <c r="A216" t="s">
        <v>757</v>
      </c>
      <c r="B216" t="s">
        <v>5786</v>
      </c>
      <c r="C216" t="s">
        <v>5787</v>
      </c>
      <c r="D216" t="s">
        <v>5788</v>
      </c>
      <c r="E216" t="s">
        <v>5789</v>
      </c>
      <c r="F216" t="s">
        <v>5790</v>
      </c>
    </row>
    <row r="217" spans="1:6" hidden="1" x14ac:dyDescent="0.2">
      <c r="A217" t="s">
        <v>760</v>
      </c>
      <c r="B217" t="s">
        <v>5791</v>
      </c>
      <c r="C217" t="s">
        <v>5792</v>
      </c>
      <c r="D217" t="s">
        <v>5793</v>
      </c>
      <c r="E217" t="s">
        <v>5794</v>
      </c>
      <c r="F217" t="s">
        <v>5795</v>
      </c>
    </row>
    <row r="218" spans="1:6" hidden="1" x14ac:dyDescent="0.2">
      <c r="A218" t="s">
        <v>764</v>
      </c>
      <c r="B218" t="s">
        <v>5796</v>
      </c>
      <c r="C218" t="s">
        <v>5797</v>
      </c>
      <c r="D218" t="s">
        <v>5798</v>
      </c>
      <c r="E218" t="s">
        <v>5799</v>
      </c>
      <c r="F218" t="s">
        <v>5800</v>
      </c>
    </row>
    <row r="219" spans="1:6" hidden="1" x14ac:dyDescent="0.2">
      <c r="A219" t="s">
        <v>768</v>
      </c>
      <c r="B219" t="s">
        <v>5801</v>
      </c>
      <c r="C219" t="s">
        <v>5802</v>
      </c>
      <c r="D219" t="s">
        <v>5803</v>
      </c>
      <c r="E219" t="s">
        <v>5804</v>
      </c>
      <c r="F219" t="s">
        <v>5805</v>
      </c>
    </row>
    <row r="220" spans="1:6" hidden="1" x14ac:dyDescent="0.2">
      <c r="A220" t="s">
        <v>771</v>
      </c>
      <c r="B220" t="s">
        <v>5806</v>
      </c>
      <c r="C220" t="s">
        <v>5807</v>
      </c>
      <c r="D220" t="s">
        <v>5808</v>
      </c>
      <c r="E220" t="s">
        <v>5809</v>
      </c>
      <c r="F220" t="s">
        <v>5810</v>
      </c>
    </row>
    <row r="221" spans="1:6" hidden="1" x14ac:dyDescent="0.2">
      <c r="A221" t="s">
        <v>776</v>
      </c>
      <c r="B221" t="s">
        <v>5811</v>
      </c>
      <c r="C221" t="s">
        <v>5812</v>
      </c>
      <c r="D221" t="s">
        <v>5813</v>
      </c>
      <c r="E221" t="s">
        <v>5814</v>
      </c>
      <c r="F221" t="s">
        <v>5815</v>
      </c>
    </row>
    <row r="222" spans="1:6" hidden="1" x14ac:dyDescent="0.2">
      <c r="A222" t="s">
        <v>780</v>
      </c>
      <c r="B222" t="s">
        <v>4972</v>
      </c>
      <c r="C222" t="s">
        <v>4973</v>
      </c>
      <c r="D222" t="s">
        <v>4974</v>
      </c>
      <c r="E222" t="s">
        <v>4975</v>
      </c>
      <c r="F222" t="s">
        <v>5335</v>
      </c>
    </row>
    <row r="223" spans="1:6" hidden="1" x14ac:dyDescent="0.2">
      <c r="A223" t="s">
        <v>783</v>
      </c>
      <c r="B223" t="s">
        <v>5816</v>
      </c>
      <c r="C223" t="s">
        <v>5817</v>
      </c>
      <c r="D223" t="s">
        <v>5818</v>
      </c>
      <c r="E223" t="s">
        <v>5819</v>
      </c>
      <c r="F223" t="s">
        <v>5820</v>
      </c>
    </row>
    <row r="224" spans="1:6" hidden="1" x14ac:dyDescent="0.2">
      <c r="A224" t="s">
        <v>786</v>
      </c>
      <c r="B224" t="s">
        <v>5821</v>
      </c>
      <c r="C224" t="s">
        <v>5822</v>
      </c>
      <c r="D224" t="s">
        <v>5823</v>
      </c>
      <c r="E224" t="s">
        <v>5824</v>
      </c>
      <c r="F224" t="s">
        <v>5825</v>
      </c>
    </row>
    <row r="225" spans="1:6" hidden="1" x14ac:dyDescent="0.2">
      <c r="A225" t="s">
        <v>789</v>
      </c>
      <c r="B225" t="s">
        <v>5826</v>
      </c>
      <c r="C225" t="s">
        <v>5827</v>
      </c>
      <c r="D225" t="s">
        <v>5828</v>
      </c>
      <c r="E225" t="s">
        <v>5829</v>
      </c>
      <c r="F225" t="s">
        <v>5830</v>
      </c>
    </row>
    <row r="226" spans="1:6" hidden="1" x14ac:dyDescent="0.2">
      <c r="A226" t="s">
        <v>792</v>
      </c>
      <c r="B226" t="s">
        <v>5831</v>
      </c>
      <c r="C226" t="s">
        <v>5832</v>
      </c>
      <c r="D226" t="s">
        <v>5833</v>
      </c>
      <c r="E226" t="s">
        <v>5834</v>
      </c>
      <c r="F226" t="s">
        <v>5835</v>
      </c>
    </row>
    <row r="227" spans="1:6" hidden="1" x14ac:dyDescent="0.2">
      <c r="A227" t="s">
        <v>797</v>
      </c>
      <c r="B227" t="s">
        <v>5836</v>
      </c>
      <c r="C227" t="s">
        <v>5837</v>
      </c>
      <c r="D227" t="s">
        <v>5838</v>
      </c>
      <c r="E227" t="s">
        <v>5839</v>
      </c>
      <c r="F227" t="s">
        <v>5840</v>
      </c>
    </row>
    <row r="228" spans="1:6" hidden="1" x14ac:dyDescent="0.2">
      <c r="A228" t="s">
        <v>800</v>
      </c>
      <c r="B228" t="s">
        <v>5841</v>
      </c>
      <c r="C228" t="s">
        <v>5842</v>
      </c>
      <c r="D228" t="s">
        <v>5843</v>
      </c>
      <c r="E228" t="s">
        <v>5844</v>
      </c>
      <c r="F228" t="s">
        <v>5845</v>
      </c>
    </row>
    <row r="229" spans="1:6" hidden="1" x14ac:dyDescent="0.2">
      <c r="A229" t="s">
        <v>803</v>
      </c>
      <c r="B229" t="s">
        <v>5846</v>
      </c>
      <c r="C229" t="s">
        <v>5847</v>
      </c>
      <c r="D229" t="s">
        <v>5848</v>
      </c>
      <c r="E229" t="s">
        <v>5849</v>
      </c>
      <c r="F229" t="s">
        <v>5850</v>
      </c>
    </row>
    <row r="230" spans="1:6" hidden="1" x14ac:dyDescent="0.2">
      <c r="A230" t="s">
        <v>807</v>
      </c>
      <c r="B230" t="s">
        <v>5851</v>
      </c>
      <c r="C230" t="s">
        <v>5852</v>
      </c>
      <c r="D230" t="s">
        <v>5853</v>
      </c>
      <c r="E230" t="s">
        <v>5854</v>
      </c>
      <c r="F230" t="s">
        <v>5855</v>
      </c>
    </row>
    <row r="231" spans="1:6" hidden="1" x14ac:dyDescent="0.2">
      <c r="A231" t="s">
        <v>811</v>
      </c>
      <c r="B231" t="s">
        <v>5856</v>
      </c>
      <c r="C231" t="s">
        <v>5857</v>
      </c>
      <c r="D231" t="s">
        <v>5858</v>
      </c>
      <c r="E231" t="s">
        <v>5859</v>
      </c>
      <c r="F231" t="s">
        <v>5860</v>
      </c>
    </row>
    <row r="232" spans="1:6" hidden="1" x14ac:dyDescent="0.2">
      <c r="A232" t="s">
        <v>814</v>
      </c>
      <c r="B232" t="s">
        <v>5861</v>
      </c>
      <c r="C232" t="s">
        <v>5862</v>
      </c>
      <c r="D232" t="s">
        <v>5863</v>
      </c>
      <c r="E232" t="s">
        <v>5864</v>
      </c>
      <c r="F232" t="s">
        <v>5865</v>
      </c>
    </row>
    <row r="233" spans="1:6" hidden="1" x14ac:dyDescent="0.2">
      <c r="A233" t="s">
        <v>819</v>
      </c>
      <c r="B233" t="s">
        <v>5866</v>
      </c>
      <c r="C233" t="s">
        <v>5867</v>
      </c>
      <c r="D233" t="s">
        <v>5868</v>
      </c>
      <c r="E233" t="s">
        <v>5869</v>
      </c>
      <c r="F233" t="s">
        <v>5870</v>
      </c>
    </row>
    <row r="234" spans="1:6" hidden="1" x14ac:dyDescent="0.2">
      <c r="A234" t="s">
        <v>823</v>
      </c>
      <c r="B234" t="s">
        <v>5871</v>
      </c>
      <c r="C234" t="s">
        <v>5872</v>
      </c>
      <c r="D234" t="s">
        <v>5873</v>
      </c>
      <c r="E234" t="s">
        <v>5874</v>
      </c>
      <c r="F234" t="s">
        <v>5875</v>
      </c>
    </row>
    <row r="235" spans="1:6" hidden="1" x14ac:dyDescent="0.2">
      <c r="A235" t="s">
        <v>827</v>
      </c>
      <c r="B235" t="s">
        <v>5876</v>
      </c>
      <c r="C235" t="s">
        <v>5877</v>
      </c>
      <c r="D235" t="s">
        <v>5878</v>
      </c>
      <c r="E235" t="s">
        <v>5879</v>
      </c>
      <c r="F235" t="s">
        <v>5880</v>
      </c>
    </row>
    <row r="236" spans="1:6" hidden="1" x14ac:dyDescent="0.2">
      <c r="A236" t="s">
        <v>830</v>
      </c>
      <c r="B236" t="s">
        <v>5705</v>
      </c>
      <c r="C236" t="s">
        <v>5706</v>
      </c>
      <c r="D236" t="s">
        <v>5707</v>
      </c>
      <c r="E236" t="s">
        <v>5708</v>
      </c>
      <c r="F236" t="s">
        <v>5709</v>
      </c>
    </row>
    <row r="237" spans="1:6" hidden="1" x14ac:dyDescent="0.2">
      <c r="A237" t="s">
        <v>833</v>
      </c>
      <c r="B237" t="s">
        <v>5881</v>
      </c>
      <c r="C237" t="s">
        <v>5882</v>
      </c>
      <c r="D237" t="s">
        <v>5883</v>
      </c>
      <c r="E237" t="s">
        <v>5884</v>
      </c>
      <c r="F237" t="s">
        <v>5885</v>
      </c>
    </row>
    <row r="238" spans="1:6" hidden="1" x14ac:dyDescent="0.2">
      <c r="A238" t="s">
        <v>836</v>
      </c>
      <c r="B238" t="s">
        <v>5886</v>
      </c>
      <c r="C238" t="s">
        <v>5887</v>
      </c>
      <c r="D238" t="s">
        <v>5888</v>
      </c>
      <c r="E238" t="s">
        <v>5889</v>
      </c>
      <c r="F238" t="s">
        <v>5890</v>
      </c>
    </row>
    <row r="239" spans="1:6" hidden="1" x14ac:dyDescent="0.2">
      <c r="A239" t="s">
        <v>839</v>
      </c>
      <c r="B239" t="s">
        <v>5891</v>
      </c>
      <c r="C239" t="s">
        <v>5892</v>
      </c>
      <c r="D239" t="s">
        <v>5893</v>
      </c>
      <c r="E239" t="s">
        <v>5894</v>
      </c>
      <c r="F239" t="s">
        <v>5895</v>
      </c>
    </row>
    <row r="240" spans="1:6" hidden="1" x14ac:dyDescent="0.2">
      <c r="A240" t="s">
        <v>842</v>
      </c>
      <c r="B240" t="s">
        <v>5896</v>
      </c>
      <c r="C240" t="s">
        <v>5897</v>
      </c>
      <c r="D240" t="s">
        <v>5898</v>
      </c>
      <c r="E240" t="s">
        <v>5899</v>
      </c>
      <c r="F240" t="s">
        <v>5900</v>
      </c>
    </row>
    <row r="241" spans="1:6" hidden="1" x14ac:dyDescent="0.2">
      <c r="A241" t="s">
        <v>845</v>
      </c>
      <c r="B241" t="s">
        <v>5901</v>
      </c>
      <c r="C241" t="s">
        <v>5902</v>
      </c>
      <c r="D241" t="s">
        <v>5903</v>
      </c>
      <c r="E241" t="s">
        <v>5904</v>
      </c>
      <c r="F241" t="s">
        <v>5905</v>
      </c>
    </row>
    <row r="242" spans="1:6" hidden="1" x14ac:dyDescent="0.2">
      <c r="A242" t="s">
        <v>850</v>
      </c>
      <c r="B242" t="s">
        <v>5293</v>
      </c>
      <c r="C242" t="s">
        <v>5294</v>
      </c>
      <c r="D242" t="s">
        <v>5295</v>
      </c>
      <c r="E242" t="s">
        <v>5296</v>
      </c>
      <c r="F242" t="s">
        <v>5297</v>
      </c>
    </row>
    <row r="243" spans="1:6" hidden="1" x14ac:dyDescent="0.2">
      <c r="A243" t="s">
        <v>853</v>
      </c>
      <c r="B243" t="s">
        <v>5598</v>
      </c>
      <c r="C243" t="s">
        <v>5599</v>
      </c>
      <c r="D243" t="s">
        <v>5600</v>
      </c>
      <c r="E243" t="s">
        <v>5601</v>
      </c>
      <c r="F243" t="s">
        <v>5602</v>
      </c>
    </row>
    <row r="244" spans="1:6" hidden="1" x14ac:dyDescent="0.2">
      <c r="A244" t="s">
        <v>856</v>
      </c>
      <c r="B244" t="s">
        <v>5906</v>
      </c>
      <c r="C244" t="s">
        <v>5907</v>
      </c>
      <c r="D244" t="s">
        <v>5908</v>
      </c>
      <c r="E244" t="s">
        <v>5909</v>
      </c>
      <c r="F244" t="s">
        <v>5910</v>
      </c>
    </row>
    <row r="245" spans="1:6" hidden="1" x14ac:dyDescent="0.2">
      <c r="A245" t="s">
        <v>859</v>
      </c>
      <c r="B245" t="s">
        <v>5911</v>
      </c>
      <c r="C245" t="s">
        <v>5912</v>
      </c>
      <c r="D245" t="s">
        <v>5913</v>
      </c>
      <c r="E245" t="s">
        <v>5914</v>
      </c>
      <c r="F245" t="s">
        <v>5915</v>
      </c>
    </row>
    <row r="246" spans="1:6" hidden="1" x14ac:dyDescent="0.2">
      <c r="A246" t="s">
        <v>862</v>
      </c>
      <c r="B246" t="s">
        <v>5916</v>
      </c>
      <c r="C246" t="s">
        <v>5917</v>
      </c>
      <c r="D246" t="s">
        <v>5918</v>
      </c>
      <c r="E246" t="s">
        <v>5919</v>
      </c>
      <c r="F246" t="s">
        <v>5920</v>
      </c>
    </row>
    <row r="247" spans="1:6" hidden="1" x14ac:dyDescent="0.2">
      <c r="A247" t="s">
        <v>865</v>
      </c>
      <c r="B247" t="s">
        <v>5320</v>
      </c>
      <c r="C247" t="s">
        <v>5321</v>
      </c>
      <c r="D247" t="s">
        <v>5322</v>
      </c>
      <c r="E247" t="s">
        <v>5323</v>
      </c>
      <c r="F247" t="s">
        <v>5324</v>
      </c>
    </row>
    <row r="248" spans="1:6" hidden="1" x14ac:dyDescent="0.2">
      <c r="A248" t="s">
        <v>868</v>
      </c>
      <c r="B248" t="s">
        <v>5127</v>
      </c>
      <c r="C248" t="s">
        <v>5128</v>
      </c>
      <c r="D248" t="s">
        <v>5129</v>
      </c>
      <c r="E248" t="s">
        <v>5130</v>
      </c>
      <c r="F248" t="s">
        <v>5131</v>
      </c>
    </row>
    <row r="249" spans="1:6" hidden="1" x14ac:dyDescent="0.2">
      <c r="A249" t="s">
        <v>871</v>
      </c>
      <c r="B249" t="s">
        <v>5238</v>
      </c>
      <c r="C249" t="s">
        <v>5239</v>
      </c>
      <c r="D249" t="s">
        <v>5240</v>
      </c>
      <c r="E249" t="s">
        <v>5241</v>
      </c>
      <c r="F249" t="s">
        <v>5242</v>
      </c>
    </row>
    <row r="250" spans="1:6" hidden="1" x14ac:dyDescent="0.2">
      <c r="A250" t="s">
        <v>875</v>
      </c>
      <c r="B250" t="s">
        <v>5921</v>
      </c>
      <c r="C250" t="s">
        <v>5922</v>
      </c>
      <c r="D250" t="s">
        <v>5923</v>
      </c>
      <c r="E250" t="s">
        <v>5924</v>
      </c>
      <c r="F250" t="s">
        <v>5925</v>
      </c>
    </row>
    <row r="251" spans="1:6" hidden="1" x14ac:dyDescent="0.2">
      <c r="A251" t="s">
        <v>878</v>
      </c>
      <c r="B251" t="s">
        <v>5926</v>
      </c>
      <c r="C251" t="s">
        <v>5927</v>
      </c>
      <c r="D251" t="s">
        <v>5928</v>
      </c>
      <c r="E251" t="s">
        <v>5929</v>
      </c>
      <c r="F251" t="s">
        <v>5930</v>
      </c>
    </row>
    <row r="252" spans="1:6" hidden="1" x14ac:dyDescent="0.2">
      <c r="A252" t="s">
        <v>882</v>
      </c>
      <c r="B252" t="s">
        <v>5931</v>
      </c>
      <c r="C252" t="s">
        <v>5932</v>
      </c>
      <c r="D252" t="s">
        <v>5933</v>
      </c>
      <c r="E252" t="s">
        <v>5934</v>
      </c>
      <c r="F252" t="s">
        <v>5935</v>
      </c>
    </row>
    <row r="253" spans="1:6" hidden="1" x14ac:dyDescent="0.2">
      <c r="A253" t="s">
        <v>885</v>
      </c>
      <c r="B253" t="s">
        <v>5936</v>
      </c>
      <c r="C253" t="s">
        <v>5937</v>
      </c>
      <c r="D253" t="s">
        <v>5938</v>
      </c>
      <c r="E253" t="s">
        <v>5939</v>
      </c>
      <c r="F253" t="s">
        <v>5940</v>
      </c>
    </row>
    <row r="254" spans="1:6" hidden="1" x14ac:dyDescent="0.2">
      <c r="A254" t="s">
        <v>888</v>
      </c>
      <c r="B254" t="s">
        <v>5941</v>
      </c>
      <c r="C254" t="s">
        <v>5942</v>
      </c>
      <c r="D254" t="s">
        <v>5943</v>
      </c>
      <c r="E254" t="s">
        <v>5944</v>
      </c>
      <c r="F254" t="s">
        <v>5945</v>
      </c>
    </row>
    <row r="255" spans="1:6" hidden="1" x14ac:dyDescent="0.2">
      <c r="A255" t="s">
        <v>891</v>
      </c>
      <c r="B255" t="s">
        <v>5072</v>
      </c>
      <c r="C255" t="s">
        <v>5073</v>
      </c>
      <c r="D255" t="s">
        <v>5074</v>
      </c>
      <c r="E255" t="s">
        <v>5075</v>
      </c>
      <c r="F255" t="s">
        <v>5653</v>
      </c>
    </row>
    <row r="256" spans="1:6" hidden="1" x14ac:dyDescent="0.2">
      <c r="A256" t="s">
        <v>894</v>
      </c>
      <c r="B256" t="s">
        <v>5946</v>
      </c>
      <c r="C256" t="s">
        <v>5947</v>
      </c>
      <c r="D256" t="s">
        <v>5948</v>
      </c>
      <c r="E256" t="s">
        <v>5949</v>
      </c>
      <c r="F256" t="s">
        <v>5950</v>
      </c>
    </row>
    <row r="257" spans="1:6" hidden="1" x14ac:dyDescent="0.2">
      <c r="A257" t="s">
        <v>897</v>
      </c>
      <c r="B257" t="s">
        <v>5407</v>
      </c>
      <c r="C257" t="s">
        <v>5408</v>
      </c>
      <c r="D257" t="s">
        <v>5409</v>
      </c>
      <c r="E257" t="s">
        <v>5410</v>
      </c>
      <c r="F257" t="s">
        <v>5411</v>
      </c>
    </row>
    <row r="258" spans="1:6" hidden="1" x14ac:dyDescent="0.2">
      <c r="A258" t="s">
        <v>901</v>
      </c>
      <c r="B258" t="s">
        <v>5951</v>
      </c>
      <c r="C258" t="s">
        <v>5952</v>
      </c>
      <c r="D258" t="s">
        <v>5953</v>
      </c>
      <c r="E258" t="s">
        <v>5954</v>
      </c>
      <c r="F258" t="s">
        <v>5955</v>
      </c>
    </row>
    <row r="259" spans="1:6" hidden="1" x14ac:dyDescent="0.2">
      <c r="A259" t="s">
        <v>905</v>
      </c>
      <c r="B259" t="s">
        <v>5638</v>
      </c>
      <c r="C259" t="s">
        <v>5639</v>
      </c>
      <c r="D259" t="s">
        <v>5640</v>
      </c>
      <c r="E259" t="s">
        <v>5641</v>
      </c>
      <c r="F259" t="s">
        <v>5642</v>
      </c>
    </row>
    <row r="260" spans="1:6" hidden="1" x14ac:dyDescent="0.2">
      <c r="A260" t="s">
        <v>907</v>
      </c>
      <c r="B260" t="s">
        <v>4987</v>
      </c>
      <c r="C260" t="s">
        <v>4988</v>
      </c>
      <c r="D260" t="s">
        <v>4989</v>
      </c>
      <c r="E260" t="s">
        <v>4990</v>
      </c>
      <c r="F260" t="s">
        <v>4991</v>
      </c>
    </row>
    <row r="261" spans="1:6" hidden="1" x14ac:dyDescent="0.2">
      <c r="A261" t="s">
        <v>910</v>
      </c>
      <c r="B261" t="s">
        <v>5956</v>
      </c>
      <c r="C261" t="s">
        <v>5957</v>
      </c>
      <c r="D261" t="s">
        <v>5958</v>
      </c>
      <c r="E261" t="s">
        <v>5959</v>
      </c>
      <c r="F261" t="s">
        <v>5960</v>
      </c>
    </row>
    <row r="262" spans="1:6" hidden="1" x14ac:dyDescent="0.2">
      <c r="A262" t="s">
        <v>913</v>
      </c>
      <c r="B262" t="s">
        <v>5961</v>
      </c>
      <c r="C262" t="s">
        <v>5962</v>
      </c>
      <c r="D262" t="s">
        <v>5963</v>
      </c>
      <c r="E262" t="s">
        <v>5964</v>
      </c>
      <c r="F262" t="s">
        <v>5965</v>
      </c>
    </row>
    <row r="263" spans="1:6" hidden="1" x14ac:dyDescent="0.2">
      <c r="A263" t="s">
        <v>916</v>
      </c>
      <c r="B263" t="s">
        <v>5325</v>
      </c>
      <c r="C263" t="s">
        <v>5326</v>
      </c>
      <c r="D263" t="s">
        <v>5327</v>
      </c>
      <c r="E263" t="s">
        <v>5328</v>
      </c>
      <c r="F263" t="s">
        <v>5329</v>
      </c>
    </row>
    <row r="264" spans="1:6" hidden="1" x14ac:dyDescent="0.2">
      <c r="A264" t="s">
        <v>919</v>
      </c>
      <c r="B264" t="s">
        <v>5711</v>
      </c>
      <c r="C264" t="s">
        <v>5712</v>
      </c>
      <c r="D264" t="s">
        <v>5713</v>
      </c>
      <c r="E264" t="s">
        <v>5714</v>
      </c>
      <c r="F264" t="s">
        <v>5715</v>
      </c>
    </row>
    <row r="265" spans="1:6" hidden="1" x14ac:dyDescent="0.2">
      <c r="A265" t="s">
        <v>922</v>
      </c>
      <c r="B265" t="s">
        <v>5966</v>
      </c>
      <c r="C265" t="s">
        <v>5967</v>
      </c>
      <c r="D265" t="s">
        <v>5968</v>
      </c>
      <c r="E265" t="s">
        <v>5969</v>
      </c>
      <c r="F265" t="s">
        <v>5970</v>
      </c>
    </row>
    <row r="266" spans="1:6" hidden="1" x14ac:dyDescent="0.2">
      <c r="A266" t="s">
        <v>925</v>
      </c>
      <c r="B266" t="s">
        <v>5971</v>
      </c>
      <c r="C266" t="s">
        <v>5972</v>
      </c>
      <c r="D266" t="s">
        <v>5973</v>
      </c>
      <c r="E266" t="s">
        <v>5974</v>
      </c>
      <c r="F266" t="s">
        <v>5975</v>
      </c>
    </row>
    <row r="267" spans="1:6" hidden="1" x14ac:dyDescent="0.2">
      <c r="A267" t="s">
        <v>930</v>
      </c>
      <c r="B267" t="s">
        <v>5077</v>
      </c>
      <c r="C267" t="s">
        <v>5078</v>
      </c>
      <c r="D267" t="s">
        <v>5079</v>
      </c>
      <c r="E267" t="s">
        <v>5080</v>
      </c>
      <c r="F267" t="s">
        <v>5081</v>
      </c>
    </row>
    <row r="268" spans="1:6" hidden="1" x14ac:dyDescent="0.2">
      <c r="A268" t="s">
        <v>934</v>
      </c>
      <c r="B268" t="s">
        <v>5976</v>
      </c>
      <c r="C268" t="s">
        <v>5977</v>
      </c>
      <c r="D268" t="s">
        <v>5978</v>
      </c>
      <c r="E268" t="s">
        <v>5979</v>
      </c>
      <c r="F268" t="s">
        <v>5980</v>
      </c>
    </row>
    <row r="269" spans="1:6" hidden="1" x14ac:dyDescent="0.2">
      <c r="A269" t="s">
        <v>937</v>
      </c>
      <c r="B269" t="s">
        <v>5981</v>
      </c>
      <c r="C269" t="s">
        <v>5982</v>
      </c>
      <c r="D269" t="s">
        <v>5983</v>
      </c>
      <c r="E269" t="s">
        <v>5984</v>
      </c>
      <c r="F269" t="s">
        <v>5985</v>
      </c>
    </row>
    <row r="270" spans="1:6" hidden="1" x14ac:dyDescent="0.2">
      <c r="A270" t="s">
        <v>941</v>
      </c>
      <c r="B270" t="s">
        <v>5986</v>
      </c>
      <c r="C270" t="s">
        <v>5987</v>
      </c>
      <c r="D270" t="s">
        <v>5988</v>
      </c>
      <c r="E270" t="s">
        <v>5989</v>
      </c>
      <c r="F270" t="s">
        <v>5990</v>
      </c>
    </row>
    <row r="271" spans="1:6" hidden="1" x14ac:dyDescent="0.2">
      <c r="A271" t="s">
        <v>946</v>
      </c>
      <c r="B271" t="s">
        <v>5991</v>
      </c>
      <c r="C271" t="s">
        <v>5992</v>
      </c>
      <c r="D271" t="s">
        <v>5993</v>
      </c>
      <c r="E271" t="s">
        <v>5994</v>
      </c>
      <c r="F271" t="s">
        <v>5995</v>
      </c>
    </row>
    <row r="272" spans="1:6" hidden="1" x14ac:dyDescent="0.2">
      <c r="A272" t="s">
        <v>950</v>
      </c>
      <c r="B272" t="s">
        <v>5623</v>
      </c>
      <c r="C272" t="s">
        <v>5624</v>
      </c>
      <c r="D272" t="s">
        <v>5625</v>
      </c>
      <c r="E272" t="s">
        <v>5626</v>
      </c>
      <c r="F272" t="s">
        <v>5627</v>
      </c>
    </row>
    <row r="273" spans="1:6" hidden="1" x14ac:dyDescent="0.2">
      <c r="A273" t="s">
        <v>953</v>
      </c>
      <c r="B273" t="s">
        <v>5996</v>
      </c>
      <c r="C273" t="s">
        <v>5997</v>
      </c>
      <c r="D273" t="s">
        <v>5998</v>
      </c>
      <c r="E273" t="s">
        <v>5999</v>
      </c>
      <c r="F273" t="s">
        <v>6000</v>
      </c>
    </row>
    <row r="274" spans="1:6" hidden="1" x14ac:dyDescent="0.2">
      <c r="A274" t="s">
        <v>956</v>
      </c>
      <c r="B274" t="s">
        <v>5371</v>
      </c>
      <c r="C274" t="s">
        <v>5372</v>
      </c>
      <c r="D274" t="s">
        <v>5373</v>
      </c>
      <c r="E274" t="s">
        <v>5374</v>
      </c>
      <c r="F274" t="s">
        <v>5375</v>
      </c>
    </row>
    <row r="275" spans="1:6" hidden="1" x14ac:dyDescent="0.2">
      <c r="A275" t="s">
        <v>959</v>
      </c>
      <c r="B275" t="s">
        <v>6001</v>
      </c>
      <c r="C275" t="s">
        <v>6002</v>
      </c>
      <c r="D275" t="s">
        <v>6003</v>
      </c>
      <c r="E275" t="s">
        <v>6004</v>
      </c>
      <c r="F275" t="s">
        <v>6005</v>
      </c>
    </row>
    <row r="276" spans="1:6" hidden="1" x14ac:dyDescent="0.2">
      <c r="A276" t="s">
        <v>963</v>
      </c>
      <c r="B276" t="s">
        <v>6006</v>
      </c>
      <c r="C276" t="s">
        <v>6007</v>
      </c>
      <c r="D276" t="s">
        <v>6008</v>
      </c>
      <c r="E276" t="s">
        <v>6009</v>
      </c>
      <c r="F276" t="s">
        <v>6010</v>
      </c>
    </row>
    <row r="277" spans="1:6" hidden="1" x14ac:dyDescent="0.2">
      <c r="A277" t="s">
        <v>966</v>
      </c>
      <c r="B277" t="s">
        <v>6011</v>
      </c>
      <c r="C277" t="s">
        <v>6012</v>
      </c>
      <c r="D277" t="s">
        <v>6013</v>
      </c>
      <c r="E277" t="s">
        <v>6014</v>
      </c>
      <c r="F277" t="s">
        <v>6015</v>
      </c>
    </row>
    <row r="278" spans="1:6" hidden="1" x14ac:dyDescent="0.2">
      <c r="A278" t="s">
        <v>969</v>
      </c>
      <c r="B278" t="s">
        <v>5228</v>
      </c>
      <c r="C278" t="s">
        <v>5229</v>
      </c>
      <c r="D278" t="s">
        <v>5230</v>
      </c>
      <c r="E278" t="s">
        <v>5231</v>
      </c>
      <c r="F278" t="s">
        <v>5232</v>
      </c>
    </row>
    <row r="279" spans="1:6" hidden="1" x14ac:dyDescent="0.2">
      <c r="A279" t="s">
        <v>973</v>
      </c>
      <c r="B279" t="s">
        <v>6016</v>
      </c>
      <c r="C279" t="s">
        <v>6017</v>
      </c>
      <c r="D279" t="s">
        <v>6018</v>
      </c>
      <c r="E279" t="s">
        <v>6019</v>
      </c>
      <c r="F279" t="s">
        <v>6020</v>
      </c>
    </row>
    <row r="280" spans="1:6" hidden="1" x14ac:dyDescent="0.2">
      <c r="A280" t="s">
        <v>976</v>
      </c>
      <c r="B280" t="s">
        <v>5042</v>
      </c>
      <c r="C280" t="s">
        <v>5043</v>
      </c>
      <c r="D280" t="s">
        <v>5044</v>
      </c>
      <c r="E280" t="s">
        <v>5045</v>
      </c>
      <c r="F280" t="s">
        <v>5391</v>
      </c>
    </row>
    <row r="281" spans="1:6" hidden="1" x14ac:dyDescent="0.2">
      <c r="A281" t="s">
        <v>979</v>
      </c>
      <c r="B281" t="s">
        <v>6021</v>
      </c>
      <c r="C281" t="s">
        <v>6022</v>
      </c>
      <c r="D281" t="s">
        <v>6023</v>
      </c>
      <c r="E281" t="s">
        <v>6024</v>
      </c>
      <c r="F281" t="s">
        <v>6025</v>
      </c>
    </row>
    <row r="282" spans="1:6" hidden="1" x14ac:dyDescent="0.2">
      <c r="A282" t="s">
        <v>982</v>
      </c>
      <c r="B282" t="s">
        <v>6026</v>
      </c>
      <c r="C282" t="s">
        <v>6027</v>
      </c>
      <c r="D282" t="s">
        <v>6028</v>
      </c>
      <c r="E282" t="s">
        <v>6029</v>
      </c>
      <c r="F282" t="s">
        <v>6030</v>
      </c>
    </row>
    <row r="283" spans="1:6" hidden="1" x14ac:dyDescent="0.2">
      <c r="A283" t="s">
        <v>985</v>
      </c>
      <c r="B283" t="s">
        <v>6031</v>
      </c>
      <c r="C283" t="s">
        <v>6032</v>
      </c>
      <c r="D283" t="s">
        <v>6033</v>
      </c>
      <c r="E283" t="s">
        <v>6034</v>
      </c>
      <c r="F283" t="s">
        <v>6035</v>
      </c>
    </row>
    <row r="284" spans="1:6" hidden="1" x14ac:dyDescent="0.2">
      <c r="A284" t="s">
        <v>989</v>
      </c>
      <c r="B284" t="s">
        <v>6036</v>
      </c>
      <c r="C284" t="s">
        <v>6037</v>
      </c>
      <c r="D284" t="s">
        <v>6038</v>
      </c>
      <c r="E284" t="s">
        <v>6039</v>
      </c>
      <c r="F284" t="s">
        <v>6040</v>
      </c>
    </row>
    <row r="285" spans="1:6" hidden="1" x14ac:dyDescent="0.2">
      <c r="A285" t="s">
        <v>992</v>
      </c>
      <c r="B285" t="s">
        <v>5508</v>
      </c>
      <c r="C285" t="s">
        <v>5509</v>
      </c>
      <c r="D285" t="s">
        <v>5510</v>
      </c>
      <c r="E285" t="s">
        <v>5511</v>
      </c>
      <c r="F285" t="s">
        <v>5512</v>
      </c>
    </row>
    <row r="286" spans="1:6" hidden="1" x14ac:dyDescent="0.2">
      <c r="A286" t="s">
        <v>996</v>
      </c>
      <c r="B286" t="s">
        <v>6041</v>
      </c>
      <c r="C286" t="s">
        <v>6042</v>
      </c>
      <c r="D286" t="s">
        <v>6043</v>
      </c>
      <c r="E286" t="s">
        <v>6044</v>
      </c>
      <c r="F286" t="s">
        <v>6045</v>
      </c>
    </row>
    <row r="287" spans="1:6" hidden="1" x14ac:dyDescent="0.2">
      <c r="A287" t="s">
        <v>999</v>
      </c>
      <c r="B287" t="s">
        <v>5127</v>
      </c>
      <c r="C287" t="s">
        <v>5128</v>
      </c>
      <c r="D287" t="s">
        <v>5129</v>
      </c>
      <c r="E287" t="s">
        <v>5130</v>
      </c>
      <c r="F287" t="s">
        <v>6046</v>
      </c>
    </row>
    <row r="288" spans="1:6" hidden="1" x14ac:dyDescent="0.2">
      <c r="A288" t="s">
        <v>1002</v>
      </c>
      <c r="B288" t="s">
        <v>6047</v>
      </c>
      <c r="C288" t="s">
        <v>6048</v>
      </c>
      <c r="D288" t="s">
        <v>6049</v>
      </c>
      <c r="E288" t="s">
        <v>6050</v>
      </c>
      <c r="F288" t="s">
        <v>6051</v>
      </c>
    </row>
    <row r="289" spans="1:6" hidden="1" x14ac:dyDescent="0.2">
      <c r="A289" t="s">
        <v>1006</v>
      </c>
      <c r="B289" t="s">
        <v>6052</v>
      </c>
      <c r="C289" t="s">
        <v>6053</v>
      </c>
      <c r="D289" t="s">
        <v>6054</v>
      </c>
      <c r="E289" t="s">
        <v>6055</v>
      </c>
      <c r="F289" t="s">
        <v>6056</v>
      </c>
    </row>
    <row r="290" spans="1:6" hidden="1" x14ac:dyDescent="0.2">
      <c r="A290" t="s">
        <v>1009</v>
      </c>
      <c r="B290" t="s">
        <v>6057</v>
      </c>
      <c r="C290" t="s">
        <v>6058</v>
      </c>
      <c r="D290" t="s">
        <v>6059</v>
      </c>
      <c r="E290" t="s">
        <v>6060</v>
      </c>
      <c r="F290" t="s">
        <v>6061</v>
      </c>
    </row>
    <row r="291" spans="1:6" hidden="1" x14ac:dyDescent="0.2">
      <c r="A291" t="s">
        <v>1012</v>
      </c>
      <c r="B291" t="s">
        <v>5674</v>
      </c>
      <c r="C291" t="s">
        <v>5675</v>
      </c>
      <c r="D291" t="s">
        <v>5676</v>
      </c>
      <c r="E291" t="s">
        <v>5677</v>
      </c>
      <c r="F291" t="s">
        <v>5678</v>
      </c>
    </row>
    <row r="292" spans="1:6" hidden="1" x14ac:dyDescent="0.2">
      <c r="A292" t="s">
        <v>1015</v>
      </c>
      <c r="B292" t="s">
        <v>6062</v>
      </c>
      <c r="C292" t="s">
        <v>6063</v>
      </c>
      <c r="D292" t="s">
        <v>6064</v>
      </c>
      <c r="E292" t="s">
        <v>6065</v>
      </c>
      <c r="F292" t="s">
        <v>6066</v>
      </c>
    </row>
    <row r="293" spans="1:6" hidden="1" x14ac:dyDescent="0.2">
      <c r="A293" t="s">
        <v>1018</v>
      </c>
      <c r="B293" t="s">
        <v>6067</v>
      </c>
      <c r="C293" t="s">
        <v>6068</v>
      </c>
      <c r="D293" t="s">
        <v>6069</v>
      </c>
      <c r="E293" t="s">
        <v>6070</v>
      </c>
      <c r="F293" t="s">
        <v>6071</v>
      </c>
    </row>
    <row r="294" spans="1:6" hidden="1" x14ac:dyDescent="0.2">
      <c r="A294" t="s">
        <v>1021</v>
      </c>
      <c r="B294" t="s">
        <v>6072</v>
      </c>
      <c r="C294" t="s">
        <v>6073</v>
      </c>
      <c r="D294" t="s">
        <v>6074</v>
      </c>
      <c r="E294" t="s">
        <v>6075</v>
      </c>
      <c r="F294" t="s">
        <v>6076</v>
      </c>
    </row>
    <row r="295" spans="1:6" hidden="1" x14ac:dyDescent="0.2">
      <c r="A295" t="s">
        <v>1025</v>
      </c>
      <c r="B295" t="s">
        <v>6077</v>
      </c>
      <c r="C295" t="s">
        <v>6078</v>
      </c>
      <c r="D295" t="s">
        <v>6079</v>
      </c>
      <c r="E295" t="s">
        <v>6080</v>
      </c>
      <c r="F295" t="s">
        <v>6081</v>
      </c>
    </row>
    <row r="296" spans="1:6" hidden="1" x14ac:dyDescent="0.2">
      <c r="A296" t="s">
        <v>1028</v>
      </c>
      <c r="B296" t="s">
        <v>6082</v>
      </c>
      <c r="C296" t="s">
        <v>6083</v>
      </c>
      <c r="D296" t="s">
        <v>6084</v>
      </c>
      <c r="E296" t="s">
        <v>6085</v>
      </c>
      <c r="F296" t="s">
        <v>6086</v>
      </c>
    </row>
    <row r="297" spans="1:6" hidden="1" x14ac:dyDescent="0.2">
      <c r="A297" t="s">
        <v>1031</v>
      </c>
      <c r="B297" t="s">
        <v>6087</v>
      </c>
      <c r="C297" t="s">
        <v>6088</v>
      </c>
      <c r="D297" t="s">
        <v>6089</v>
      </c>
      <c r="E297" t="s">
        <v>6090</v>
      </c>
      <c r="F297" t="s">
        <v>6091</v>
      </c>
    </row>
    <row r="298" spans="1:6" hidden="1" x14ac:dyDescent="0.2">
      <c r="A298" t="s">
        <v>1035</v>
      </c>
      <c r="B298" t="s">
        <v>5911</v>
      </c>
      <c r="C298" t="s">
        <v>5912</v>
      </c>
      <c r="D298" t="s">
        <v>5913</v>
      </c>
      <c r="E298" t="s">
        <v>5914</v>
      </c>
      <c r="F298" t="s">
        <v>5915</v>
      </c>
    </row>
    <row r="299" spans="1:6" hidden="1" x14ac:dyDescent="0.2">
      <c r="A299" t="s">
        <v>1037</v>
      </c>
      <c r="B299" t="s">
        <v>6092</v>
      </c>
      <c r="C299" t="s">
        <v>6093</v>
      </c>
      <c r="D299" t="s">
        <v>6094</v>
      </c>
      <c r="E299" t="s">
        <v>6095</v>
      </c>
      <c r="F299" t="s">
        <v>6096</v>
      </c>
    </row>
    <row r="300" spans="1:6" hidden="1" x14ac:dyDescent="0.2">
      <c r="A300" t="s">
        <v>1040</v>
      </c>
      <c r="B300" t="s">
        <v>6097</v>
      </c>
      <c r="C300" t="s">
        <v>6098</v>
      </c>
      <c r="D300" t="s">
        <v>6099</v>
      </c>
      <c r="E300" t="s">
        <v>6100</v>
      </c>
      <c r="F300" t="s">
        <v>6101</v>
      </c>
    </row>
    <row r="301" spans="1:6" hidden="1" x14ac:dyDescent="0.2">
      <c r="A301" t="s">
        <v>1044</v>
      </c>
      <c r="B301" t="s">
        <v>6102</v>
      </c>
      <c r="C301" t="s">
        <v>6103</v>
      </c>
      <c r="D301" t="s">
        <v>6104</v>
      </c>
      <c r="E301" t="s">
        <v>6105</v>
      </c>
      <c r="F301" t="s">
        <v>6106</v>
      </c>
    </row>
    <row r="302" spans="1:6" hidden="1" x14ac:dyDescent="0.2">
      <c r="A302" t="s">
        <v>1048</v>
      </c>
      <c r="B302" t="s">
        <v>6107</v>
      </c>
      <c r="C302" t="s">
        <v>6108</v>
      </c>
      <c r="D302" t="s">
        <v>6109</v>
      </c>
      <c r="E302" t="s">
        <v>6110</v>
      </c>
      <c r="F302" t="s">
        <v>6111</v>
      </c>
    </row>
    <row r="303" spans="1:6" hidden="1" x14ac:dyDescent="0.2">
      <c r="A303" t="s">
        <v>1052</v>
      </c>
      <c r="B303" t="s">
        <v>5082</v>
      </c>
      <c r="C303" t="s">
        <v>5083</v>
      </c>
      <c r="D303" t="s">
        <v>5084</v>
      </c>
      <c r="E303" t="s">
        <v>5085</v>
      </c>
      <c r="F303" t="s">
        <v>5086</v>
      </c>
    </row>
    <row r="304" spans="1:6" hidden="1" x14ac:dyDescent="0.2">
      <c r="A304" t="s">
        <v>1055</v>
      </c>
      <c r="B304" t="s">
        <v>6112</v>
      </c>
      <c r="C304" t="s">
        <v>6113</v>
      </c>
      <c r="D304" t="s">
        <v>6114</v>
      </c>
      <c r="E304" t="s">
        <v>6115</v>
      </c>
      <c r="F304" t="s">
        <v>6116</v>
      </c>
    </row>
    <row r="305" spans="1:6" hidden="1" x14ac:dyDescent="0.2">
      <c r="A305" t="s">
        <v>1058</v>
      </c>
      <c r="B305" t="s">
        <v>6117</v>
      </c>
      <c r="C305" t="s">
        <v>6118</v>
      </c>
      <c r="D305" t="s">
        <v>6119</v>
      </c>
      <c r="E305" t="s">
        <v>6120</v>
      </c>
      <c r="F305" t="s">
        <v>6121</v>
      </c>
    </row>
    <row r="306" spans="1:6" hidden="1" x14ac:dyDescent="0.2">
      <c r="A306" t="s">
        <v>1061</v>
      </c>
      <c r="B306" t="s">
        <v>6122</v>
      </c>
      <c r="C306" t="s">
        <v>6123</v>
      </c>
      <c r="D306" t="s">
        <v>6124</v>
      </c>
      <c r="E306" t="s">
        <v>6125</v>
      </c>
      <c r="F306" t="s">
        <v>6126</v>
      </c>
    </row>
    <row r="307" spans="1:6" hidden="1" x14ac:dyDescent="0.2">
      <c r="A307" t="s">
        <v>1064</v>
      </c>
      <c r="B307" t="s">
        <v>6127</v>
      </c>
      <c r="C307" t="s">
        <v>6128</v>
      </c>
      <c r="D307" t="s">
        <v>6129</v>
      </c>
      <c r="E307" t="s">
        <v>6130</v>
      </c>
      <c r="F307" t="s">
        <v>6131</v>
      </c>
    </row>
    <row r="308" spans="1:6" hidden="1" x14ac:dyDescent="0.2">
      <c r="A308" t="s">
        <v>1067</v>
      </c>
      <c r="B308" t="s">
        <v>6132</v>
      </c>
      <c r="C308" t="s">
        <v>6133</v>
      </c>
      <c r="D308" t="s">
        <v>6134</v>
      </c>
      <c r="E308" t="s">
        <v>6135</v>
      </c>
      <c r="F308" t="s">
        <v>6136</v>
      </c>
    </row>
    <row r="309" spans="1:6" hidden="1" x14ac:dyDescent="0.2">
      <c r="A309" t="s">
        <v>1070</v>
      </c>
      <c r="B309" t="s">
        <v>6137</v>
      </c>
      <c r="C309" t="s">
        <v>6138</v>
      </c>
      <c r="D309" t="s">
        <v>6139</v>
      </c>
      <c r="E309" t="s">
        <v>6140</v>
      </c>
      <c r="F309" t="s">
        <v>6141</v>
      </c>
    </row>
    <row r="310" spans="1:6" hidden="1" x14ac:dyDescent="0.2">
      <c r="A310" t="s">
        <v>1074</v>
      </c>
      <c r="B310" t="s">
        <v>6142</v>
      </c>
      <c r="C310" t="s">
        <v>6143</v>
      </c>
      <c r="D310" t="s">
        <v>6144</v>
      </c>
      <c r="E310" t="s">
        <v>6145</v>
      </c>
      <c r="F310" t="s">
        <v>6146</v>
      </c>
    </row>
    <row r="311" spans="1:6" hidden="1" x14ac:dyDescent="0.2">
      <c r="A311" t="s">
        <v>1077</v>
      </c>
      <c r="B311" t="s">
        <v>6147</v>
      </c>
      <c r="C311" t="s">
        <v>6148</v>
      </c>
      <c r="D311" t="s">
        <v>6149</v>
      </c>
      <c r="E311" t="s">
        <v>6150</v>
      </c>
      <c r="F311" t="s">
        <v>6151</v>
      </c>
    </row>
    <row r="312" spans="1:6" hidden="1" x14ac:dyDescent="0.2">
      <c r="A312" t="s">
        <v>1080</v>
      </c>
      <c r="B312" t="s">
        <v>5042</v>
      </c>
      <c r="C312" t="s">
        <v>5043</v>
      </c>
      <c r="D312" t="s">
        <v>5044</v>
      </c>
      <c r="E312" t="s">
        <v>5045</v>
      </c>
      <c r="F312" t="s">
        <v>5046</v>
      </c>
    </row>
    <row r="313" spans="1:6" hidden="1" x14ac:dyDescent="0.2">
      <c r="A313" t="s">
        <v>1084</v>
      </c>
      <c r="B313" t="s">
        <v>6152</v>
      </c>
      <c r="C313" t="s">
        <v>6153</v>
      </c>
      <c r="D313" t="s">
        <v>6154</v>
      </c>
      <c r="E313" t="s">
        <v>6155</v>
      </c>
      <c r="F313" t="s">
        <v>6156</v>
      </c>
    </row>
    <row r="314" spans="1:6" hidden="1" x14ac:dyDescent="0.2">
      <c r="A314" t="s">
        <v>1087</v>
      </c>
      <c r="B314" t="s">
        <v>6157</v>
      </c>
      <c r="C314" t="s">
        <v>6158</v>
      </c>
      <c r="D314" t="s">
        <v>6159</v>
      </c>
      <c r="E314" t="s">
        <v>6160</v>
      </c>
      <c r="F314" t="s">
        <v>6161</v>
      </c>
    </row>
    <row r="315" spans="1:6" hidden="1" x14ac:dyDescent="0.2">
      <c r="A315" t="s">
        <v>1092</v>
      </c>
      <c r="B315" t="s">
        <v>6162</v>
      </c>
      <c r="C315" t="s">
        <v>6163</v>
      </c>
      <c r="D315" t="s">
        <v>6164</v>
      </c>
      <c r="E315" t="s">
        <v>6165</v>
      </c>
      <c r="F315" t="s">
        <v>6166</v>
      </c>
    </row>
    <row r="316" spans="1:6" hidden="1" x14ac:dyDescent="0.2">
      <c r="A316" t="s">
        <v>1095</v>
      </c>
      <c r="B316" t="s">
        <v>6167</v>
      </c>
      <c r="C316" t="s">
        <v>6168</v>
      </c>
      <c r="D316" t="s">
        <v>6169</v>
      </c>
      <c r="E316" t="s">
        <v>6170</v>
      </c>
      <c r="F316" t="s">
        <v>6171</v>
      </c>
    </row>
    <row r="317" spans="1:6" hidden="1" x14ac:dyDescent="0.2">
      <c r="A317" t="s">
        <v>1098</v>
      </c>
      <c r="B317" t="s">
        <v>6172</v>
      </c>
      <c r="C317" t="s">
        <v>6173</v>
      </c>
      <c r="D317" t="s">
        <v>6174</v>
      </c>
      <c r="E317" t="s">
        <v>6175</v>
      </c>
      <c r="F317" t="s">
        <v>6176</v>
      </c>
    </row>
    <row r="318" spans="1:6" hidden="1" x14ac:dyDescent="0.2">
      <c r="A318" t="s">
        <v>1101</v>
      </c>
      <c r="B318" t="s">
        <v>6177</v>
      </c>
      <c r="C318" t="s">
        <v>6178</v>
      </c>
      <c r="D318" t="s">
        <v>6179</v>
      </c>
      <c r="E318" t="s">
        <v>6180</v>
      </c>
      <c r="F318" t="s">
        <v>6181</v>
      </c>
    </row>
    <row r="319" spans="1:6" hidden="1" x14ac:dyDescent="0.2">
      <c r="A319" t="s">
        <v>1104</v>
      </c>
      <c r="B319" t="s">
        <v>6182</v>
      </c>
      <c r="C319" t="s">
        <v>6183</v>
      </c>
      <c r="D319" t="s">
        <v>6184</v>
      </c>
      <c r="E319" t="s">
        <v>6185</v>
      </c>
      <c r="F319" t="s">
        <v>6186</v>
      </c>
    </row>
    <row r="320" spans="1:6" hidden="1" x14ac:dyDescent="0.2">
      <c r="A320" t="s">
        <v>1107</v>
      </c>
      <c r="B320" t="s">
        <v>6187</v>
      </c>
      <c r="C320" t="s">
        <v>6188</v>
      </c>
      <c r="D320" t="s">
        <v>6189</v>
      </c>
      <c r="E320" t="s">
        <v>6190</v>
      </c>
      <c r="F320" t="s">
        <v>6191</v>
      </c>
    </row>
    <row r="321" spans="1:6" hidden="1" x14ac:dyDescent="0.2">
      <c r="A321" t="s">
        <v>1110</v>
      </c>
      <c r="B321" t="s">
        <v>6192</v>
      </c>
      <c r="C321" t="s">
        <v>6193</v>
      </c>
      <c r="D321" t="s">
        <v>6194</v>
      </c>
      <c r="E321" t="s">
        <v>6195</v>
      </c>
      <c r="F321" t="s">
        <v>6196</v>
      </c>
    </row>
    <row r="322" spans="1:6" hidden="1" x14ac:dyDescent="0.2">
      <c r="A322" t="s">
        <v>1113</v>
      </c>
      <c r="B322" t="s">
        <v>6197</v>
      </c>
      <c r="C322" t="s">
        <v>6198</v>
      </c>
      <c r="D322" t="s">
        <v>6199</v>
      </c>
      <c r="E322" t="s">
        <v>6200</v>
      </c>
      <c r="F322" t="s">
        <v>6201</v>
      </c>
    </row>
    <row r="323" spans="1:6" hidden="1" x14ac:dyDescent="0.2">
      <c r="A323" t="s">
        <v>1116</v>
      </c>
      <c r="B323" t="s">
        <v>6202</v>
      </c>
      <c r="C323" t="s">
        <v>6203</v>
      </c>
      <c r="D323" t="s">
        <v>6204</v>
      </c>
      <c r="E323" t="s">
        <v>6205</v>
      </c>
      <c r="F323" t="s">
        <v>6206</v>
      </c>
    </row>
    <row r="324" spans="1:6" hidden="1" x14ac:dyDescent="0.2">
      <c r="A324" t="s">
        <v>1120</v>
      </c>
      <c r="B324" t="s">
        <v>6207</v>
      </c>
      <c r="C324" t="s">
        <v>6208</v>
      </c>
      <c r="D324" t="s">
        <v>6209</v>
      </c>
      <c r="E324" t="s">
        <v>6210</v>
      </c>
      <c r="F324" t="s">
        <v>6211</v>
      </c>
    </row>
    <row r="325" spans="1:6" hidden="1" x14ac:dyDescent="0.2">
      <c r="A325" t="s">
        <v>1123</v>
      </c>
      <c r="B325" t="s">
        <v>6212</v>
      </c>
      <c r="C325" t="s">
        <v>6213</v>
      </c>
      <c r="D325" t="s">
        <v>6214</v>
      </c>
      <c r="E325" t="s">
        <v>6215</v>
      </c>
      <c r="F325" t="s">
        <v>6216</v>
      </c>
    </row>
    <row r="326" spans="1:6" hidden="1" x14ac:dyDescent="0.2">
      <c r="A326" t="s">
        <v>1127</v>
      </c>
      <c r="B326" t="s">
        <v>6217</v>
      </c>
      <c r="C326" t="s">
        <v>6218</v>
      </c>
      <c r="D326" t="s">
        <v>6219</v>
      </c>
      <c r="E326" t="s">
        <v>6220</v>
      </c>
      <c r="F326" t="s">
        <v>6221</v>
      </c>
    </row>
    <row r="327" spans="1:6" hidden="1" x14ac:dyDescent="0.2">
      <c r="A327" t="s">
        <v>1130</v>
      </c>
      <c r="B327" t="s">
        <v>5796</v>
      </c>
      <c r="C327" t="s">
        <v>5797</v>
      </c>
      <c r="D327" t="s">
        <v>5798</v>
      </c>
      <c r="E327" t="s">
        <v>5799</v>
      </c>
      <c r="F327" t="s">
        <v>5800</v>
      </c>
    </row>
    <row r="328" spans="1:6" hidden="1" x14ac:dyDescent="0.2">
      <c r="A328" t="s">
        <v>1134</v>
      </c>
      <c r="B328" t="s">
        <v>6222</v>
      </c>
      <c r="C328" t="s">
        <v>6223</v>
      </c>
      <c r="D328" t="s">
        <v>6224</v>
      </c>
      <c r="E328" t="s">
        <v>6225</v>
      </c>
      <c r="F328" t="s">
        <v>6226</v>
      </c>
    </row>
    <row r="329" spans="1:6" hidden="1" x14ac:dyDescent="0.2">
      <c r="A329" t="s">
        <v>1138</v>
      </c>
      <c r="B329" t="s">
        <v>6132</v>
      </c>
      <c r="C329" t="s">
        <v>6133</v>
      </c>
      <c r="D329" t="s">
        <v>6134</v>
      </c>
      <c r="E329" t="s">
        <v>6135</v>
      </c>
      <c r="F329" t="s">
        <v>6136</v>
      </c>
    </row>
    <row r="330" spans="1:6" hidden="1" x14ac:dyDescent="0.2">
      <c r="A330" t="s">
        <v>1142</v>
      </c>
      <c r="B330" t="s">
        <v>6167</v>
      </c>
      <c r="C330" t="s">
        <v>6168</v>
      </c>
      <c r="D330" t="s">
        <v>6169</v>
      </c>
      <c r="E330" t="s">
        <v>6170</v>
      </c>
      <c r="F330" t="s">
        <v>6171</v>
      </c>
    </row>
    <row r="331" spans="1:6" hidden="1" x14ac:dyDescent="0.2">
      <c r="A331" t="s">
        <v>1145</v>
      </c>
      <c r="B331" t="s">
        <v>6227</v>
      </c>
      <c r="C331" t="s">
        <v>6228</v>
      </c>
      <c r="D331" t="s">
        <v>6229</v>
      </c>
      <c r="E331" t="s">
        <v>6230</v>
      </c>
      <c r="F331" t="s">
        <v>6231</v>
      </c>
    </row>
    <row r="332" spans="1:6" hidden="1" x14ac:dyDescent="0.2">
      <c r="A332" t="s">
        <v>1148</v>
      </c>
      <c r="B332" t="s">
        <v>6232</v>
      </c>
      <c r="C332" t="s">
        <v>6233</v>
      </c>
      <c r="D332" t="s">
        <v>6234</v>
      </c>
      <c r="E332" t="s">
        <v>6235</v>
      </c>
      <c r="F332" t="s">
        <v>6236</v>
      </c>
    </row>
    <row r="333" spans="1:6" hidden="1" x14ac:dyDescent="0.2">
      <c r="A333" t="s">
        <v>1151</v>
      </c>
      <c r="B333" t="s">
        <v>6237</v>
      </c>
      <c r="C333" t="s">
        <v>6238</v>
      </c>
      <c r="D333" t="s">
        <v>6239</v>
      </c>
      <c r="E333" t="s">
        <v>6240</v>
      </c>
      <c r="F333" t="s">
        <v>6241</v>
      </c>
    </row>
    <row r="334" spans="1:6" hidden="1" x14ac:dyDescent="0.2">
      <c r="A334" t="s">
        <v>1154</v>
      </c>
      <c r="B334" t="s">
        <v>6242</v>
      </c>
      <c r="C334" t="s">
        <v>6243</v>
      </c>
      <c r="D334" t="s">
        <v>6244</v>
      </c>
      <c r="E334" t="s">
        <v>6245</v>
      </c>
      <c r="F334" t="s">
        <v>6246</v>
      </c>
    </row>
    <row r="335" spans="1:6" hidden="1" x14ac:dyDescent="0.2">
      <c r="A335" t="s">
        <v>1157</v>
      </c>
      <c r="B335" t="s">
        <v>6247</v>
      </c>
      <c r="C335" t="s">
        <v>6248</v>
      </c>
      <c r="D335" t="s">
        <v>6249</v>
      </c>
      <c r="E335" t="s">
        <v>6250</v>
      </c>
      <c r="F335" t="s">
        <v>6251</v>
      </c>
    </row>
    <row r="336" spans="1:6" hidden="1" x14ac:dyDescent="0.2">
      <c r="A336" t="s">
        <v>1160</v>
      </c>
      <c r="B336" t="s">
        <v>6252</v>
      </c>
      <c r="C336" t="s">
        <v>6253</v>
      </c>
      <c r="D336" t="s">
        <v>6254</v>
      </c>
      <c r="E336" t="s">
        <v>6255</v>
      </c>
      <c r="F336" t="s">
        <v>6256</v>
      </c>
    </row>
    <row r="337" spans="1:6" hidden="1" x14ac:dyDescent="0.2">
      <c r="A337" t="s">
        <v>1164</v>
      </c>
      <c r="B337" t="s">
        <v>6257</v>
      </c>
      <c r="C337" t="s">
        <v>6258</v>
      </c>
      <c r="D337" t="s">
        <v>6259</v>
      </c>
      <c r="E337" t="s">
        <v>6260</v>
      </c>
      <c r="F337" t="s">
        <v>6261</v>
      </c>
    </row>
    <row r="338" spans="1:6" hidden="1" x14ac:dyDescent="0.2">
      <c r="A338" t="s">
        <v>1168</v>
      </c>
      <c r="B338" t="s">
        <v>6262</v>
      </c>
      <c r="C338" t="s">
        <v>6263</v>
      </c>
      <c r="D338" t="s">
        <v>6264</v>
      </c>
      <c r="E338" t="s">
        <v>6265</v>
      </c>
      <c r="F338" t="s">
        <v>6266</v>
      </c>
    </row>
    <row r="339" spans="1:6" hidden="1" x14ac:dyDescent="0.2">
      <c r="A339" t="s">
        <v>1172</v>
      </c>
      <c r="B339" t="s">
        <v>6267</v>
      </c>
      <c r="C339" t="s">
        <v>6268</v>
      </c>
      <c r="D339" t="s">
        <v>6269</v>
      </c>
      <c r="E339" t="s">
        <v>6270</v>
      </c>
      <c r="F339" t="s">
        <v>6271</v>
      </c>
    </row>
    <row r="340" spans="1:6" hidden="1" x14ac:dyDescent="0.2">
      <c r="A340" t="s">
        <v>1177</v>
      </c>
      <c r="B340" t="s">
        <v>6272</v>
      </c>
      <c r="C340" t="s">
        <v>6273</v>
      </c>
      <c r="D340" t="s">
        <v>6274</v>
      </c>
      <c r="E340" t="s">
        <v>6275</v>
      </c>
      <c r="F340" t="s">
        <v>6276</v>
      </c>
    </row>
    <row r="341" spans="1:6" hidden="1" x14ac:dyDescent="0.2">
      <c r="A341" t="s">
        <v>1182</v>
      </c>
      <c r="B341" t="s">
        <v>6277</v>
      </c>
      <c r="C341" t="s">
        <v>6278</v>
      </c>
      <c r="D341" t="s">
        <v>6279</v>
      </c>
      <c r="E341" t="s">
        <v>6280</v>
      </c>
      <c r="F341" t="s">
        <v>6281</v>
      </c>
    </row>
    <row r="342" spans="1:6" hidden="1" x14ac:dyDescent="0.2">
      <c r="A342" t="s">
        <v>1186</v>
      </c>
      <c r="B342" t="s">
        <v>6277</v>
      </c>
      <c r="C342" t="s">
        <v>6278</v>
      </c>
      <c r="D342" t="s">
        <v>6279</v>
      </c>
      <c r="E342" t="s">
        <v>6280</v>
      </c>
      <c r="F342" t="s">
        <v>6281</v>
      </c>
    </row>
    <row r="343" spans="1:6" hidden="1" x14ac:dyDescent="0.2">
      <c r="A343" t="s">
        <v>1189</v>
      </c>
      <c r="B343" t="s">
        <v>6272</v>
      </c>
      <c r="C343" t="s">
        <v>6273</v>
      </c>
      <c r="D343" t="s">
        <v>6274</v>
      </c>
      <c r="E343" t="s">
        <v>6275</v>
      </c>
      <c r="F343" t="s">
        <v>6276</v>
      </c>
    </row>
    <row r="344" spans="1:6" hidden="1" x14ac:dyDescent="0.2">
      <c r="A344" t="s">
        <v>1192</v>
      </c>
      <c r="B344" t="s">
        <v>6272</v>
      </c>
      <c r="C344" t="s">
        <v>6273</v>
      </c>
      <c r="D344" t="s">
        <v>6274</v>
      </c>
      <c r="E344" t="s">
        <v>6275</v>
      </c>
      <c r="F344" t="s">
        <v>6276</v>
      </c>
    </row>
    <row r="345" spans="1:6" hidden="1" x14ac:dyDescent="0.2">
      <c r="A345" t="s">
        <v>1195</v>
      </c>
      <c r="B345" t="s">
        <v>6282</v>
      </c>
      <c r="C345" t="s">
        <v>6283</v>
      </c>
      <c r="D345" t="s">
        <v>6284</v>
      </c>
      <c r="E345" t="s">
        <v>6285</v>
      </c>
      <c r="F345" t="s">
        <v>6286</v>
      </c>
    </row>
    <row r="346" spans="1:6" hidden="1" x14ac:dyDescent="0.2">
      <c r="A346" t="s">
        <v>1199</v>
      </c>
      <c r="B346" t="s">
        <v>6287</v>
      </c>
      <c r="C346" t="s">
        <v>6288</v>
      </c>
      <c r="D346" t="s">
        <v>6289</v>
      </c>
      <c r="E346" t="s">
        <v>6290</v>
      </c>
      <c r="F346" t="s">
        <v>6291</v>
      </c>
    </row>
    <row r="347" spans="1:6" hidden="1" x14ac:dyDescent="0.2">
      <c r="A347" t="s">
        <v>1202</v>
      </c>
      <c r="B347" t="s">
        <v>6292</v>
      </c>
      <c r="C347" t="s">
        <v>6293</v>
      </c>
      <c r="D347" t="s">
        <v>6294</v>
      </c>
      <c r="E347" t="s">
        <v>6295</v>
      </c>
      <c r="F347" t="s">
        <v>6296</v>
      </c>
    </row>
    <row r="348" spans="1:6" hidden="1" x14ac:dyDescent="0.2">
      <c r="A348" t="s">
        <v>1207</v>
      </c>
      <c r="B348" t="s">
        <v>6297</v>
      </c>
      <c r="C348" t="s">
        <v>6298</v>
      </c>
      <c r="D348" t="s">
        <v>6299</v>
      </c>
      <c r="E348" t="s">
        <v>6300</v>
      </c>
      <c r="F348" t="s">
        <v>6301</v>
      </c>
    </row>
    <row r="349" spans="1:6" hidden="1" x14ac:dyDescent="0.2">
      <c r="A349" t="s">
        <v>1211</v>
      </c>
      <c r="B349" t="s">
        <v>6302</v>
      </c>
      <c r="C349" t="s">
        <v>6303</v>
      </c>
      <c r="D349" t="s">
        <v>6304</v>
      </c>
      <c r="E349" t="s">
        <v>6305</v>
      </c>
      <c r="F349" t="s">
        <v>6306</v>
      </c>
    </row>
    <row r="350" spans="1:6" hidden="1" x14ac:dyDescent="0.2">
      <c r="A350" t="s">
        <v>1216</v>
      </c>
      <c r="B350" t="s">
        <v>6307</v>
      </c>
      <c r="C350" t="s">
        <v>6308</v>
      </c>
      <c r="D350" t="s">
        <v>6309</v>
      </c>
      <c r="E350" t="s">
        <v>6310</v>
      </c>
      <c r="F350" t="s">
        <v>6311</v>
      </c>
    </row>
    <row r="351" spans="1:6" hidden="1" x14ac:dyDescent="0.2">
      <c r="A351" t="s">
        <v>1220</v>
      </c>
      <c r="B351" t="s">
        <v>6312</v>
      </c>
      <c r="C351" t="s">
        <v>6313</v>
      </c>
      <c r="D351" t="s">
        <v>6314</v>
      </c>
      <c r="E351" t="s">
        <v>6315</v>
      </c>
      <c r="F351" t="s">
        <v>6316</v>
      </c>
    </row>
    <row r="352" spans="1:6" hidden="1" x14ac:dyDescent="0.2">
      <c r="A352" t="s">
        <v>1223</v>
      </c>
      <c r="B352" t="s">
        <v>6317</v>
      </c>
      <c r="C352" t="s">
        <v>6318</v>
      </c>
      <c r="D352" t="s">
        <v>6319</v>
      </c>
      <c r="E352" t="s">
        <v>6320</v>
      </c>
      <c r="F352" t="s">
        <v>6321</v>
      </c>
    </row>
    <row r="353" spans="1:6" hidden="1" x14ac:dyDescent="0.2">
      <c r="A353" t="s">
        <v>1226</v>
      </c>
      <c r="B353" t="s">
        <v>6322</v>
      </c>
      <c r="C353" t="s">
        <v>6323</v>
      </c>
      <c r="D353" t="s">
        <v>6324</v>
      </c>
      <c r="E353" t="s">
        <v>6325</v>
      </c>
      <c r="F353" t="s">
        <v>6326</v>
      </c>
    </row>
    <row r="354" spans="1:6" hidden="1" x14ac:dyDescent="0.2">
      <c r="A354" t="s">
        <v>1230</v>
      </c>
      <c r="B354" t="s">
        <v>6327</v>
      </c>
      <c r="C354" t="s">
        <v>6328</v>
      </c>
      <c r="D354" t="s">
        <v>6329</v>
      </c>
      <c r="E354" t="s">
        <v>6330</v>
      </c>
      <c r="F354" t="s">
        <v>6331</v>
      </c>
    </row>
    <row r="355" spans="1:6" hidden="1" x14ac:dyDescent="0.2">
      <c r="A355" t="s">
        <v>1234</v>
      </c>
      <c r="B355" t="s">
        <v>6282</v>
      </c>
      <c r="C355" t="s">
        <v>6283</v>
      </c>
      <c r="D355" t="s">
        <v>6284</v>
      </c>
      <c r="E355" t="s">
        <v>6285</v>
      </c>
      <c r="F355" t="s">
        <v>6286</v>
      </c>
    </row>
    <row r="356" spans="1:6" hidden="1" x14ac:dyDescent="0.2">
      <c r="A356" t="s">
        <v>1238</v>
      </c>
      <c r="B356" t="s">
        <v>6307</v>
      </c>
      <c r="C356" t="s">
        <v>6308</v>
      </c>
      <c r="D356" t="s">
        <v>6309</v>
      </c>
      <c r="E356" t="s">
        <v>6310</v>
      </c>
      <c r="F356" t="s">
        <v>6311</v>
      </c>
    </row>
    <row r="357" spans="1:6" hidden="1" x14ac:dyDescent="0.2">
      <c r="A357" t="s">
        <v>1241</v>
      </c>
      <c r="B357" t="s">
        <v>6332</v>
      </c>
      <c r="C357" t="s">
        <v>6333</v>
      </c>
      <c r="D357" t="s">
        <v>6334</v>
      </c>
      <c r="E357" t="s">
        <v>6335</v>
      </c>
      <c r="F357" t="s">
        <v>6336</v>
      </c>
    </row>
    <row r="358" spans="1:6" hidden="1" x14ac:dyDescent="0.2">
      <c r="A358" t="s">
        <v>1244</v>
      </c>
      <c r="B358" t="s">
        <v>6267</v>
      </c>
      <c r="C358" t="s">
        <v>6268</v>
      </c>
      <c r="D358" t="s">
        <v>6269</v>
      </c>
      <c r="E358" t="s">
        <v>6270</v>
      </c>
      <c r="F358" t="s">
        <v>6271</v>
      </c>
    </row>
    <row r="359" spans="1:6" hidden="1" x14ac:dyDescent="0.2">
      <c r="A359" t="s">
        <v>1247</v>
      </c>
      <c r="B359" t="s">
        <v>6337</v>
      </c>
      <c r="C359" t="s">
        <v>6338</v>
      </c>
      <c r="D359" t="s">
        <v>6339</v>
      </c>
      <c r="E359" t="s">
        <v>6340</v>
      </c>
      <c r="F359" t="s">
        <v>6341</v>
      </c>
    </row>
    <row r="360" spans="1:6" hidden="1" x14ac:dyDescent="0.2">
      <c r="A360" t="s">
        <v>1251</v>
      </c>
      <c r="B360" t="s">
        <v>6342</v>
      </c>
      <c r="C360" t="s">
        <v>6343</v>
      </c>
      <c r="D360" t="s">
        <v>6344</v>
      </c>
      <c r="E360" t="s">
        <v>6345</v>
      </c>
      <c r="F360" t="s">
        <v>6346</v>
      </c>
    </row>
    <row r="361" spans="1:6" hidden="1" x14ac:dyDescent="0.2">
      <c r="A361" t="s">
        <v>1255</v>
      </c>
      <c r="B361" t="s">
        <v>6347</v>
      </c>
      <c r="C361" t="s">
        <v>6348</v>
      </c>
      <c r="D361" t="s">
        <v>6349</v>
      </c>
      <c r="E361" t="s">
        <v>6350</v>
      </c>
      <c r="F361" t="s">
        <v>6351</v>
      </c>
    </row>
    <row r="362" spans="1:6" hidden="1" x14ac:dyDescent="0.2">
      <c r="A362" t="s">
        <v>1258</v>
      </c>
      <c r="B362" t="s">
        <v>6352</v>
      </c>
      <c r="C362" t="s">
        <v>6353</v>
      </c>
      <c r="D362" t="s">
        <v>6354</v>
      </c>
      <c r="E362" t="s">
        <v>6355</v>
      </c>
      <c r="F362" t="s">
        <v>6356</v>
      </c>
    </row>
    <row r="363" spans="1:6" hidden="1" x14ac:dyDescent="0.2">
      <c r="A363" t="s">
        <v>1262</v>
      </c>
      <c r="B363" t="s">
        <v>6357</v>
      </c>
      <c r="C363" t="s">
        <v>6358</v>
      </c>
      <c r="D363" t="s">
        <v>6359</v>
      </c>
      <c r="E363" t="s">
        <v>6360</v>
      </c>
      <c r="F363" t="s">
        <v>6361</v>
      </c>
    </row>
    <row r="364" spans="1:6" hidden="1" x14ac:dyDescent="0.2">
      <c r="A364" t="s">
        <v>1265</v>
      </c>
      <c r="B364" t="s">
        <v>6282</v>
      </c>
      <c r="C364" t="s">
        <v>6283</v>
      </c>
      <c r="D364" t="s">
        <v>6284</v>
      </c>
      <c r="E364" t="s">
        <v>6285</v>
      </c>
      <c r="F364" t="s">
        <v>6286</v>
      </c>
    </row>
    <row r="365" spans="1:6" hidden="1" x14ac:dyDescent="0.2">
      <c r="A365" t="s">
        <v>1268</v>
      </c>
      <c r="B365" t="s">
        <v>6362</v>
      </c>
      <c r="C365" t="s">
        <v>6363</v>
      </c>
      <c r="D365" t="s">
        <v>6364</v>
      </c>
      <c r="E365" t="s">
        <v>6365</v>
      </c>
      <c r="F365" t="s">
        <v>6366</v>
      </c>
    </row>
    <row r="366" spans="1:6" hidden="1" x14ac:dyDescent="0.2">
      <c r="A366" t="s">
        <v>1272</v>
      </c>
      <c r="B366" t="s">
        <v>6252</v>
      </c>
      <c r="C366" t="s">
        <v>6253</v>
      </c>
      <c r="D366" t="s">
        <v>6254</v>
      </c>
      <c r="E366" t="s">
        <v>6255</v>
      </c>
      <c r="F366" t="s">
        <v>6256</v>
      </c>
    </row>
    <row r="367" spans="1:6" hidden="1" x14ac:dyDescent="0.2">
      <c r="A367" t="s">
        <v>1275</v>
      </c>
      <c r="B367" t="s">
        <v>6367</v>
      </c>
      <c r="C367" t="s">
        <v>6368</v>
      </c>
      <c r="D367" t="s">
        <v>6369</v>
      </c>
      <c r="E367" t="s">
        <v>6370</v>
      </c>
      <c r="F367" t="s">
        <v>6371</v>
      </c>
    </row>
    <row r="368" spans="1:6" hidden="1" x14ac:dyDescent="0.2">
      <c r="A368" t="s">
        <v>1278</v>
      </c>
      <c r="B368" t="s">
        <v>6357</v>
      </c>
      <c r="C368" t="s">
        <v>6358</v>
      </c>
      <c r="D368" t="s">
        <v>6359</v>
      </c>
      <c r="E368" t="s">
        <v>6360</v>
      </c>
      <c r="F368" t="s">
        <v>6361</v>
      </c>
    </row>
    <row r="369" spans="1:6" hidden="1" x14ac:dyDescent="0.2">
      <c r="A369" t="s">
        <v>1281</v>
      </c>
      <c r="B369" t="s">
        <v>6372</v>
      </c>
      <c r="C369" t="s">
        <v>6373</v>
      </c>
      <c r="D369" t="s">
        <v>6374</v>
      </c>
      <c r="E369" t="s">
        <v>6375</v>
      </c>
      <c r="F369" t="s">
        <v>6376</v>
      </c>
    </row>
    <row r="370" spans="1:6" hidden="1" x14ac:dyDescent="0.2">
      <c r="A370" t="s">
        <v>1285</v>
      </c>
      <c r="B370" t="s">
        <v>6252</v>
      </c>
      <c r="C370" t="s">
        <v>6253</v>
      </c>
      <c r="D370" t="s">
        <v>6254</v>
      </c>
      <c r="E370" t="s">
        <v>6255</v>
      </c>
      <c r="F370" t="s">
        <v>6256</v>
      </c>
    </row>
    <row r="371" spans="1:6" hidden="1" x14ac:dyDescent="0.2">
      <c r="A371" t="s">
        <v>1290</v>
      </c>
      <c r="B371" t="s">
        <v>6377</v>
      </c>
      <c r="C371" t="s">
        <v>4973</v>
      </c>
      <c r="D371" t="s">
        <v>4974</v>
      </c>
      <c r="E371" t="s">
        <v>4975</v>
      </c>
      <c r="F371" t="s">
        <v>5335</v>
      </c>
    </row>
    <row r="372" spans="1:6" hidden="1" x14ac:dyDescent="0.2">
      <c r="A372" t="s">
        <v>1295</v>
      </c>
      <c r="B372" t="s">
        <v>6377</v>
      </c>
      <c r="C372" t="s">
        <v>6378</v>
      </c>
      <c r="D372" t="s">
        <v>6379</v>
      </c>
      <c r="E372" t="s">
        <v>6380</v>
      </c>
      <c r="F372" t="s">
        <v>6381</v>
      </c>
    </row>
    <row r="373" spans="1:6" hidden="1" x14ac:dyDescent="0.2">
      <c r="A373" t="s">
        <v>1299</v>
      </c>
      <c r="B373" t="s">
        <v>6252</v>
      </c>
      <c r="C373" t="s">
        <v>6378</v>
      </c>
      <c r="D373" t="s">
        <v>6379</v>
      </c>
      <c r="E373" t="s">
        <v>6380</v>
      </c>
      <c r="F373" t="s">
        <v>6381</v>
      </c>
    </row>
    <row r="374" spans="1:6" hidden="1" x14ac:dyDescent="0.2">
      <c r="A374" t="s">
        <v>1302</v>
      </c>
      <c r="B374" t="s">
        <v>6317</v>
      </c>
      <c r="C374" t="s">
        <v>6253</v>
      </c>
      <c r="D374" t="s">
        <v>6254</v>
      </c>
      <c r="E374" t="s">
        <v>6255</v>
      </c>
      <c r="F374" t="s">
        <v>6256</v>
      </c>
    </row>
    <row r="375" spans="1:6" hidden="1" x14ac:dyDescent="0.2">
      <c r="A375" t="s">
        <v>1305</v>
      </c>
      <c r="B375" t="s">
        <v>5856</v>
      </c>
      <c r="C375" t="s">
        <v>6318</v>
      </c>
      <c r="D375" t="s">
        <v>6319</v>
      </c>
      <c r="E375" t="s">
        <v>6320</v>
      </c>
      <c r="F375" t="s">
        <v>6321</v>
      </c>
    </row>
    <row r="376" spans="1:6" hidden="1" x14ac:dyDescent="0.2">
      <c r="A376" t="s">
        <v>1310</v>
      </c>
      <c r="B376" t="s">
        <v>6382</v>
      </c>
      <c r="C376" t="s">
        <v>5857</v>
      </c>
      <c r="D376" t="s">
        <v>5858</v>
      </c>
      <c r="E376" t="s">
        <v>5859</v>
      </c>
      <c r="F376" t="s">
        <v>6383</v>
      </c>
    </row>
    <row r="377" spans="1:6" hidden="1" x14ac:dyDescent="0.2">
      <c r="A377" t="s">
        <v>1314</v>
      </c>
      <c r="B377" t="s">
        <v>6384</v>
      </c>
      <c r="C377" t="s">
        <v>6385</v>
      </c>
      <c r="D377" t="s">
        <v>6386</v>
      </c>
      <c r="E377" t="s">
        <v>6387</v>
      </c>
      <c r="F377" t="s">
        <v>6388</v>
      </c>
    </row>
    <row r="378" spans="1:6" hidden="1" x14ac:dyDescent="0.2">
      <c r="A378" t="s">
        <v>1320</v>
      </c>
      <c r="B378" t="s">
        <v>6389</v>
      </c>
      <c r="C378" t="s">
        <v>6390</v>
      </c>
      <c r="D378" t="s">
        <v>6391</v>
      </c>
      <c r="E378" t="s">
        <v>6392</v>
      </c>
      <c r="F378" t="s">
        <v>6393</v>
      </c>
    </row>
    <row r="379" spans="1:6" hidden="1" x14ac:dyDescent="0.2">
      <c r="A379" t="s">
        <v>1325</v>
      </c>
      <c r="B379" t="s">
        <v>6252</v>
      </c>
      <c r="C379" t="s">
        <v>4978</v>
      </c>
      <c r="D379" t="s">
        <v>4979</v>
      </c>
      <c r="E379" t="s">
        <v>4980</v>
      </c>
      <c r="F379" t="s">
        <v>4981</v>
      </c>
    </row>
    <row r="380" spans="1:6" hidden="1" x14ac:dyDescent="0.2">
      <c r="A380" t="s">
        <v>1328</v>
      </c>
      <c r="B380" t="s">
        <v>6317</v>
      </c>
      <c r="C380" t="s">
        <v>6394</v>
      </c>
      <c r="D380" t="s">
        <v>6395</v>
      </c>
      <c r="E380" t="s">
        <v>6396</v>
      </c>
      <c r="F380" t="s">
        <v>6397</v>
      </c>
    </row>
    <row r="381" spans="1:6" hidden="1" x14ac:dyDescent="0.2">
      <c r="A381" t="s">
        <v>1331</v>
      </c>
      <c r="B381" t="s">
        <v>6398</v>
      </c>
      <c r="C381" t="s">
        <v>4983</v>
      </c>
      <c r="D381" t="s">
        <v>4984</v>
      </c>
      <c r="E381" t="s">
        <v>4985</v>
      </c>
      <c r="F381" t="s">
        <v>6399</v>
      </c>
    </row>
    <row r="382" spans="1:6" hidden="1" x14ac:dyDescent="0.2">
      <c r="A382" t="s">
        <v>1334</v>
      </c>
      <c r="B382" t="s">
        <v>6400</v>
      </c>
      <c r="C382" t="s">
        <v>6253</v>
      </c>
      <c r="D382" t="s">
        <v>6254</v>
      </c>
      <c r="E382" t="s">
        <v>6255</v>
      </c>
      <c r="F382" t="s">
        <v>6256</v>
      </c>
    </row>
    <row r="383" spans="1:6" hidden="1" x14ac:dyDescent="0.2">
      <c r="A383" t="s">
        <v>1337</v>
      </c>
      <c r="B383" t="s">
        <v>6401</v>
      </c>
      <c r="C383" t="s">
        <v>6318</v>
      </c>
      <c r="D383" t="s">
        <v>6319</v>
      </c>
      <c r="E383" t="s">
        <v>6320</v>
      </c>
      <c r="F383" t="s">
        <v>6321</v>
      </c>
    </row>
    <row r="384" spans="1:6" hidden="1" x14ac:dyDescent="0.2">
      <c r="A384" t="s">
        <v>1341</v>
      </c>
      <c r="B384" t="s">
        <v>6257</v>
      </c>
      <c r="C384" t="s">
        <v>6402</v>
      </c>
      <c r="D384" t="s">
        <v>6403</v>
      </c>
      <c r="E384" t="s">
        <v>6404</v>
      </c>
      <c r="F384" t="s">
        <v>6405</v>
      </c>
    </row>
    <row r="385" spans="1:6" hidden="1" x14ac:dyDescent="0.2">
      <c r="A385" t="s">
        <v>1344</v>
      </c>
      <c r="B385" t="s">
        <v>6406</v>
      </c>
      <c r="C385" t="s">
        <v>6407</v>
      </c>
      <c r="D385" t="s">
        <v>6408</v>
      </c>
      <c r="E385" t="s">
        <v>6409</v>
      </c>
      <c r="F385" t="s">
        <v>6410</v>
      </c>
    </row>
    <row r="386" spans="1:6" hidden="1" x14ac:dyDescent="0.2">
      <c r="A386" t="s">
        <v>1348</v>
      </c>
      <c r="B386" t="s">
        <v>6411</v>
      </c>
      <c r="C386" t="s">
        <v>6412</v>
      </c>
      <c r="D386" t="s">
        <v>6413</v>
      </c>
      <c r="E386" t="s">
        <v>6414</v>
      </c>
      <c r="F386" t="s">
        <v>6415</v>
      </c>
    </row>
    <row r="387" spans="1:6" hidden="1" x14ac:dyDescent="0.2">
      <c r="A387" t="s">
        <v>1351</v>
      </c>
      <c r="B387" t="s">
        <v>6416</v>
      </c>
      <c r="C387" t="s">
        <v>6258</v>
      </c>
      <c r="D387" t="s">
        <v>6259</v>
      </c>
      <c r="E387" t="s">
        <v>6260</v>
      </c>
      <c r="F387" t="s">
        <v>6261</v>
      </c>
    </row>
    <row r="388" spans="1:6" hidden="1" x14ac:dyDescent="0.2">
      <c r="A388" t="s">
        <v>1354</v>
      </c>
      <c r="B388" t="s">
        <v>6417</v>
      </c>
      <c r="C388" t="s">
        <v>6418</v>
      </c>
      <c r="D388" t="s">
        <v>6419</v>
      </c>
      <c r="E388" t="s">
        <v>6420</v>
      </c>
      <c r="F388" t="s">
        <v>6421</v>
      </c>
    </row>
    <row r="389" spans="1:6" hidden="1" x14ac:dyDescent="0.2">
      <c r="A389" t="s">
        <v>1357</v>
      </c>
      <c r="B389" t="s">
        <v>6347</v>
      </c>
      <c r="C389" t="s">
        <v>6422</v>
      </c>
      <c r="D389" t="s">
        <v>6423</v>
      </c>
      <c r="E389" t="s">
        <v>6424</v>
      </c>
      <c r="F389" t="s">
        <v>6425</v>
      </c>
    </row>
    <row r="390" spans="1:6" hidden="1" x14ac:dyDescent="0.2">
      <c r="A390" t="s">
        <v>1361</v>
      </c>
      <c r="B390" t="s">
        <v>6262</v>
      </c>
      <c r="C390" t="s">
        <v>6426</v>
      </c>
      <c r="D390" t="s">
        <v>6427</v>
      </c>
      <c r="E390" t="s">
        <v>6428</v>
      </c>
      <c r="F390" t="s">
        <v>6429</v>
      </c>
    </row>
    <row r="391" spans="1:6" hidden="1" x14ac:dyDescent="0.2">
      <c r="A391" t="s">
        <v>1368</v>
      </c>
      <c r="B391" t="s">
        <v>6430</v>
      </c>
      <c r="C391" t="s">
        <v>6431</v>
      </c>
      <c r="D391" t="s">
        <v>6432</v>
      </c>
      <c r="E391" t="s">
        <v>6433</v>
      </c>
      <c r="F391" t="s">
        <v>6434</v>
      </c>
    </row>
    <row r="392" spans="1:6" hidden="1" x14ac:dyDescent="0.2">
      <c r="A392" t="s">
        <v>1371</v>
      </c>
      <c r="B392" t="s">
        <v>6435</v>
      </c>
      <c r="C392" t="s">
        <v>6348</v>
      </c>
      <c r="D392" t="s">
        <v>6349</v>
      </c>
      <c r="E392" t="s">
        <v>6350</v>
      </c>
      <c r="F392" t="s">
        <v>6351</v>
      </c>
    </row>
    <row r="393" spans="1:6" hidden="1" x14ac:dyDescent="0.2">
      <c r="A393" t="s">
        <v>1374</v>
      </c>
      <c r="B393" t="s">
        <v>6436</v>
      </c>
      <c r="C393" t="s">
        <v>6263</v>
      </c>
      <c r="D393" t="s">
        <v>6264</v>
      </c>
      <c r="E393" t="s">
        <v>6265</v>
      </c>
      <c r="F393" t="s">
        <v>6266</v>
      </c>
    </row>
    <row r="394" spans="1:6" hidden="1" x14ac:dyDescent="0.2">
      <c r="A394" t="s">
        <v>1378</v>
      </c>
      <c r="B394" t="s">
        <v>6437</v>
      </c>
      <c r="C394" t="s">
        <v>4988</v>
      </c>
      <c r="D394" t="s">
        <v>4989</v>
      </c>
      <c r="E394" t="s">
        <v>4990</v>
      </c>
      <c r="F394" t="s">
        <v>4991</v>
      </c>
    </row>
    <row r="395" spans="1:6" hidden="1" x14ac:dyDescent="0.2">
      <c r="A395" t="s">
        <v>1382</v>
      </c>
      <c r="B395" t="s">
        <v>6438</v>
      </c>
      <c r="C395" t="s">
        <v>4993</v>
      </c>
      <c r="D395" t="s">
        <v>4994</v>
      </c>
      <c r="E395" t="s">
        <v>4995</v>
      </c>
      <c r="F395" t="s">
        <v>4996</v>
      </c>
    </row>
    <row r="396" spans="1:6" hidden="1" x14ac:dyDescent="0.2">
      <c r="A396" t="s">
        <v>1385</v>
      </c>
      <c r="B396" t="s">
        <v>6362</v>
      </c>
      <c r="C396" t="s">
        <v>6439</v>
      </c>
      <c r="D396" t="s">
        <v>6440</v>
      </c>
      <c r="E396" t="s">
        <v>6441</v>
      </c>
      <c r="F396" t="s">
        <v>6442</v>
      </c>
    </row>
    <row r="397" spans="1:6" hidden="1" x14ac:dyDescent="0.2">
      <c r="A397" t="s">
        <v>1388</v>
      </c>
      <c r="B397" t="s">
        <v>6327</v>
      </c>
      <c r="C397" t="s">
        <v>6443</v>
      </c>
      <c r="D397" t="s">
        <v>6444</v>
      </c>
      <c r="E397" t="s">
        <v>6445</v>
      </c>
      <c r="F397" t="s">
        <v>6446</v>
      </c>
    </row>
    <row r="398" spans="1:6" hidden="1" x14ac:dyDescent="0.2">
      <c r="A398" t="s">
        <v>1391</v>
      </c>
      <c r="B398" t="s">
        <v>6389</v>
      </c>
      <c r="C398" t="s">
        <v>6447</v>
      </c>
      <c r="D398" t="s">
        <v>6448</v>
      </c>
      <c r="E398" t="s">
        <v>6449</v>
      </c>
      <c r="F398" t="s">
        <v>6450</v>
      </c>
    </row>
    <row r="399" spans="1:6" hidden="1" x14ac:dyDescent="0.2">
      <c r="A399" t="s">
        <v>1394</v>
      </c>
      <c r="B399" t="s">
        <v>6451</v>
      </c>
      <c r="C399" t="s">
        <v>6452</v>
      </c>
      <c r="D399" t="s">
        <v>6453</v>
      </c>
      <c r="E399" t="s">
        <v>6454</v>
      </c>
      <c r="F399" t="s">
        <v>6455</v>
      </c>
    </row>
    <row r="400" spans="1:6" hidden="1" x14ac:dyDescent="0.2">
      <c r="A400" t="s">
        <v>32</v>
      </c>
      <c r="B400" t="s">
        <v>6456</v>
      </c>
      <c r="C400" t="s">
        <v>6457</v>
      </c>
      <c r="D400" t="s">
        <v>6458</v>
      </c>
      <c r="E400" t="s">
        <v>6459</v>
      </c>
      <c r="F400" t="s">
        <v>6460</v>
      </c>
    </row>
    <row r="401" spans="1:6" hidden="1" x14ac:dyDescent="0.2">
      <c r="A401" t="s">
        <v>1399</v>
      </c>
      <c r="B401" t="s">
        <v>6461</v>
      </c>
      <c r="C401" t="s">
        <v>6363</v>
      </c>
      <c r="D401" t="s">
        <v>6364</v>
      </c>
      <c r="E401" t="s">
        <v>6365</v>
      </c>
      <c r="F401" t="s">
        <v>6366</v>
      </c>
    </row>
    <row r="402" spans="1:6" hidden="1" x14ac:dyDescent="0.2">
      <c r="A402" t="s">
        <v>1403</v>
      </c>
      <c r="B402" t="s">
        <v>6462</v>
      </c>
      <c r="C402" t="s">
        <v>6328</v>
      </c>
      <c r="D402" t="s">
        <v>6329</v>
      </c>
      <c r="E402" t="s">
        <v>6330</v>
      </c>
      <c r="F402" t="s">
        <v>6331</v>
      </c>
    </row>
    <row r="403" spans="1:6" hidden="1" x14ac:dyDescent="0.2">
      <c r="A403" t="s">
        <v>1406</v>
      </c>
      <c r="B403" t="s">
        <v>6277</v>
      </c>
      <c r="C403" t="s">
        <v>6394</v>
      </c>
      <c r="D403" t="s">
        <v>6395</v>
      </c>
      <c r="E403" t="s">
        <v>6396</v>
      </c>
      <c r="F403" t="s">
        <v>6397</v>
      </c>
    </row>
    <row r="404" spans="1:6" hidden="1" x14ac:dyDescent="0.2">
      <c r="A404" t="s">
        <v>1409</v>
      </c>
      <c r="B404" t="s">
        <v>6463</v>
      </c>
      <c r="C404" t="s">
        <v>6464</v>
      </c>
      <c r="D404" t="s">
        <v>6465</v>
      </c>
      <c r="E404" t="s">
        <v>6466</v>
      </c>
      <c r="F404" t="s">
        <v>6467</v>
      </c>
    </row>
    <row r="405" spans="1:6" hidden="1" x14ac:dyDescent="0.2">
      <c r="A405" t="s">
        <v>1413</v>
      </c>
      <c r="B405" t="s">
        <v>6468</v>
      </c>
      <c r="C405" t="s">
        <v>6469</v>
      </c>
      <c r="D405" t="s">
        <v>6470</v>
      </c>
      <c r="E405" t="s">
        <v>6471</v>
      </c>
      <c r="F405" t="s">
        <v>6472</v>
      </c>
    </row>
    <row r="406" spans="1:6" hidden="1" x14ac:dyDescent="0.2">
      <c r="A406" t="s">
        <v>1416</v>
      </c>
      <c r="B406" t="s">
        <v>6362</v>
      </c>
      <c r="C406" t="s">
        <v>6473</v>
      </c>
      <c r="D406" t="s">
        <v>6474</v>
      </c>
      <c r="E406" t="s">
        <v>6475</v>
      </c>
      <c r="F406" t="s">
        <v>6476</v>
      </c>
    </row>
    <row r="407" spans="1:6" hidden="1" x14ac:dyDescent="0.2">
      <c r="A407" t="s">
        <v>1418</v>
      </c>
      <c r="B407" t="s">
        <v>6477</v>
      </c>
      <c r="C407" t="s">
        <v>6478</v>
      </c>
      <c r="D407" t="s">
        <v>6479</v>
      </c>
      <c r="E407" t="s">
        <v>6480</v>
      </c>
      <c r="F407" t="s">
        <v>6481</v>
      </c>
    </row>
    <row r="408" spans="1:6" hidden="1" x14ac:dyDescent="0.2">
      <c r="A408" t="s">
        <v>1422</v>
      </c>
      <c r="B408" t="s">
        <v>6357</v>
      </c>
      <c r="C408" t="s">
        <v>6278</v>
      </c>
      <c r="D408" t="s">
        <v>6279</v>
      </c>
      <c r="E408" t="s">
        <v>6280</v>
      </c>
      <c r="F408" t="s">
        <v>6281</v>
      </c>
    </row>
    <row r="409" spans="1:6" hidden="1" x14ac:dyDescent="0.2">
      <c r="A409" t="s">
        <v>1424</v>
      </c>
      <c r="B409" t="s">
        <v>6482</v>
      </c>
      <c r="C409" t="s">
        <v>6483</v>
      </c>
      <c r="D409" t="s">
        <v>6484</v>
      </c>
      <c r="E409" t="s">
        <v>6485</v>
      </c>
      <c r="F409" t="s">
        <v>6486</v>
      </c>
    </row>
    <row r="410" spans="1:6" hidden="1" x14ac:dyDescent="0.2">
      <c r="A410" t="s">
        <v>1427</v>
      </c>
      <c r="B410" t="s">
        <v>6487</v>
      </c>
      <c r="C410" t="s">
        <v>6488</v>
      </c>
      <c r="D410" t="s">
        <v>6489</v>
      </c>
      <c r="E410" t="s">
        <v>6490</v>
      </c>
      <c r="F410" t="s">
        <v>6491</v>
      </c>
    </row>
    <row r="411" spans="1:6" hidden="1" x14ac:dyDescent="0.2">
      <c r="A411" t="s">
        <v>1430</v>
      </c>
      <c r="B411" t="s">
        <v>6292</v>
      </c>
      <c r="C411" t="s">
        <v>6363</v>
      </c>
      <c r="D411" t="s">
        <v>6364</v>
      </c>
      <c r="E411" t="s">
        <v>6365</v>
      </c>
      <c r="F411" t="s">
        <v>6366</v>
      </c>
    </row>
    <row r="412" spans="1:6" hidden="1" x14ac:dyDescent="0.2">
      <c r="A412" t="s">
        <v>1433</v>
      </c>
      <c r="B412" t="s">
        <v>6492</v>
      </c>
      <c r="C412" t="s">
        <v>6493</v>
      </c>
      <c r="D412" t="s">
        <v>6494</v>
      </c>
      <c r="E412" t="s">
        <v>6495</v>
      </c>
      <c r="F412" t="s">
        <v>6496</v>
      </c>
    </row>
    <row r="413" spans="1:6" hidden="1" x14ac:dyDescent="0.2">
      <c r="A413" t="s">
        <v>1436</v>
      </c>
      <c r="B413" t="s">
        <v>6437</v>
      </c>
      <c r="C413" t="s">
        <v>6358</v>
      </c>
      <c r="D413" t="s">
        <v>6359</v>
      </c>
      <c r="E413" t="s">
        <v>6360</v>
      </c>
      <c r="F413" t="s">
        <v>6361</v>
      </c>
    </row>
    <row r="414" spans="1:6" hidden="1" x14ac:dyDescent="0.2">
      <c r="A414" t="s">
        <v>1439</v>
      </c>
      <c r="B414" t="s">
        <v>6497</v>
      </c>
      <c r="C414" t="s">
        <v>6498</v>
      </c>
      <c r="D414" t="s">
        <v>6499</v>
      </c>
      <c r="E414" t="s">
        <v>6500</v>
      </c>
      <c r="F414" t="s">
        <v>6501</v>
      </c>
    </row>
    <row r="415" spans="1:6" hidden="1" x14ac:dyDescent="0.2">
      <c r="A415" t="s">
        <v>1444</v>
      </c>
      <c r="B415" t="s">
        <v>6362</v>
      </c>
      <c r="C415" t="s">
        <v>6502</v>
      </c>
      <c r="D415" t="s">
        <v>6503</v>
      </c>
      <c r="E415" t="s">
        <v>6504</v>
      </c>
      <c r="F415" t="s">
        <v>6505</v>
      </c>
    </row>
    <row r="416" spans="1:6" hidden="1" x14ac:dyDescent="0.2">
      <c r="A416" t="s">
        <v>1447</v>
      </c>
      <c r="B416" t="s">
        <v>6506</v>
      </c>
      <c r="C416" t="s">
        <v>6293</v>
      </c>
      <c r="D416" t="s">
        <v>6294</v>
      </c>
      <c r="E416" t="s">
        <v>6295</v>
      </c>
      <c r="F416" t="s">
        <v>6296</v>
      </c>
    </row>
    <row r="417" spans="1:6" hidden="1" x14ac:dyDescent="0.2">
      <c r="A417" t="s">
        <v>1450</v>
      </c>
      <c r="B417" t="s">
        <v>6262</v>
      </c>
      <c r="C417" t="s">
        <v>6507</v>
      </c>
      <c r="D417" t="s">
        <v>6508</v>
      </c>
      <c r="E417" t="s">
        <v>6509</v>
      </c>
      <c r="F417" t="s">
        <v>6510</v>
      </c>
    </row>
    <row r="418" spans="1:6" hidden="1" x14ac:dyDescent="0.2">
      <c r="A418" t="s">
        <v>1457</v>
      </c>
      <c r="B418" t="s">
        <v>6511</v>
      </c>
      <c r="C418" t="s">
        <v>6452</v>
      </c>
      <c r="D418" t="s">
        <v>6453</v>
      </c>
      <c r="E418" t="s">
        <v>6454</v>
      </c>
      <c r="F418" t="s">
        <v>6455</v>
      </c>
    </row>
    <row r="419" spans="1:6" hidden="1" x14ac:dyDescent="0.2">
      <c r="A419" t="s">
        <v>1460</v>
      </c>
      <c r="B419" t="s">
        <v>6362</v>
      </c>
      <c r="C419" t="s">
        <v>6512</v>
      </c>
      <c r="D419" t="s">
        <v>6513</v>
      </c>
      <c r="E419" t="s">
        <v>6514</v>
      </c>
      <c r="F419" t="s">
        <v>6515</v>
      </c>
    </row>
    <row r="420" spans="1:6" hidden="1" x14ac:dyDescent="0.2">
      <c r="A420" t="s">
        <v>1462</v>
      </c>
      <c r="B420" t="s">
        <v>6516</v>
      </c>
      <c r="C420" t="s">
        <v>5003</v>
      </c>
      <c r="D420" t="s">
        <v>5004</v>
      </c>
      <c r="E420" t="s">
        <v>5005</v>
      </c>
      <c r="F420" t="s">
        <v>5006</v>
      </c>
    </row>
    <row r="421" spans="1:6" hidden="1" x14ac:dyDescent="0.2">
      <c r="A421" t="s">
        <v>1466</v>
      </c>
      <c r="B421" t="s">
        <v>6517</v>
      </c>
      <c r="C421" t="s">
        <v>6363</v>
      </c>
      <c r="D421" t="s">
        <v>6364</v>
      </c>
      <c r="E421" t="s">
        <v>6365</v>
      </c>
      <c r="F421" t="s">
        <v>6366</v>
      </c>
    </row>
    <row r="422" spans="1:6" hidden="1" x14ac:dyDescent="0.2">
      <c r="A422" t="s">
        <v>1470</v>
      </c>
      <c r="B422" t="s">
        <v>6411</v>
      </c>
      <c r="C422" t="s">
        <v>6518</v>
      </c>
      <c r="D422" t="s">
        <v>6519</v>
      </c>
      <c r="E422" t="s">
        <v>6520</v>
      </c>
      <c r="F422" t="s">
        <v>6521</v>
      </c>
    </row>
    <row r="423" spans="1:6" hidden="1" x14ac:dyDescent="0.2">
      <c r="A423" t="s">
        <v>1474</v>
      </c>
      <c r="B423" t="s">
        <v>6522</v>
      </c>
      <c r="C423" t="s">
        <v>6263</v>
      </c>
      <c r="D423" t="s">
        <v>6264</v>
      </c>
      <c r="E423" t="s">
        <v>6265</v>
      </c>
      <c r="F423" t="s">
        <v>6266</v>
      </c>
    </row>
    <row r="424" spans="1:6" hidden="1" x14ac:dyDescent="0.2">
      <c r="A424" t="s">
        <v>1478</v>
      </c>
      <c r="B424" t="s">
        <v>6523</v>
      </c>
      <c r="C424" t="s">
        <v>5008</v>
      </c>
      <c r="D424" t="s">
        <v>5009</v>
      </c>
      <c r="E424" t="s">
        <v>5010</v>
      </c>
      <c r="F424" t="s">
        <v>5011</v>
      </c>
    </row>
    <row r="425" spans="1:6" hidden="1" x14ac:dyDescent="0.2">
      <c r="A425" t="s">
        <v>1482</v>
      </c>
      <c r="B425" t="s">
        <v>6524</v>
      </c>
      <c r="C425" t="s">
        <v>4978</v>
      </c>
      <c r="D425" t="s">
        <v>4979</v>
      </c>
      <c r="E425" t="s">
        <v>4980</v>
      </c>
      <c r="F425" t="s">
        <v>4981</v>
      </c>
    </row>
    <row r="426" spans="1:6" hidden="1" x14ac:dyDescent="0.2">
      <c r="A426" t="s">
        <v>1485</v>
      </c>
      <c r="B426" t="s">
        <v>6525</v>
      </c>
      <c r="C426" t="s">
        <v>6526</v>
      </c>
      <c r="D426" t="s">
        <v>6527</v>
      </c>
      <c r="E426" t="s">
        <v>6528</v>
      </c>
      <c r="F426" t="s">
        <v>6529</v>
      </c>
    </row>
    <row r="427" spans="1:6" hidden="1" x14ac:dyDescent="0.2">
      <c r="A427" t="s">
        <v>1488</v>
      </c>
      <c r="B427" t="s">
        <v>6389</v>
      </c>
      <c r="C427" t="s">
        <v>6363</v>
      </c>
      <c r="D427" t="s">
        <v>6364</v>
      </c>
      <c r="E427" t="s">
        <v>6365</v>
      </c>
      <c r="F427" t="s">
        <v>6366</v>
      </c>
    </row>
    <row r="428" spans="1:6" hidden="1" x14ac:dyDescent="0.2">
      <c r="A428" t="s">
        <v>1490</v>
      </c>
      <c r="B428" t="s">
        <v>6389</v>
      </c>
      <c r="C428" t="s">
        <v>6530</v>
      </c>
      <c r="D428" t="s">
        <v>6531</v>
      </c>
      <c r="E428" t="s">
        <v>6532</v>
      </c>
      <c r="F428" t="s">
        <v>6533</v>
      </c>
    </row>
    <row r="429" spans="1:6" hidden="1" x14ac:dyDescent="0.2">
      <c r="A429" t="s">
        <v>1493</v>
      </c>
      <c r="B429" t="s">
        <v>6411</v>
      </c>
      <c r="C429" t="s">
        <v>6534</v>
      </c>
      <c r="D429" t="s">
        <v>6535</v>
      </c>
      <c r="E429" t="s">
        <v>6536</v>
      </c>
      <c r="F429" t="s">
        <v>6537</v>
      </c>
    </row>
    <row r="430" spans="1:6" hidden="1" x14ac:dyDescent="0.2">
      <c r="A430" t="s">
        <v>1495</v>
      </c>
      <c r="B430" t="s">
        <v>6538</v>
      </c>
      <c r="C430" t="s">
        <v>5018</v>
      </c>
      <c r="D430" t="s">
        <v>5019</v>
      </c>
      <c r="E430" t="s">
        <v>5020</v>
      </c>
      <c r="F430" t="s">
        <v>5021</v>
      </c>
    </row>
    <row r="431" spans="1:6" hidden="1" x14ac:dyDescent="0.2">
      <c r="A431" t="s">
        <v>1499</v>
      </c>
      <c r="B431" t="s">
        <v>6539</v>
      </c>
      <c r="C431" t="s">
        <v>6422</v>
      </c>
      <c r="D431" t="s">
        <v>6423</v>
      </c>
      <c r="E431" t="s">
        <v>6424</v>
      </c>
      <c r="F431" t="s">
        <v>6425</v>
      </c>
    </row>
    <row r="432" spans="1:6" hidden="1" x14ac:dyDescent="0.2">
      <c r="A432" t="s">
        <v>1502</v>
      </c>
      <c r="B432" t="s">
        <v>6540</v>
      </c>
      <c r="C432" t="s">
        <v>6541</v>
      </c>
      <c r="D432" t="s">
        <v>6542</v>
      </c>
      <c r="E432" t="s">
        <v>6543</v>
      </c>
      <c r="F432" t="s">
        <v>6544</v>
      </c>
    </row>
    <row r="433" spans="1:6" hidden="1" x14ac:dyDescent="0.2">
      <c r="A433" t="s">
        <v>1505</v>
      </c>
      <c r="B433" t="s">
        <v>6267</v>
      </c>
      <c r="C433" t="s">
        <v>6545</v>
      </c>
      <c r="D433" t="s">
        <v>6546</v>
      </c>
      <c r="E433" t="s">
        <v>6547</v>
      </c>
      <c r="F433" t="s">
        <v>6548</v>
      </c>
    </row>
    <row r="434" spans="1:6" hidden="1" x14ac:dyDescent="0.2">
      <c r="A434" t="s">
        <v>1508</v>
      </c>
      <c r="B434" t="s">
        <v>6292</v>
      </c>
      <c r="C434" t="s">
        <v>6549</v>
      </c>
      <c r="D434" t="s">
        <v>6550</v>
      </c>
      <c r="E434" t="s">
        <v>6551</v>
      </c>
      <c r="F434" t="s">
        <v>6552</v>
      </c>
    </row>
    <row r="435" spans="1:6" hidden="1" x14ac:dyDescent="0.2">
      <c r="A435" t="s">
        <v>1511</v>
      </c>
      <c r="B435" t="s">
        <v>6389</v>
      </c>
      <c r="C435" t="s">
        <v>6553</v>
      </c>
      <c r="D435" t="s">
        <v>6554</v>
      </c>
      <c r="E435" t="s">
        <v>6555</v>
      </c>
      <c r="F435" t="s">
        <v>6556</v>
      </c>
    </row>
    <row r="436" spans="1:6" hidden="1" x14ac:dyDescent="0.2">
      <c r="A436" t="s">
        <v>1516</v>
      </c>
      <c r="B436" t="s">
        <v>6487</v>
      </c>
      <c r="C436" t="s">
        <v>6394</v>
      </c>
      <c r="D436" t="s">
        <v>6395</v>
      </c>
      <c r="E436" t="s">
        <v>6396</v>
      </c>
      <c r="F436" t="s">
        <v>6397</v>
      </c>
    </row>
    <row r="437" spans="1:6" hidden="1" x14ac:dyDescent="0.2">
      <c r="A437" t="s">
        <v>1519</v>
      </c>
      <c r="B437" t="s">
        <v>6362</v>
      </c>
      <c r="C437" t="s">
        <v>6394</v>
      </c>
      <c r="D437" t="s">
        <v>6395</v>
      </c>
      <c r="E437" t="s">
        <v>6396</v>
      </c>
      <c r="F437" t="s">
        <v>6397</v>
      </c>
    </row>
    <row r="438" spans="1:6" hidden="1" x14ac:dyDescent="0.2">
      <c r="A438" t="s">
        <v>1522</v>
      </c>
      <c r="B438" t="s">
        <v>6406</v>
      </c>
      <c r="C438" t="s">
        <v>6422</v>
      </c>
      <c r="D438" t="s">
        <v>6423</v>
      </c>
      <c r="E438" t="s">
        <v>6424</v>
      </c>
      <c r="F438" t="s">
        <v>6425</v>
      </c>
    </row>
    <row r="439" spans="1:6" hidden="1" x14ac:dyDescent="0.2">
      <c r="A439" t="s">
        <v>1525</v>
      </c>
      <c r="B439" t="s">
        <v>6557</v>
      </c>
      <c r="C439" t="s">
        <v>6558</v>
      </c>
      <c r="D439" t="s">
        <v>6559</v>
      </c>
      <c r="E439" t="s">
        <v>6560</v>
      </c>
      <c r="F439" t="s">
        <v>6561</v>
      </c>
    </row>
    <row r="440" spans="1:6" hidden="1" x14ac:dyDescent="0.2">
      <c r="A440" t="s">
        <v>1530</v>
      </c>
      <c r="B440" t="s">
        <v>6562</v>
      </c>
      <c r="C440" t="s">
        <v>6563</v>
      </c>
      <c r="D440" t="s">
        <v>6564</v>
      </c>
      <c r="E440" t="s">
        <v>6565</v>
      </c>
      <c r="F440" t="s">
        <v>6566</v>
      </c>
    </row>
    <row r="441" spans="1:6" hidden="1" x14ac:dyDescent="0.2">
      <c r="A441" t="s">
        <v>1533</v>
      </c>
      <c r="B441" t="s">
        <v>6292</v>
      </c>
      <c r="C441" t="s">
        <v>6567</v>
      </c>
      <c r="D441" t="s">
        <v>6568</v>
      </c>
      <c r="E441" t="s">
        <v>6569</v>
      </c>
      <c r="F441" t="s">
        <v>6570</v>
      </c>
    </row>
    <row r="442" spans="1:6" hidden="1" x14ac:dyDescent="0.2">
      <c r="A442" t="s">
        <v>1535</v>
      </c>
      <c r="B442" t="s">
        <v>6571</v>
      </c>
      <c r="C442" t="s">
        <v>6268</v>
      </c>
      <c r="D442" t="s">
        <v>6269</v>
      </c>
      <c r="E442" t="s">
        <v>6270</v>
      </c>
      <c r="F442" t="s">
        <v>6271</v>
      </c>
    </row>
    <row r="443" spans="1:6" hidden="1" x14ac:dyDescent="0.2">
      <c r="A443" t="s">
        <v>1539</v>
      </c>
      <c r="B443" t="s">
        <v>6572</v>
      </c>
      <c r="C443" t="s">
        <v>6293</v>
      </c>
      <c r="D443" t="s">
        <v>6294</v>
      </c>
      <c r="E443" t="s">
        <v>6295</v>
      </c>
      <c r="F443" t="s">
        <v>6296</v>
      </c>
    </row>
    <row r="444" spans="1:6" hidden="1" x14ac:dyDescent="0.2">
      <c r="A444" t="s">
        <v>1542</v>
      </c>
      <c r="B444" t="s">
        <v>6573</v>
      </c>
      <c r="C444" t="s">
        <v>6394</v>
      </c>
      <c r="D444" t="s">
        <v>6395</v>
      </c>
      <c r="E444" t="s">
        <v>6396</v>
      </c>
      <c r="F444" t="s">
        <v>6397</v>
      </c>
    </row>
    <row r="445" spans="1:6" hidden="1" x14ac:dyDescent="0.2">
      <c r="A445" t="s">
        <v>1545</v>
      </c>
      <c r="B445" t="s">
        <v>6372</v>
      </c>
      <c r="C445" t="s">
        <v>4988</v>
      </c>
      <c r="D445" t="s">
        <v>4989</v>
      </c>
      <c r="E445" t="s">
        <v>4990</v>
      </c>
      <c r="F445" t="s">
        <v>4991</v>
      </c>
    </row>
    <row r="446" spans="1:6" hidden="1" x14ac:dyDescent="0.2">
      <c r="A446" t="s">
        <v>1549</v>
      </c>
      <c r="B446" t="s">
        <v>6574</v>
      </c>
      <c r="C446" t="s">
        <v>6502</v>
      </c>
      <c r="D446" t="s">
        <v>6503</v>
      </c>
      <c r="E446" t="s">
        <v>6504</v>
      </c>
      <c r="F446" t="s">
        <v>6505</v>
      </c>
    </row>
    <row r="447" spans="1:6" hidden="1" x14ac:dyDescent="0.2">
      <c r="A447" t="s">
        <v>1555</v>
      </c>
      <c r="B447" t="s">
        <v>6297</v>
      </c>
      <c r="C447" t="s">
        <v>6363</v>
      </c>
      <c r="D447" t="s">
        <v>6364</v>
      </c>
      <c r="E447" t="s">
        <v>6365</v>
      </c>
      <c r="F447" t="s">
        <v>6366</v>
      </c>
    </row>
    <row r="448" spans="1:6" hidden="1" x14ac:dyDescent="0.2">
      <c r="A448" t="s">
        <v>1558</v>
      </c>
      <c r="B448" t="s">
        <v>6262</v>
      </c>
      <c r="C448" t="s">
        <v>6418</v>
      </c>
      <c r="D448" t="s">
        <v>6419</v>
      </c>
      <c r="E448" t="s">
        <v>6420</v>
      </c>
      <c r="F448" t="s">
        <v>6421</v>
      </c>
    </row>
    <row r="449" spans="1:6" hidden="1" x14ac:dyDescent="0.2">
      <c r="A449" t="s">
        <v>1561</v>
      </c>
      <c r="B449" t="s">
        <v>6575</v>
      </c>
      <c r="C449" t="s">
        <v>6576</v>
      </c>
      <c r="D449" t="s">
        <v>6577</v>
      </c>
      <c r="E449" t="s">
        <v>6578</v>
      </c>
      <c r="F449" t="s">
        <v>6579</v>
      </c>
    </row>
    <row r="450" spans="1:6" hidden="1" x14ac:dyDescent="0.2">
      <c r="A450" t="s">
        <v>1564</v>
      </c>
      <c r="B450" t="s">
        <v>6580</v>
      </c>
      <c r="C450" t="s">
        <v>6581</v>
      </c>
      <c r="D450" t="s">
        <v>6582</v>
      </c>
      <c r="E450" t="s">
        <v>6583</v>
      </c>
      <c r="F450" t="s">
        <v>6584</v>
      </c>
    </row>
    <row r="451" spans="1:6" hidden="1" x14ac:dyDescent="0.2">
      <c r="A451" t="s">
        <v>1568</v>
      </c>
      <c r="B451" t="s">
        <v>6585</v>
      </c>
      <c r="C451" t="s">
        <v>6293</v>
      </c>
      <c r="D451" t="s">
        <v>6294</v>
      </c>
      <c r="E451" t="s">
        <v>6295</v>
      </c>
      <c r="F451" t="s">
        <v>6296</v>
      </c>
    </row>
    <row r="452" spans="1:6" hidden="1" x14ac:dyDescent="0.2">
      <c r="A452" t="s">
        <v>1571</v>
      </c>
      <c r="B452" t="s">
        <v>6586</v>
      </c>
      <c r="C452" t="s">
        <v>6587</v>
      </c>
      <c r="D452" t="s">
        <v>6588</v>
      </c>
      <c r="E452" t="s">
        <v>6589</v>
      </c>
      <c r="F452" t="s">
        <v>6590</v>
      </c>
    </row>
    <row r="453" spans="1:6" hidden="1" x14ac:dyDescent="0.2">
      <c r="A453" t="s">
        <v>1574</v>
      </c>
      <c r="B453" t="s">
        <v>6591</v>
      </c>
      <c r="C453" t="s">
        <v>6592</v>
      </c>
      <c r="D453" t="s">
        <v>6593</v>
      </c>
      <c r="E453" t="s">
        <v>6594</v>
      </c>
      <c r="F453" t="s">
        <v>6595</v>
      </c>
    </row>
    <row r="454" spans="1:6" hidden="1" x14ac:dyDescent="0.2">
      <c r="A454" t="s">
        <v>1579</v>
      </c>
      <c r="B454" t="s">
        <v>6372</v>
      </c>
      <c r="C454" t="s">
        <v>6596</v>
      </c>
      <c r="D454" t="s">
        <v>6597</v>
      </c>
      <c r="E454" t="s">
        <v>6598</v>
      </c>
      <c r="F454" t="s">
        <v>6599</v>
      </c>
    </row>
    <row r="455" spans="1:6" hidden="1" x14ac:dyDescent="0.2">
      <c r="A455" t="s">
        <v>1582</v>
      </c>
      <c r="B455" t="s">
        <v>6600</v>
      </c>
      <c r="C455" t="s">
        <v>6373</v>
      </c>
      <c r="D455" t="s">
        <v>6374</v>
      </c>
      <c r="E455" t="s">
        <v>6375</v>
      </c>
      <c r="F455" t="s">
        <v>6376</v>
      </c>
    </row>
    <row r="456" spans="1:6" hidden="1" x14ac:dyDescent="0.2">
      <c r="A456" t="s">
        <v>1587</v>
      </c>
      <c r="B456" t="s">
        <v>6601</v>
      </c>
      <c r="C456" t="s">
        <v>5028</v>
      </c>
      <c r="D456" t="s">
        <v>5029</v>
      </c>
      <c r="E456" t="s">
        <v>5030</v>
      </c>
      <c r="F456" t="s">
        <v>5031</v>
      </c>
    </row>
    <row r="457" spans="1:6" hidden="1" x14ac:dyDescent="0.2">
      <c r="A457" t="s">
        <v>1590</v>
      </c>
      <c r="B457" t="s">
        <v>6307</v>
      </c>
      <c r="C457" t="s">
        <v>6602</v>
      </c>
      <c r="D457" t="s">
        <v>6603</v>
      </c>
      <c r="E457" t="s">
        <v>6604</v>
      </c>
      <c r="F457" t="s">
        <v>6605</v>
      </c>
    </row>
    <row r="458" spans="1:6" hidden="1" x14ac:dyDescent="0.2">
      <c r="A458" t="s">
        <v>1595</v>
      </c>
      <c r="B458" t="s">
        <v>6606</v>
      </c>
      <c r="C458" t="s">
        <v>5033</v>
      </c>
      <c r="D458" t="s">
        <v>5034</v>
      </c>
      <c r="E458" t="s">
        <v>5035</v>
      </c>
      <c r="F458" t="s">
        <v>5036</v>
      </c>
    </row>
    <row r="459" spans="1:6" hidden="1" x14ac:dyDescent="0.2">
      <c r="A459" t="s">
        <v>85</v>
      </c>
      <c r="B459" t="s">
        <v>6607</v>
      </c>
      <c r="C459" t="s">
        <v>6298</v>
      </c>
      <c r="D459" t="s">
        <v>6299</v>
      </c>
      <c r="E459" t="s">
        <v>6300</v>
      </c>
      <c r="F459" t="s">
        <v>6301</v>
      </c>
    </row>
    <row r="460" spans="1:6" hidden="1" x14ac:dyDescent="0.2">
      <c r="A460" t="s">
        <v>1601</v>
      </c>
      <c r="B460" t="s">
        <v>6377</v>
      </c>
      <c r="C460" t="s">
        <v>6263</v>
      </c>
      <c r="D460" t="s">
        <v>6264</v>
      </c>
      <c r="E460" t="s">
        <v>6265</v>
      </c>
      <c r="F460" t="s">
        <v>6266</v>
      </c>
    </row>
    <row r="461" spans="1:6" hidden="1" x14ac:dyDescent="0.2">
      <c r="A461" t="s">
        <v>1605</v>
      </c>
      <c r="B461" t="s">
        <v>6608</v>
      </c>
      <c r="C461" t="s">
        <v>6609</v>
      </c>
      <c r="D461" t="s">
        <v>6610</v>
      </c>
      <c r="E461" t="s">
        <v>6611</v>
      </c>
      <c r="F461" t="s">
        <v>6612</v>
      </c>
    </row>
    <row r="462" spans="1:6" hidden="1" x14ac:dyDescent="0.2">
      <c r="A462" t="s">
        <v>1608</v>
      </c>
      <c r="B462" t="s">
        <v>6613</v>
      </c>
      <c r="C462" t="s">
        <v>6614</v>
      </c>
      <c r="D462" t="s">
        <v>6615</v>
      </c>
      <c r="E462" t="s">
        <v>6616</v>
      </c>
      <c r="F462" t="s">
        <v>6617</v>
      </c>
    </row>
    <row r="463" spans="1:6" hidden="1" x14ac:dyDescent="0.2">
      <c r="A463" t="s">
        <v>1612</v>
      </c>
      <c r="B463" t="s">
        <v>6618</v>
      </c>
      <c r="C463" t="s">
        <v>6619</v>
      </c>
      <c r="D463" t="s">
        <v>6620</v>
      </c>
      <c r="E463" t="s">
        <v>6621</v>
      </c>
      <c r="F463" t="s">
        <v>6622</v>
      </c>
    </row>
    <row r="464" spans="1:6" hidden="1" x14ac:dyDescent="0.2">
      <c r="A464" t="s">
        <v>1615</v>
      </c>
      <c r="B464" t="s">
        <v>6623</v>
      </c>
      <c r="C464" t="s">
        <v>6624</v>
      </c>
      <c r="D464" t="s">
        <v>6625</v>
      </c>
      <c r="E464" t="s">
        <v>6626</v>
      </c>
      <c r="F464" t="s">
        <v>6627</v>
      </c>
    </row>
    <row r="465" spans="1:6" hidden="1" x14ac:dyDescent="0.2">
      <c r="A465" t="s">
        <v>1620</v>
      </c>
      <c r="B465" t="s">
        <v>6302</v>
      </c>
      <c r="C465" t="s">
        <v>6628</v>
      </c>
      <c r="D465" t="s">
        <v>6629</v>
      </c>
      <c r="E465" t="s">
        <v>6630</v>
      </c>
      <c r="F465" t="s">
        <v>6631</v>
      </c>
    </row>
    <row r="466" spans="1:6" hidden="1" x14ac:dyDescent="0.2">
      <c r="A466" t="s">
        <v>1624</v>
      </c>
      <c r="B466" t="s">
        <v>6632</v>
      </c>
      <c r="C466" t="s">
        <v>5038</v>
      </c>
      <c r="D466" t="s">
        <v>5039</v>
      </c>
      <c r="E466" t="s">
        <v>5040</v>
      </c>
      <c r="F466" t="s">
        <v>6633</v>
      </c>
    </row>
    <row r="467" spans="1:6" hidden="1" x14ac:dyDescent="0.2">
      <c r="A467" t="s">
        <v>1627</v>
      </c>
      <c r="B467" t="s">
        <v>6362</v>
      </c>
      <c r="C467" t="s">
        <v>6373</v>
      </c>
      <c r="D467" t="s">
        <v>6374</v>
      </c>
      <c r="E467" t="s">
        <v>6375</v>
      </c>
      <c r="F467" t="s">
        <v>6376</v>
      </c>
    </row>
    <row r="468" spans="1:6" hidden="1" x14ac:dyDescent="0.2">
      <c r="A468" t="s">
        <v>1629</v>
      </c>
      <c r="B468" t="s">
        <v>6632</v>
      </c>
      <c r="C468" t="s">
        <v>6634</v>
      </c>
      <c r="D468" t="s">
        <v>6635</v>
      </c>
      <c r="E468" t="s">
        <v>6636</v>
      </c>
      <c r="F468" t="s">
        <v>6637</v>
      </c>
    </row>
    <row r="469" spans="1:6" hidden="1" x14ac:dyDescent="0.2">
      <c r="A469" t="s">
        <v>1632</v>
      </c>
      <c r="B469" t="s">
        <v>6638</v>
      </c>
      <c r="C469" t="s">
        <v>5058</v>
      </c>
      <c r="D469" t="s">
        <v>5059</v>
      </c>
      <c r="E469" t="s">
        <v>5060</v>
      </c>
      <c r="F469" t="s">
        <v>5061</v>
      </c>
    </row>
    <row r="470" spans="1:6" hidden="1" x14ac:dyDescent="0.2">
      <c r="A470" t="s">
        <v>1635</v>
      </c>
      <c r="B470" t="s">
        <v>6367</v>
      </c>
      <c r="C470" t="s">
        <v>6639</v>
      </c>
      <c r="D470" t="s">
        <v>6640</v>
      </c>
      <c r="E470" t="s">
        <v>6641</v>
      </c>
      <c r="F470" t="s">
        <v>6642</v>
      </c>
    </row>
    <row r="471" spans="1:6" hidden="1" x14ac:dyDescent="0.2">
      <c r="A471" t="s">
        <v>1638</v>
      </c>
      <c r="B471" t="s">
        <v>6643</v>
      </c>
      <c r="C471" t="s">
        <v>6308</v>
      </c>
      <c r="D471" t="s">
        <v>6309</v>
      </c>
      <c r="E471" t="s">
        <v>6310</v>
      </c>
      <c r="F471" t="s">
        <v>6311</v>
      </c>
    </row>
    <row r="472" spans="1:6" hidden="1" x14ac:dyDescent="0.2">
      <c r="A472" t="s">
        <v>1641</v>
      </c>
      <c r="B472" t="s">
        <v>5072</v>
      </c>
      <c r="C472" t="s">
        <v>4978</v>
      </c>
      <c r="D472" t="s">
        <v>4979</v>
      </c>
      <c r="E472" t="s">
        <v>4980</v>
      </c>
      <c r="F472" t="s">
        <v>4981</v>
      </c>
    </row>
    <row r="473" spans="1:6" hidden="1" x14ac:dyDescent="0.2">
      <c r="A473" t="s">
        <v>1644</v>
      </c>
      <c r="B473" t="s">
        <v>6644</v>
      </c>
      <c r="C473" t="s">
        <v>6645</v>
      </c>
      <c r="D473" t="s">
        <v>6646</v>
      </c>
      <c r="E473" t="s">
        <v>6647</v>
      </c>
      <c r="F473" t="s">
        <v>6648</v>
      </c>
    </row>
    <row r="474" spans="1:6" hidden="1" x14ac:dyDescent="0.2">
      <c r="A474" t="s">
        <v>1647</v>
      </c>
      <c r="B474" t="s">
        <v>6649</v>
      </c>
      <c r="C474" t="s">
        <v>6650</v>
      </c>
      <c r="D474" t="s">
        <v>6651</v>
      </c>
      <c r="E474" t="s">
        <v>6652</v>
      </c>
      <c r="F474" t="s">
        <v>6653</v>
      </c>
    </row>
    <row r="475" spans="1:6" hidden="1" x14ac:dyDescent="0.2">
      <c r="A475" t="s">
        <v>1650</v>
      </c>
      <c r="B475" t="s">
        <v>6389</v>
      </c>
      <c r="C475" t="s">
        <v>6378</v>
      </c>
      <c r="D475" t="s">
        <v>6379</v>
      </c>
      <c r="E475" t="s">
        <v>6380</v>
      </c>
      <c r="F475" t="s">
        <v>6381</v>
      </c>
    </row>
    <row r="476" spans="1:6" hidden="1" x14ac:dyDescent="0.2">
      <c r="A476" t="s">
        <v>1652</v>
      </c>
      <c r="B476" t="s">
        <v>6654</v>
      </c>
      <c r="C476" t="s">
        <v>6655</v>
      </c>
      <c r="D476" t="s">
        <v>6656</v>
      </c>
      <c r="E476" t="s">
        <v>6657</v>
      </c>
      <c r="F476" t="s">
        <v>6658</v>
      </c>
    </row>
    <row r="477" spans="1:6" hidden="1" x14ac:dyDescent="0.2">
      <c r="A477" t="s">
        <v>1655</v>
      </c>
      <c r="B477" t="s">
        <v>6659</v>
      </c>
      <c r="C477" t="s">
        <v>6660</v>
      </c>
      <c r="D477" t="s">
        <v>6661</v>
      </c>
      <c r="E477" t="s">
        <v>6662</v>
      </c>
      <c r="F477" t="s">
        <v>6663</v>
      </c>
    </row>
    <row r="478" spans="1:6" hidden="1" x14ac:dyDescent="0.2">
      <c r="A478" t="s">
        <v>1658</v>
      </c>
      <c r="B478" t="s">
        <v>6591</v>
      </c>
      <c r="C478" t="s">
        <v>6664</v>
      </c>
      <c r="D478" t="s">
        <v>6665</v>
      </c>
      <c r="E478" t="s">
        <v>6666</v>
      </c>
      <c r="F478" t="s">
        <v>6667</v>
      </c>
    </row>
    <row r="479" spans="1:6" hidden="1" x14ac:dyDescent="0.2">
      <c r="A479" t="s">
        <v>1661</v>
      </c>
      <c r="B479" t="s">
        <v>6668</v>
      </c>
      <c r="C479" t="s">
        <v>6669</v>
      </c>
      <c r="D479" t="s">
        <v>6670</v>
      </c>
      <c r="E479" t="s">
        <v>6671</v>
      </c>
      <c r="F479" t="s">
        <v>6672</v>
      </c>
    </row>
    <row r="480" spans="1:6" hidden="1" x14ac:dyDescent="0.2">
      <c r="A480" t="s">
        <v>1664</v>
      </c>
      <c r="B480" t="s">
        <v>6673</v>
      </c>
      <c r="C480" t="s">
        <v>5073</v>
      </c>
      <c r="D480" t="s">
        <v>5074</v>
      </c>
      <c r="E480" t="s">
        <v>5075</v>
      </c>
      <c r="F480" t="s">
        <v>5076</v>
      </c>
    </row>
    <row r="481" spans="1:6" hidden="1" x14ac:dyDescent="0.2">
      <c r="A481" t="s">
        <v>1667</v>
      </c>
      <c r="B481" t="s">
        <v>6674</v>
      </c>
      <c r="C481" t="s">
        <v>6303</v>
      </c>
      <c r="D481" t="s">
        <v>6304</v>
      </c>
      <c r="E481" t="s">
        <v>6305</v>
      </c>
      <c r="F481" t="s">
        <v>6306</v>
      </c>
    </row>
    <row r="482" spans="1:6" hidden="1" x14ac:dyDescent="0.2">
      <c r="A482" t="s">
        <v>1670</v>
      </c>
      <c r="B482" t="s">
        <v>6297</v>
      </c>
      <c r="C482" t="s">
        <v>6675</v>
      </c>
      <c r="D482" t="s">
        <v>6676</v>
      </c>
      <c r="E482" t="s">
        <v>6677</v>
      </c>
      <c r="F482" t="s">
        <v>6678</v>
      </c>
    </row>
    <row r="483" spans="1:6" hidden="1" x14ac:dyDescent="0.2">
      <c r="A483" t="s">
        <v>1673</v>
      </c>
      <c r="B483" t="s">
        <v>6571</v>
      </c>
      <c r="C483" t="s">
        <v>6363</v>
      </c>
      <c r="D483" t="s">
        <v>6364</v>
      </c>
      <c r="E483" t="s">
        <v>6365</v>
      </c>
      <c r="F483" t="s">
        <v>6366</v>
      </c>
    </row>
    <row r="484" spans="1:6" hidden="1" x14ac:dyDescent="0.2">
      <c r="A484" t="s">
        <v>1676</v>
      </c>
      <c r="B484" t="s">
        <v>6679</v>
      </c>
      <c r="C484" t="s">
        <v>6675</v>
      </c>
      <c r="D484" t="s">
        <v>6676</v>
      </c>
      <c r="E484" t="s">
        <v>6677</v>
      </c>
      <c r="F484" t="s">
        <v>6678</v>
      </c>
    </row>
    <row r="485" spans="1:6" hidden="1" x14ac:dyDescent="0.2">
      <c r="A485" t="s">
        <v>1679</v>
      </c>
      <c r="B485" t="s">
        <v>6680</v>
      </c>
      <c r="C485" t="s">
        <v>6681</v>
      </c>
      <c r="D485" t="s">
        <v>6682</v>
      </c>
      <c r="E485" t="s">
        <v>6683</v>
      </c>
      <c r="F485" t="s">
        <v>6684</v>
      </c>
    </row>
    <row r="486" spans="1:6" hidden="1" x14ac:dyDescent="0.2">
      <c r="A486" t="s">
        <v>1682</v>
      </c>
      <c r="B486" t="s">
        <v>6571</v>
      </c>
      <c r="C486" t="s">
        <v>6368</v>
      </c>
      <c r="D486" t="s">
        <v>6369</v>
      </c>
      <c r="E486" t="s">
        <v>6370</v>
      </c>
      <c r="F486" t="s">
        <v>6371</v>
      </c>
    </row>
    <row r="487" spans="1:6" hidden="1" x14ac:dyDescent="0.2">
      <c r="A487" t="s">
        <v>1684</v>
      </c>
      <c r="B487" t="s">
        <v>6517</v>
      </c>
      <c r="C487" t="s">
        <v>6685</v>
      </c>
      <c r="D487" t="s">
        <v>6686</v>
      </c>
      <c r="E487" t="s">
        <v>6687</v>
      </c>
      <c r="F487" t="s">
        <v>6688</v>
      </c>
    </row>
    <row r="488" spans="1:6" hidden="1" x14ac:dyDescent="0.2">
      <c r="A488" t="s">
        <v>1687</v>
      </c>
      <c r="B488" t="s">
        <v>6689</v>
      </c>
      <c r="C488" t="s">
        <v>5073</v>
      </c>
      <c r="D488" t="s">
        <v>5074</v>
      </c>
      <c r="E488" t="s">
        <v>5075</v>
      </c>
      <c r="F488" t="s">
        <v>5076</v>
      </c>
    </row>
    <row r="489" spans="1:6" hidden="1" x14ac:dyDescent="0.2">
      <c r="A489" t="s">
        <v>125</v>
      </c>
      <c r="B489" t="s">
        <v>6690</v>
      </c>
      <c r="C489" t="s">
        <v>6691</v>
      </c>
      <c r="D489" t="s">
        <v>6692</v>
      </c>
      <c r="E489" t="s">
        <v>6693</v>
      </c>
      <c r="F489" t="s">
        <v>6694</v>
      </c>
    </row>
    <row r="490" spans="1:6" hidden="1" x14ac:dyDescent="0.2">
      <c r="A490" t="s">
        <v>1694</v>
      </c>
      <c r="B490" t="s">
        <v>6695</v>
      </c>
      <c r="C490" t="s">
        <v>6696</v>
      </c>
      <c r="D490" t="s">
        <v>6697</v>
      </c>
      <c r="E490" t="s">
        <v>6698</v>
      </c>
      <c r="F490" t="s">
        <v>6699</v>
      </c>
    </row>
    <row r="491" spans="1:6" hidden="1" x14ac:dyDescent="0.2">
      <c r="A491" t="s">
        <v>1697</v>
      </c>
      <c r="B491" t="s">
        <v>6591</v>
      </c>
      <c r="C491" t="s">
        <v>6394</v>
      </c>
      <c r="D491" t="s">
        <v>6395</v>
      </c>
      <c r="E491" t="s">
        <v>6396</v>
      </c>
      <c r="F491" t="s">
        <v>6397</v>
      </c>
    </row>
    <row r="492" spans="1:6" hidden="1" x14ac:dyDescent="0.2">
      <c r="A492" t="s">
        <v>1700</v>
      </c>
      <c r="B492" t="s">
        <v>6282</v>
      </c>
      <c r="C492" t="s">
        <v>6700</v>
      </c>
      <c r="D492" t="s">
        <v>6701</v>
      </c>
      <c r="E492" t="s">
        <v>6702</v>
      </c>
      <c r="F492" t="s">
        <v>6703</v>
      </c>
    </row>
    <row r="493" spans="1:6" hidden="1" x14ac:dyDescent="0.2">
      <c r="A493" t="s">
        <v>1703</v>
      </c>
      <c r="B493" t="s">
        <v>6257</v>
      </c>
      <c r="C493" t="s">
        <v>6704</v>
      </c>
      <c r="D493" t="s">
        <v>6705</v>
      </c>
      <c r="E493" t="s">
        <v>6706</v>
      </c>
      <c r="F493" t="s">
        <v>6707</v>
      </c>
    </row>
    <row r="494" spans="1:6" hidden="1" x14ac:dyDescent="0.2">
      <c r="A494" t="s">
        <v>1706</v>
      </c>
      <c r="B494" t="s">
        <v>6517</v>
      </c>
      <c r="C494" t="s">
        <v>6628</v>
      </c>
      <c r="D494" t="s">
        <v>6629</v>
      </c>
      <c r="E494" t="s">
        <v>6630</v>
      </c>
      <c r="F494" t="s">
        <v>6631</v>
      </c>
    </row>
    <row r="495" spans="1:6" hidden="1" x14ac:dyDescent="0.2">
      <c r="A495" t="s">
        <v>1708</v>
      </c>
      <c r="B495" t="s">
        <v>6708</v>
      </c>
      <c r="C495" t="s">
        <v>6709</v>
      </c>
      <c r="D495" t="s">
        <v>6710</v>
      </c>
      <c r="E495" t="s">
        <v>6711</v>
      </c>
      <c r="F495" t="s">
        <v>6712</v>
      </c>
    </row>
    <row r="496" spans="1:6" hidden="1" x14ac:dyDescent="0.2">
      <c r="A496" t="s">
        <v>1711</v>
      </c>
      <c r="B496" t="s">
        <v>6680</v>
      </c>
      <c r="C496" t="s">
        <v>6713</v>
      </c>
      <c r="D496" t="s">
        <v>6714</v>
      </c>
      <c r="E496" t="s">
        <v>6715</v>
      </c>
      <c r="F496" t="s">
        <v>6716</v>
      </c>
    </row>
    <row r="497" spans="1:6" hidden="1" x14ac:dyDescent="0.2">
      <c r="A497" t="s">
        <v>1714</v>
      </c>
      <c r="B497" t="s">
        <v>6717</v>
      </c>
      <c r="C497" t="s">
        <v>6718</v>
      </c>
      <c r="D497" t="s">
        <v>6719</v>
      </c>
      <c r="E497" t="s">
        <v>6720</v>
      </c>
      <c r="F497" t="s">
        <v>6721</v>
      </c>
    </row>
    <row r="498" spans="1:6" hidden="1" x14ac:dyDescent="0.2">
      <c r="A498" t="s">
        <v>1717</v>
      </c>
      <c r="B498" t="s">
        <v>6722</v>
      </c>
      <c r="C498" t="s">
        <v>6298</v>
      </c>
      <c r="D498" t="s">
        <v>6299</v>
      </c>
      <c r="E498" t="s">
        <v>6300</v>
      </c>
      <c r="F498" t="s">
        <v>6301</v>
      </c>
    </row>
    <row r="499" spans="1:6" hidden="1" x14ac:dyDescent="0.2">
      <c r="A499" t="s">
        <v>145</v>
      </c>
      <c r="B499" t="s">
        <v>6456</v>
      </c>
      <c r="C499" t="s">
        <v>6587</v>
      </c>
      <c r="D499" t="s">
        <v>6588</v>
      </c>
      <c r="E499" t="s">
        <v>6589</v>
      </c>
      <c r="F499" t="s">
        <v>6590</v>
      </c>
    </row>
    <row r="500" spans="1:6" hidden="1" x14ac:dyDescent="0.2">
      <c r="A500" t="s">
        <v>1723</v>
      </c>
      <c r="B500" t="s">
        <v>6723</v>
      </c>
      <c r="C500" t="s">
        <v>6724</v>
      </c>
      <c r="D500" t="s">
        <v>6725</v>
      </c>
      <c r="E500" t="s">
        <v>6726</v>
      </c>
      <c r="F500" t="s">
        <v>6727</v>
      </c>
    </row>
    <row r="501" spans="1:6" hidden="1" x14ac:dyDescent="0.2">
      <c r="A501" t="s">
        <v>1726</v>
      </c>
      <c r="B501" t="s">
        <v>6574</v>
      </c>
      <c r="C501" t="s">
        <v>6728</v>
      </c>
      <c r="D501" t="s">
        <v>6729</v>
      </c>
      <c r="E501" t="s">
        <v>6730</v>
      </c>
      <c r="F501" t="s">
        <v>6731</v>
      </c>
    </row>
    <row r="502" spans="1:6" hidden="1" x14ac:dyDescent="0.2">
      <c r="A502" t="s">
        <v>1729</v>
      </c>
      <c r="B502" t="s">
        <v>6352</v>
      </c>
      <c r="C502" t="s">
        <v>6587</v>
      </c>
      <c r="D502" t="s">
        <v>6588</v>
      </c>
      <c r="E502" t="s">
        <v>6589</v>
      </c>
      <c r="F502" t="s">
        <v>6590</v>
      </c>
    </row>
    <row r="503" spans="1:6" hidden="1" x14ac:dyDescent="0.2">
      <c r="A503" t="s">
        <v>1734</v>
      </c>
      <c r="B503" t="s">
        <v>6732</v>
      </c>
      <c r="C503" t="s">
        <v>6534</v>
      </c>
      <c r="D503" t="s">
        <v>6535</v>
      </c>
      <c r="E503" t="s">
        <v>6536</v>
      </c>
      <c r="F503" t="s">
        <v>6537</v>
      </c>
    </row>
    <row r="504" spans="1:6" hidden="1" x14ac:dyDescent="0.2">
      <c r="A504" t="s">
        <v>1737</v>
      </c>
      <c r="B504" t="s">
        <v>6733</v>
      </c>
      <c r="C504" t="s">
        <v>6734</v>
      </c>
      <c r="D504" t="s">
        <v>6735</v>
      </c>
      <c r="E504" t="s">
        <v>6736</v>
      </c>
      <c r="F504" t="s">
        <v>6737</v>
      </c>
    </row>
    <row r="505" spans="1:6" hidden="1" x14ac:dyDescent="0.2">
      <c r="A505" t="s">
        <v>1740</v>
      </c>
      <c r="B505" t="s">
        <v>6643</v>
      </c>
      <c r="C505" t="s">
        <v>6738</v>
      </c>
      <c r="D505" t="s">
        <v>6739</v>
      </c>
      <c r="E505" t="s">
        <v>6740</v>
      </c>
      <c r="F505" t="s">
        <v>6741</v>
      </c>
    </row>
    <row r="506" spans="1:6" hidden="1" x14ac:dyDescent="0.2">
      <c r="A506" t="s">
        <v>1743</v>
      </c>
      <c r="B506" t="s">
        <v>6742</v>
      </c>
      <c r="C506" t="s">
        <v>5098</v>
      </c>
      <c r="D506" t="s">
        <v>5099</v>
      </c>
      <c r="E506" t="s">
        <v>5100</v>
      </c>
      <c r="F506" t="s">
        <v>5101</v>
      </c>
    </row>
    <row r="507" spans="1:6" hidden="1" x14ac:dyDescent="0.2">
      <c r="A507" t="s">
        <v>1746</v>
      </c>
      <c r="B507" t="s">
        <v>6600</v>
      </c>
      <c r="C507" t="s">
        <v>6743</v>
      </c>
      <c r="D507" t="s">
        <v>6744</v>
      </c>
      <c r="E507" t="s">
        <v>6745</v>
      </c>
      <c r="F507" t="s">
        <v>6746</v>
      </c>
    </row>
    <row r="508" spans="1:6" hidden="1" x14ac:dyDescent="0.2">
      <c r="A508" t="s">
        <v>1749</v>
      </c>
      <c r="B508" t="s">
        <v>6747</v>
      </c>
      <c r="C508" t="s">
        <v>6628</v>
      </c>
      <c r="D508" t="s">
        <v>6629</v>
      </c>
      <c r="E508" t="s">
        <v>6630</v>
      </c>
      <c r="F508" t="s">
        <v>6631</v>
      </c>
    </row>
    <row r="509" spans="1:6" hidden="1" x14ac:dyDescent="0.2">
      <c r="A509" t="s">
        <v>1752</v>
      </c>
      <c r="B509" t="s">
        <v>6586</v>
      </c>
      <c r="C509" t="s">
        <v>6283</v>
      </c>
      <c r="D509" t="s">
        <v>6284</v>
      </c>
      <c r="E509" t="s">
        <v>6285</v>
      </c>
      <c r="F509" t="s">
        <v>6286</v>
      </c>
    </row>
    <row r="510" spans="1:6" hidden="1" x14ac:dyDescent="0.2">
      <c r="A510" t="s">
        <v>1755</v>
      </c>
      <c r="B510" t="s">
        <v>6748</v>
      </c>
      <c r="C510" t="s">
        <v>6258</v>
      </c>
      <c r="D510" t="s">
        <v>6259</v>
      </c>
      <c r="E510" t="s">
        <v>6260</v>
      </c>
      <c r="F510" t="s">
        <v>6261</v>
      </c>
    </row>
    <row r="511" spans="1:6" hidden="1" x14ac:dyDescent="0.2">
      <c r="A511" t="s">
        <v>1759</v>
      </c>
      <c r="B511" t="s">
        <v>6749</v>
      </c>
      <c r="C511" t="s">
        <v>6534</v>
      </c>
      <c r="D511" t="s">
        <v>6535</v>
      </c>
      <c r="E511" t="s">
        <v>6536</v>
      </c>
      <c r="F511" t="s">
        <v>6537</v>
      </c>
    </row>
    <row r="512" spans="1:6" hidden="1" x14ac:dyDescent="0.2">
      <c r="A512" t="s">
        <v>1762</v>
      </c>
      <c r="B512" t="s">
        <v>6750</v>
      </c>
      <c r="C512" t="s">
        <v>6751</v>
      </c>
      <c r="D512" t="s">
        <v>6752</v>
      </c>
      <c r="E512" t="s">
        <v>6753</v>
      </c>
      <c r="F512" t="s">
        <v>6754</v>
      </c>
    </row>
    <row r="513" spans="1:6" hidden="1" x14ac:dyDescent="0.2">
      <c r="A513" t="s">
        <v>1765</v>
      </c>
      <c r="B513" t="s">
        <v>6755</v>
      </c>
      <c r="C513" t="s">
        <v>6728</v>
      </c>
      <c r="D513" t="s">
        <v>6729</v>
      </c>
      <c r="E513" t="s">
        <v>6730</v>
      </c>
      <c r="F513" t="s">
        <v>6731</v>
      </c>
    </row>
    <row r="514" spans="1:6" hidden="1" x14ac:dyDescent="0.2">
      <c r="A514" t="s">
        <v>1768</v>
      </c>
      <c r="B514" t="s">
        <v>6756</v>
      </c>
      <c r="C514" t="s">
        <v>6757</v>
      </c>
      <c r="D514" t="s">
        <v>6758</v>
      </c>
      <c r="E514" t="s">
        <v>6759</v>
      </c>
      <c r="F514" t="s">
        <v>6760</v>
      </c>
    </row>
    <row r="515" spans="1:6" hidden="1" x14ac:dyDescent="0.2">
      <c r="A515" t="s">
        <v>1771</v>
      </c>
      <c r="B515" t="s">
        <v>6761</v>
      </c>
      <c r="C515" t="s">
        <v>6762</v>
      </c>
      <c r="D515" t="s">
        <v>6763</v>
      </c>
      <c r="E515" t="s">
        <v>6764</v>
      </c>
      <c r="F515" t="s">
        <v>6765</v>
      </c>
    </row>
    <row r="516" spans="1:6" hidden="1" x14ac:dyDescent="0.2">
      <c r="A516" t="s">
        <v>1774</v>
      </c>
      <c r="B516" t="s">
        <v>6680</v>
      </c>
      <c r="C516" t="s">
        <v>6469</v>
      </c>
      <c r="D516" t="s">
        <v>6470</v>
      </c>
      <c r="E516" t="s">
        <v>6471</v>
      </c>
      <c r="F516" t="s">
        <v>6472</v>
      </c>
    </row>
    <row r="517" spans="1:6" hidden="1" x14ac:dyDescent="0.2">
      <c r="A517" t="s">
        <v>1777</v>
      </c>
      <c r="B517" t="s">
        <v>6766</v>
      </c>
      <c r="C517" t="s">
        <v>6767</v>
      </c>
      <c r="D517" t="s">
        <v>6768</v>
      </c>
      <c r="E517" t="s">
        <v>6769</v>
      </c>
      <c r="F517" t="s">
        <v>6770</v>
      </c>
    </row>
    <row r="518" spans="1:6" hidden="1" x14ac:dyDescent="0.2">
      <c r="A518" t="s">
        <v>1780</v>
      </c>
      <c r="B518" t="s">
        <v>6771</v>
      </c>
      <c r="C518" t="s">
        <v>6602</v>
      </c>
      <c r="D518" t="s">
        <v>6603</v>
      </c>
      <c r="E518" t="s">
        <v>6604</v>
      </c>
      <c r="F518" t="s">
        <v>6605</v>
      </c>
    </row>
    <row r="519" spans="1:6" hidden="1" x14ac:dyDescent="0.2">
      <c r="A519" t="s">
        <v>1783</v>
      </c>
      <c r="B519" t="s">
        <v>6772</v>
      </c>
      <c r="C519" t="s">
        <v>6353</v>
      </c>
      <c r="D519" t="s">
        <v>6354</v>
      </c>
      <c r="E519" t="s">
        <v>6355</v>
      </c>
      <c r="F519" t="s">
        <v>6356</v>
      </c>
    </row>
    <row r="520" spans="1:6" hidden="1" x14ac:dyDescent="0.2">
      <c r="A520" t="s">
        <v>1787</v>
      </c>
      <c r="B520" t="s">
        <v>6773</v>
      </c>
      <c r="C520" t="s">
        <v>5134</v>
      </c>
      <c r="D520" t="s">
        <v>5135</v>
      </c>
      <c r="E520" t="s">
        <v>5136</v>
      </c>
      <c r="F520" t="s">
        <v>5137</v>
      </c>
    </row>
    <row r="521" spans="1:6" hidden="1" x14ac:dyDescent="0.2">
      <c r="A521" t="s">
        <v>1792</v>
      </c>
      <c r="B521" t="s">
        <v>6282</v>
      </c>
      <c r="C521" t="s">
        <v>6774</v>
      </c>
      <c r="D521" t="s">
        <v>6775</v>
      </c>
      <c r="E521" t="s">
        <v>6776</v>
      </c>
      <c r="F521" t="s">
        <v>6777</v>
      </c>
    </row>
    <row r="522" spans="1:6" hidden="1" x14ac:dyDescent="0.2">
      <c r="A522" t="s">
        <v>1795</v>
      </c>
      <c r="B522" t="s">
        <v>6778</v>
      </c>
      <c r="C522" t="s">
        <v>6779</v>
      </c>
      <c r="D522" t="s">
        <v>6780</v>
      </c>
      <c r="E522" t="s">
        <v>6781</v>
      </c>
      <c r="F522" t="s">
        <v>6782</v>
      </c>
    </row>
    <row r="523" spans="1:6" hidden="1" x14ac:dyDescent="0.2">
      <c r="A523" t="s">
        <v>1798</v>
      </c>
      <c r="B523" t="s">
        <v>6783</v>
      </c>
      <c r="C523" t="s">
        <v>6685</v>
      </c>
      <c r="D523" t="s">
        <v>6686</v>
      </c>
      <c r="E523" t="s">
        <v>6687</v>
      </c>
      <c r="F523" t="s">
        <v>6688</v>
      </c>
    </row>
    <row r="524" spans="1:6" hidden="1" x14ac:dyDescent="0.2">
      <c r="A524" t="s">
        <v>1805</v>
      </c>
      <c r="B524" t="s">
        <v>6784</v>
      </c>
      <c r="C524" t="s">
        <v>6785</v>
      </c>
      <c r="D524" t="s">
        <v>6786</v>
      </c>
      <c r="E524" t="s">
        <v>6787</v>
      </c>
      <c r="F524" t="s">
        <v>6788</v>
      </c>
    </row>
    <row r="525" spans="1:6" hidden="1" x14ac:dyDescent="0.2">
      <c r="A525" t="s">
        <v>1809</v>
      </c>
      <c r="B525" t="s">
        <v>6789</v>
      </c>
      <c r="C525" t="s">
        <v>6634</v>
      </c>
      <c r="D525" t="s">
        <v>6635</v>
      </c>
      <c r="E525" t="s">
        <v>6636</v>
      </c>
      <c r="F525" t="s">
        <v>6637</v>
      </c>
    </row>
    <row r="526" spans="1:6" hidden="1" x14ac:dyDescent="0.2">
      <c r="A526" t="s">
        <v>1812</v>
      </c>
      <c r="B526" t="s">
        <v>6790</v>
      </c>
      <c r="C526" t="s">
        <v>6791</v>
      </c>
      <c r="D526" t="s">
        <v>6792</v>
      </c>
      <c r="E526" t="s">
        <v>6793</v>
      </c>
      <c r="F526" t="s">
        <v>6794</v>
      </c>
    </row>
    <row r="527" spans="1:6" hidden="1" x14ac:dyDescent="0.2">
      <c r="A527" t="s">
        <v>1816</v>
      </c>
      <c r="B527" t="s">
        <v>6795</v>
      </c>
      <c r="C527" t="s">
        <v>6624</v>
      </c>
      <c r="D527" t="s">
        <v>6625</v>
      </c>
      <c r="E527" t="s">
        <v>6626</v>
      </c>
      <c r="F527" t="s">
        <v>6627</v>
      </c>
    </row>
    <row r="528" spans="1:6" hidden="1" x14ac:dyDescent="0.2">
      <c r="A528" t="s">
        <v>1820</v>
      </c>
      <c r="B528" t="s">
        <v>6796</v>
      </c>
      <c r="C528" t="s">
        <v>6797</v>
      </c>
      <c r="D528" t="s">
        <v>6798</v>
      </c>
      <c r="E528" t="s">
        <v>6799</v>
      </c>
      <c r="F528" t="s">
        <v>6800</v>
      </c>
    </row>
    <row r="529" spans="1:6" hidden="1" x14ac:dyDescent="0.2">
      <c r="A529" t="s">
        <v>1823</v>
      </c>
      <c r="B529" t="s">
        <v>6801</v>
      </c>
      <c r="C529" t="s">
        <v>6802</v>
      </c>
      <c r="D529" t="s">
        <v>6803</v>
      </c>
      <c r="E529" t="s">
        <v>6804</v>
      </c>
      <c r="F529" t="s">
        <v>6805</v>
      </c>
    </row>
    <row r="530" spans="1:6" hidden="1" x14ac:dyDescent="0.2">
      <c r="A530" t="s">
        <v>1826</v>
      </c>
      <c r="B530" t="s">
        <v>6806</v>
      </c>
      <c r="C530" t="s">
        <v>6807</v>
      </c>
      <c r="D530" t="s">
        <v>6808</v>
      </c>
      <c r="E530" t="s">
        <v>6809</v>
      </c>
      <c r="F530" t="s">
        <v>6810</v>
      </c>
    </row>
    <row r="531" spans="1:6" hidden="1" x14ac:dyDescent="0.2">
      <c r="A531" t="s">
        <v>1829</v>
      </c>
      <c r="B531" t="s">
        <v>6811</v>
      </c>
      <c r="C531" t="s">
        <v>6812</v>
      </c>
      <c r="D531" t="s">
        <v>6813</v>
      </c>
      <c r="E531" t="s">
        <v>6814</v>
      </c>
      <c r="F531" t="s">
        <v>6815</v>
      </c>
    </row>
    <row r="532" spans="1:6" hidden="1" x14ac:dyDescent="0.2">
      <c r="A532" t="s">
        <v>1832</v>
      </c>
      <c r="B532" t="s">
        <v>6816</v>
      </c>
      <c r="C532" t="s">
        <v>6817</v>
      </c>
      <c r="D532" t="s">
        <v>6818</v>
      </c>
      <c r="E532" t="s">
        <v>6819</v>
      </c>
      <c r="F532" t="s">
        <v>6820</v>
      </c>
    </row>
    <row r="533" spans="1:6" hidden="1" x14ac:dyDescent="0.2">
      <c r="A533" t="s">
        <v>1835</v>
      </c>
      <c r="B533" t="s">
        <v>6821</v>
      </c>
      <c r="C533" t="s">
        <v>6822</v>
      </c>
      <c r="D533" t="s">
        <v>6823</v>
      </c>
      <c r="E533" t="s">
        <v>6824</v>
      </c>
      <c r="F533" t="s">
        <v>6825</v>
      </c>
    </row>
    <row r="534" spans="1:6" hidden="1" x14ac:dyDescent="0.2">
      <c r="A534" t="s">
        <v>1839</v>
      </c>
      <c r="B534" t="s">
        <v>6826</v>
      </c>
      <c r="C534" t="s">
        <v>6728</v>
      </c>
      <c r="D534" t="s">
        <v>6729</v>
      </c>
      <c r="E534" t="s">
        <v>6730</v>
      </c>
      <c r="F534" t="s">
        <v>6731</v>
      </c>
    </row>
    <row r="535" spans="1:6" hidden="1" x14ac:dyDescent="0.2">
      <c r="A535" t="s">
        <v>1842</v>
      </c>
      <c r="B535" t="s">
        <v>6827</v>
      </c>
      <c r="C535" t="s">
        <v>6828</v>
      </c>
      <c r="D535" t="s">
        <v>6829</v>
      </c>
      <c r="E535" t="s">
        <v>6830</v>
      </c>
      <c r="F535" t="s">
        <v>6831</v>
      </c>
    </row>
    <row r="536" spans="1:6" hidden="1" x14ac:dyDescent="0.2">
      <c r="A536" t="s">
        <v>1846</v>
      </c>
      <c r="B536" t="s">
        <v>6832</v>
      </c>
      <c r="C536" t="s">
        <v>6833</v>
      </c>
      <c r="D536" t="s">
        <v>6834</v>
      </c>
      <c r="E536" t="s">
        <v>6835</v>
      </c>
      <c r="F536" t="s">
        <v>6836</v>
      </c>
    </row>
    <row r="537" spans="1:6" hidden="1" x14ac:dyDescent="0.2">
      <c r="A537" t="s">
        <v>1849</v>
      </c>
      <c r="B537" t="s">
        <v>6517</v>
      </c>
      <c r="C537" t="s">
        <v>6837</v>
      </c>
      <c r="D537" t="s">
        <v>6838</v>
      </c>
      <c r="E537" t="s">
        <v>6839</v>
      </c>
      <c r="F537" t="s">
        <v>6840</v>
      </c>
    </row>
    <row r="538" spans="1:6" hidden="1" x14ac:dyDescent="0.2">
      <c r="A538" t="s">
        <v>1851</v>
      </c>
      <c r="B538" t="s">
        <v>6841</v>
      </c>
      <c r="C538" t="s">
        <v>6842</v>
      </c>
      <c r="D538" t="s">
        <v>6843</v>
      </c>
      <c r="E538" t="s">
        <v>6844</v>
      </c>
      <c r="F538" t="s">
        <v>6845</v>
      </c>
    </row>
    <row r="539" spans="1:6" hidden="1" x14ac:dyDescent="0.2">
      <c r="A539" t="s">
        <v>1855</v>
      </c>
      <c r="B539" t="s">
        <v>6522</v>
      </c>
      <c r="C539" t="s">
        <v>6283</v>
      </c>
      <c r="D539" t="s">
        <v>6284</v>
      </c>
      <c r="E539" t="s">
        <v>6285</v>
      </c>
      <c r="F539" t="s">
        <v>6286</v>
      </c>
    </row>
    <row r="540" spans="1:6" hidden="1" x14ac:dyDescent="0.2">
      <c r="A540" t="s">
        <v>1858</v>
      </c>
      <c r="B540" t="s">
        <v>6846</v>
      </c>
      <c r="C540" t="s">
        <v>6847</v>
      </c>
      <c r="D540" t="s">
        <v>6848</v>
      </c>
      <c r="E540" t="s">
        <v>6849</v>
      </c>
      <c r="F540" t="s">
        <v>6850</v>
      </c>
    </row>
    <row r="541" spans="1:6" hidden="1" x14ac:dyDescent="0.2">
      <c r="A541" t="s">
        <v>1862</v>
      </c>
      <c r="B541" t="s">
        <v>6851</v>
      </c>
      <c r="C541" t="s">
        <v>6852</v>
      </c>
      <c r="D541" t="s">
        <v>6853</v>
      </c>
      <c r="E541" t="s">
        <v>6854</v>
      </c>
      <c r="F541" t="s">
        <v>6855</v>
      </c>
    </row>
    <row r="542" spans="1:6" hidden="1" x14ac:dyDescent="0.2">
      <c r="A542" t="s">
        <v>1865</v>
      </c>
      <c r="B542" t="s">
        <v>6352</v>
      </c>
      <c r="C542" t="s">
        <v>5194</v>
      </c>
      <c r="D542" t="s">
        <v>5195</v>
      </c>
      <c r="E542" t="s">
        <v>5196</v>
      </c>
      <c r="F542" t="s">
        <v>5197</v>
      </c>
    </row>
    <row r="543" spans="1:6" hidden="1" x14ac:dyDescent="0.2">
      <c r="A543" t="s">
        <v>1868</v>
      </c>
      <c r="B543" t="s">
        <v>6856</v>
      </c>
      <c r="C543" t="s">
        <v>6857</v>
      </c>
      <c r="D543" t="s">
        <v>6858</v>
      </c>
      <c r="E543" t="s">
        <v>6859</v>
      </c>
      <c r="F543" t="s">
        <v>6860</v>
      </c>
    </row>
    <row r="544" spans="1:6" hidden="1" x14ac:dyDescent="0.2">
      <c r="A544" t="s">
        <v>1872</v>
      </c>
      <c r="B544" t="s">
        <v>6861</v>
      </c>
      <c r="C544" t="s">
        <v>6862</v>
      </c>
      <c r="D544" t="s">
        <v>6863</v>
      </c>
      <c r="E544" t="s">
        <v>6864</v>
      </c>
      <c r="F544" t="s">
        <v>6865</v>
      </c>
    </row>
    <row r="545" spans="1:6" hidden="1" x14ac:dyDescent="0.2">
      <c r="A545" t="s">
        <v>1877</v>
      </c>
      <c r="B545" t="s">
        <v>6866</v>
      </c>
      <c r="C545" t="s">
        <v>6867</v>
      </c>
      <c r="D545" t="s">
        <v>6868</v>
      </c>
      <c r="E545" t="s">
        <v>6869</v>
      </c>
      <c r="F545" t="s">
        <v>6870</v>
      </c>
    </row>
    <row r="546" spans="1:6" hidden="1" x14ac:dyDescent="0.2">
      <c r="A546" t="s">
        <v>1882</v>
      </c>
      <c r="B546" t="s">
        <v>6732</v>
      </c>
      <c r="C546" t="s">
        <v>6871</v>
      </c>
      <c r="D546" t="s">
        <v>6872</v>
      </c>
      <c r="E546" t="s">
        <v>6873</v>
      </c>
      <c r="F546" t="s">
        <v>6874</v>
      </c>
    </row>
    <row r="547" spans="1:6" hidden="1" x14ac:dyDescent="0.2">
      <c r="A547" t="s">
        <v>1885</v>
      </c>
      <c r="B547" t="s">
        <v>6377</v>
      </c>
      <c r="C547" t="s">
        <v>6875</v>
      </c>
      <c r="D547" t="s">
        <v>6876</v>
      </c>
      <c r="E547" t="s">
        <v>6877</v>
      </c>
      <c r="F547" t="s">
        <v>6878</v>
      </c>
    </row>
    <row r="548" spans="1:6" hidden="1" x14ac:dyDescent="0.2">
      <c r="A548" t="s">
        <v>1888</v>
      </c>
      <c r="B548" t="s">
        <v>6879</v>
      </c>
      <c r="C548" t="s">
        <v>6880</v>
      </c>
      <c r="D548" t="s">
        <v>6881</v>
      </c>
      <c r="E548" t="s">
        <v>6882</v>
      </c>
      <c r="F548" t="s">
        <v>6883</v>
      </c>
    </row>
    <row r="549" spans="1:6" hidden="1" x14ac:dyDescent="0.2">
      <c r="A549" t="s">
        <v>1891</v>
      </c>
      <c r="B549" t="s">
        <v>6884</v>
      </c>
      <c r="C549" t="s">
        <v>6885</v>
      </c>
      <c r="D549" t="s">
        <v>6886</v>
      </c>
      <c r="E549" t="s">
        <v>6887</v>
      </c>
      <c r="F549" t="s">
        <v>6888</v>
      </c>
    </row>
    <row r="550" spans="1:6" hidden="1" x14ac:dyDescent="0.2">
      <c r="A550" t="s">
        <v>1899</v>
      </c>
      <c r="B550" t="s">
        <v>6889</v>
      </c>
      <c r="C550" t="s">
        <v>6890</v>
      </c>
      <c r="D550" t="s">
        <v>6891</v>
      </c>
      <c r="E550" t="s">
        <v>6892</v>
      </c>
      <c r="F550" t="s">
        <v>6893</v>
      </c>
    </row>
    <row r="551" spans="1:6" hidden="1" x14ac:dyDescent="0.2">
      <c r="A551" t="s">
        <v>1902</v>
      </c>
      <c r="B551" t="s">
        <v>6894</v>
      </c>
      <c r="C551" t="s">
        <v>6895</v>
      </c>
      <c r="D551" t="s">
        <v>6896</v>
      </c>
      <c r="E551" t="s">
        <v>6897</v>
      </c>
      <c r="F551" t="s">
        <v>6898</v>
      </c>
    </row>
    <row r="552" spans="1:6" hidden="1" x14ac:dyDescent="0.2">
      <c r="A552" t="s">
        <v>1905</v>
      </c>
      <c r="B552" t="s">
        <v>6899</v>
      </c>
      <c r="C552" t="s">
        <v>6900</v>
      </c>
      <c r="D552" t="s">
        <v>6901</v>
      </c>
      <c r="E552" t="s">
        <v>6902</v>
      </c>
      <c r="F552" t="s">
        <v>6903</v>
      </c>
    </row>
    <row r="553" spans="1:6" hidden="1" x14ac:dyDescent="0.2">
      <c r="A553" t="s">
        <v>1908</v>
      </c>
      <c r="B553" t="s">
        <v>6382</v>
      </c>
      <c r="C553" t="s">
        <v>6904</v>
      </c>
      <c r="D553" t="s">
        <v>6905</v>
      </c>
      <c r="E553" t="s">
        <v>6906</v>
      </c>
      <c r="F553" t="s">
        <v>6907</v>
      </c>
    </row>
    <row r="554" spans="1:6" hidden="1" x14ac:dyDescent="0.2">
      <c r="A554" t="s">
        <v>1911</v>
      </c>
      <c r="B554" t="s">
        <v>6908</v>
      </c>
      <c r="C554" t="s">
        <v>6909</v>
      </c>
      <c r="D554" t="s">
        <v>6910</v>
      </c>
      <c r="E554" t="s">
        <v>6911</v>
      </c>
      <c r="F554" t="s">
        <v>6912</v>
      </c>
    </row>
    <row r="555" spans="1:6" hidden="1" x14ac:dyDescent="0.2">
      <c r="A555" t="s">
        <v>1914</v>
      </c>
      <c r="B555" t="s">
        <v>6913</v>
      </c>
      <c r="C555" t="s">
        <v>6914</v>
      </c>
      <c r="D555" t="s">
        <v>6915</v>
      </c>
      <c r="E555" t="s">
        <v>6916</v>
      </c>
      <c r="F555" t="s">
        <v>6917</v>
      </c>
    </row>
    <row r="556" spans="1:6" hidden="1" x14ac:dyDescent="0.2">
      <c r="A556" t="s">
        <v>1917</v>
      </c>
      <c r="B556" t="s">
        <v>6918</v>
      </c>
      <c r="C556" t="s">
        <v>6534</v>
      </c>
      <c r="D556" t="s">
        <v>6535</v>
      </c>
      <c r="E556" t="s">
        <v>6536</v>
      </c>
      <c r="F556" t="s">
        <v>6537</v>
      </c>
    </row>
    <row r="557" spans="1:6" hidden="1" x14ac:dyDescent="0.2">
      <c r="A557" t="s">
        <v>1920</v>
      </c>
      <c r="B557" t="s">
        <v>6919</v>
      </c>
      <c r="C557" t="s">
        <v>6920</v>
      </c>
      <c r="D557" t="s">
        <v>6921</v>
      </c>
      <c r="E557" t="s">
        <v>6922</v>
      </c>
      <c r="F557" t="s">
        <v>6923</v>
      </c>
    </row>
    <row r="558" spans="1:6" hidden="1" x14ac:dyDescent="0.2">
      <c r="A558" t="s">
        <v>1924</v>
      </c>
      <c r="B558" t="s">
        <v>6924</v>
      </c>
      <c r="C558" t="s">
        <v>6541</v>
      </c>
      <c r="D558" t="s">
        <v>6542</v>
      </c>
      <c r="E558" t="s">
        <v>6543</v>
      </c>
      <c r="F558" t="s">
        <v>6544</v>
      </c>
    </row>
    <row r="559" spans="1:6" hidden="1" x14ac:dyDescent="0.2">
      <c r="A559" t="s">
        <v>1927</v>
      </c>
      <c r="B559" t="s">
        <v>6618</v>
      </c>
      <c r="C559" t="s">
        <v>6925</v>
      </c>
      <c r="D559" t="s">
        <v>6926</v>
      </c>
      <c r="E559" t="s">
        <v>6927</v>
      </c>
      <c r="F559" t="s">
        <v>6928</v>
      </c>
    </row>
    <row r="560" spans="1:6" hidden="1" x14ac:dyDescent="0.2">
      <c r="A560" t="s">
        <v>1930</v>
      </c>
      <c r="B560" t="s">
        <v>6362</v>
      </c>
      <c r="C560" t="s">
        <v>6929</v>
      </c>
      <c r="D560" t="s">
        <v>6930</v>
      </c>
      <c r="E560" t="s">
        <v>6931</v>
      </c>
      <c r="F560" t="s">
        <v>6932</v>
      </c>
    </row>
    <row r="561" spans="1:6" hidden="1" x14ac:dyDescent="0.2">
      <c r="A561" t="s">
        <v>1933</v>
      </c>
      <c r="B561" t="s">
        <v>6933</v>
      </c>
      <c r="C561" t="s">
        <v>6353</v>
      </c>
      <c r="D561" t="s">
        <v>6354</v>
      </c>
      <c r="E561" t="s">
        <v>6355</v>
      </c>
      <c r="F561" t="s">
        <v>6356</v>
      </c>
    </row>
    <row r="562" spans="1:6" hidden="1" x14ac:dyDescent="0.2">
      <c r="A562" t="s">
        <v>1936</v>
      </c>
      <c r="B562" t="s">
        <v>6934</v>
      </c>
      <c r="C562" t="s">
        <v>6935</v>
      </c>
      <c r="D562" t="s">
        <v>6936</v>
      </c>
      <c r="E562" t="s">
        <v>6937</v>
      </c>
      <c r="F562" t="s">
        <v>6938</v>
      </c>
    </row>
    <row r="563" spans="1:6" hidden="1" x14ac:dyDescent="0.2">
      <c r="A563" t="s">
        <v>1939</v>
      </c>
      <c r="B563" t="s">
        <v>6327</v>
      </c>
      <c r="C563" t="s">
        <v>6939</v>
      </c>
      <c r="D563" t="s">
        <v>6940</v>
      </c>
      <c r="E563" t="s">
        <v>6941</v>
      </c>
      <c r="F563" t="s">
        <v>6942</v>
      </c>
    </row>
    <row r="564" spans="1:6" hidden="1" x14ac:dyDescent="0.2">
      <c r="A564" t="s">
        <v>1943</v>
      </c>
      <c r="B564" t="s">
        <v>6943</v>
      </c>
      <c r="C564" t="s">
        <v>5264</v>
      </c>
      <c r="D564" t="s">
        <v>5265</v>
      </c>
      <c r="E564" t="s">
        <v>5266</v>
      </c>
      <c r="F564" t="s">
        <v>5267</v>
      </c>
    </row>
    <row r="565" spans="1:6" hidden="1" x14ac:dyDescent="0.2">
      <c r="A565" t="s">
        <v>1952</v>
      </c>
      <c r="B565" t="s">
        <v>6944</v>
      </c>
      <c r="C565" t="s">
        <v>6945</v>
      </c>
      <c r="D565" t="s">
        <v>6946</v>
      </c>
      <c r="E565" t="s">
        <v>6947</v>
      </c>
      <c r="F565" t="s">
        <v>6948</v>
      </c>
    </row>
    <row r="566" spans="1:6" hidden="1" x14ac:dyDescent="0.2">
      <c r="A566" t="s">
        <v>1957</v>
      </c>
      <c r="B566" t="s">
        <v>6949</v>
      </c>
      <c r="C566" t="s">
        <v>5279</v>
      </c>
      <c r="D566" t="s">
        <v>5280</v>
      </c>
      <c r="E566" t="s">
        <v>5281</v>
      </c>
      <c r="F566" t="s">
        <v>5282</v>
      </c>
    </row>
    <row r="567" spans="1:6" hidden="1" x14ac:dyDescent="0.2">
      <c r="A567" t="s">
        <v>1962</v>
      </c>
      <c r="B567" t="s">
        <v>6950</v>
      </c>
      <c r="C567" t="s">
        <v>6774</v>
      </c>
      <c r="D567" t="s">
        <v>6775</v>
      </c>
      <c r="E567" t="s">
        <v>6776</v>
      </c>
      <c r="F567" t="s">
        <v>6777</v>
      </c>
    </row>
    <row r="568" spans="1:6" hidden="1" x14ac:dyDescent="0.2">
      <c r="A568" t="s">
        <v>1967</v>
      </c>
      <c r="B568" t="s">
        <v>6951</v>
      </c>
      <c r="C568" t="s">
        <v>6378</v>
      </c>
      <c r="D568" t="s">
        <v>6379</v>
      </c>
      <c r="E568" t="s">
        <v>6380</v>
      </c>
      <c r="F568" t="s">
        <v>6381</v>
      </c>
    </row>
    <row r="569" spans="1:6" hidden="1" x14ac:dyDescent="0.2">
      <c r="A569" t="s">
        <v>1971</v>
      </c>
      <c r="B569" t="s">
        <v>6952</v>
      </c>
      <c r="C569" t="s">
        <v>6953</v>
      </c>
      <c r="D569" t="s">
        <v>6954</v>
      </c>
      <c r="E569" t="s">
        <v>6955</v>
      </c>
      <c r="F569" t="s">
        <v>6956</v>
      </c>
    </row>
    <row r="570" spans="1:6" hidden="1" x14ac:dyDescent="0.2">
      <c r="A570" t="s">
        <v>1979</v>
      </c>
      <c r="B570" t="s">
        <v>6957</v>
      </c>
      <c r="C570" t="s">
        <v>6958</v>
      </c>
      <c r="D570" t="s">
        <v>6959</v>
      </c>
      <c r="E570" t="s">
        <v>6960</v>
      </c>
      <c r="F570" t="s">
        <v>6961</v>
      </c>
    </row>
    <row r="571" spans="1:6" hidden="1" x14ac:dyDescent="0.2">
      <c r="A571" t="s">
        <v>1983</v>
      </c>
      <c r="B571" t="s">
        <v>6962</v>
      </c>
      <c r="C571" t="s">
        <v>5289</v>
      </c>
      <c r="D571" t="s">
        <v>5290</v>
      </c>
      <c r="E571" t="s">
        <v>5291</v>
      </c>
      <c r="F571" t="s">
        <v>5292</v>
      </c>
    </row>
    <row r="572" spans="1:6" hidden="1" x14ac:dyDescent="0.2">
      <c r="A572" t="s">
        <v>1987</v>
      </c>
      <c r="B572" t="s">
        <v>6963</v>
      </c>
      <c r="C572" t="s">
        <v>5294</v>
      </c>
      <c r="D572" t="s">
        <v>5295</v>
      </c>
      <c r="E572" t="s">
        <v>5296</v>
      </c>
      <c r="F572" t="s">
        <v>5297</v>
      </c>
    </row>
    <row r="573" spans="1:6" hidden="1" x14ac:dyDescent="0.2">
      <c r="A573" t="s">
        <v>1993</v>
      </c>
      <c r="B573" t="s">
        <v>6964</v>
      </c>
      <c r="C573" t="s">
        <v>6965</v>
      </c>
      <c r="D573" t="s">
        <v>6966</v>
      </c>
      <c r="E573" t="s">
        <v>6967</v>
      </c>
      <c r="F573" t="s">
        <v>6968</v>
      </c>
    </row>
    <row r="574" spans="1:6" hidden="1" x14ac:dyDescent="0.2">
      <c r="A574" t="s">
        <v>1207</v>
      </c>
      <c r="B574" t="s">
        <v>6969</v>
      </c>
      <c r="C574" t="s">
        <v>6970</v>
      </c>
      <c r="D574" t="s">
        <v>6971</v>
      </c>
      <c r="E574" t="s">
        <v>6972</v>
      </c>
      <c r="F574" t="s">
        <v>6973</v>
      </c>
    </row>
    <row r="575" spans="1:6" hidden="1" x14ac:dyDescent="0.2">
      <c r="A575" t="s">
        <v>1999</v>
      </c>
      <c r="B575" t="s">
        <v>6974</v>
      </c>
      <c r="C575" t="s">
        <v>6975</v>
      </c>
      <c r="D575" t="s">
        <v>6976</v>
      </c>
      <c r="E575" t="s">
        <v>6977</v>
      </c>
      <c r="F575" t="s">
        <v>6978</v>
      </c>
    </row>
    <row r="576" spans="1:6" hidden="1" x14ac:dyDescent="0.2">
      <c r="A576" t="s">
        <v>2002</v>
      </c>
      <c r="B576" t="s">
        <v>6979</v>
      </c>
      <c r="C576" t="s">
        <v>6385</v>
      </c>
      <c r="D576" t="s">
        <v>6386</v>
      </c>
      <c r="E576" t="s">
        <v>6387</v>
      </c>
      <c r="F576" t="s">
        <v>6388</v>
      </c>
    </row>
    <row r="577" spans="1:6" hidden="1" x14ac:dyDescent="0.2">
      <c r="A577" t="s">
        <v>2007</v>
      </c>
      <c r="B577" t="s">
        <v>6980</v>
      </c>
      <c r="C577" t="s">
        <v>6981</v>
      </c>
      <c r="D577" t="s">
        <v>6982</v>
      </c>
      <c r="E577" t="s">
        <v>6983</v>
      </c>
      <c r="F577" t="s">
        <v>6984</v>
      </c>
    </row>
    <row r="578" spans="1:6" hidden="1" x14ac:dyDescent="0.2">
      <c r="A578" t="s">
        <v>2010</v>
      </c>
      <c r="B578" t="s">
        <v>6985</v>
      </c>
      <c r="C578" t="s">
        <v>6986</v>
      </c>
      <c r="D578" t="s">
        <v>6987</v>
      </c>
      <c r="E578" t="s">
        <v>6988</v>
      </c>
      <c r="F578" t="s">
        <v>6989</v>
      </c>
    </row>
    <row r="579" spans="1:6" hidden="1" x14ac:dyDescent="0.2">
      <c r="A579" t="s">
        <v>2013</v>
      </c>
      <c r="B579" t="s">
        <v>6990</v>
      </c>
      <c r="C579" t="s">
        <v>6991</v>
      </c>
      <c r="D579" t="s">
        <v>6992</v>
      </c>
      <c r="E579" t="s">
        <v>6993</v>
      </c>
      <c r="F579" t="s">
        <v>6994</v>
      </c>
    </row>
    <row r="580" spans="1:6" hidden="1" x14ac:dyDescent="0.2">
      <c r="A580" t="s">
        <v>1255</v>
      </c>
      <c r="B580" t="s">
        <v>6899</v>
      </c>
      <c r="C580" t="s">
        <v>6995</v>
      </c>
      <c r="D580" t="s">
        <v>6996</v>
      </c>
      <c r="E580" t="s">
        <v>6997</v>
      </c>
      <c r="F580" t="s">
        <v>6998</v>
      </c>
    </row>
    <row r="581" spans="1:6" hidden="1" x14ac:dyDescent="0.2">
      <c r="A581" t="s">
        <v>2020</v>
      </c>
      <c r="B581" t="s">
        <v>6999</v>
      </c>
      <c r="C581" t="s">
        <v>7000</v>
      </c>
      <c r="D581" t="s">
        <v>7001</v>
      </c>
      <c r="E581" t="s">
        <v>7002</v>
      </c>
      <c r="F581" t="s">
        <v>7003</v>
      </c>
    </row>
    <row r="582" spans="1:6" hidden="1" x14ac:dyDescent="0.2">
      <c r="A582" t="s">
        <v>2023</v>
      </c>
      <c r="B582" t="s">
        <v>7004</v>
      </c>
      <c r="C582" t="s">
        <v>6664</v>
      </c>
      <c r="D582" t="s">
        <v>6665</v>
      </c>
      <c r="E582" t="s">
        <v>6666</v>
      </c>
      <c r="F582" t="s">
        <v>6667</v>
      </c>
    </row>
    <row r="583" spans="1:6" hidden="1" x14ac:dyDescent="0.2">
      <c r="A583" t="s">
        <v>1275</v>
      </c>
      <c r="B583" t="s">
        <v>7005</v>
      </c>
      <c r="C583" t="s">
        <v>6363</v>
      </c>
      <c r="D583" t="s">
        <v>6364</v>
      </c>
      <c r="E583" t="s">
        <v>6365</v>
      </c>
      <c r="F583" t="s">
        <v>6366</v>
      </c>
    </row>
    <row r="584" spans="1:6" hidden="1" x14ac:dyDescent="0.2">
      <c r="A584" t="s">
        <v>2029</v>
      </c>
      <c r="B584" t="s">
        <v>7006</v>
      </c>
      <c r="C584" t="s">
        <v>7007</v>
      </c>
      <c r="D584" t="s">
        <v>7008</v>
      </c>
      <c r="E584" t="s">
        <v>7009</v>
      </c>
      <c r="F584" t="s">
        <v>7010</v>
      </c>
    </row>
    <row r="585" spans="1:6" hidden="1" x14ac:dyDescent="0.2">
      <c r="A585" t="s">
        <v>2032</v>
      </c>
      <c r="B585" t="s">
        <v>7011</v>
      </c>
      <c r="C585" t="s">
        <v>7012</v>
      </c>
      <c r="D585" t="s">
        <v>7013</v>
      </c>
      <c r="E585" t="s">
        <v>7014</v>
      </c>
      <c r="F585" t="s">
        <v>7015</v>
      </c>
    </row>
    <row r="586" spans="1:6" hidden="1" x14ac:dyDescent="0.2">
      <c r="A586" t="s">
        <v>2039</v>
      </c>
      <c r="B586" t="s">
        <v>7016</v>
      </c>
      <c r="C586" t="s">
        <v>6328</v>
      </c>
      <c r="D586" t="s">
        <v>6329</v>
      </c>
      <c r="E586" t="s">
        <v>6330</v>
      </c>
      <c r="F586" t="s">
        <v>6331</v>
      </c>
    </row>
    <row r="587" spans="1:6" hidden="1" x14ac:dyDescent="0.2">
      <c r="A587" t="s">
        <v>2044</v>
      </c>
      <c r="B587" t="s">
        <v>7017</v>
      </c>
      <c r="C587" t="s">
        <v>7018</v>
      </c>
      <c r="D587" t="s">
        <v>7019</v>
      </c>
      <c r="E587" t="s">
        <v>7020</v>
      </c>
      <c r="F587" t="s">
        <v>7021</v>
      </c>
    </row>
    <row r="588" spans="1:6" hidden="1" x14ac:dyDescent="0.2">
      <c r="A588" t="s">
        <v>2049</v>
      </c>
      <c r="B588" t="s">
        <v>7022</v>
      </c>
      <c r="C588" t="s">
        <v>6258</v>
      </c>
      <c r="D588" t="s">
        <v>6259</v>
      </c>
      <c r="E588" t="s">
        <v>6260</v>
      </c>
      <c r="F588" t="s">
        <v>6261</v>
      </c>
    </row>
    <row r="589" spans="1:6" hidden="1" x14ac:dyDescent="0.2">
      <c r="A589" t="s">
        <v>2054</v>
      </c>
      <c r="B589" t="s">
        <v>7023</v>
      </c>
      <c r="C589" t="s">
        <v>6263</v>
      </c>
      <c r="D589" t="s">
        <v>6264</v>
      </c>
      <c r="E589" t="s">
        <v>6265</v>
      </c>
      <c r="F589" t="s">
        <v>6266</v>
      </c>
    </row>
    <row r="590" spans="1:6" hidden="1" x14ac:dyDescent="0.2">
      <c r="A590" t="s">
        <v>2060</v>
      </c>
      <c r="B590" t="s">
        <v>7024</v>
      </c>
      <c r="C590" t="s">
        <v>7025</v>
      </c>
      <c r="D590" t="s">
        <v>7026</v>
      </c>
      <c r="E590" t="s">
        <v>7027</v>
      </c>
      <c r="F590" t="s">
        <v>7028</v>
      </c>
    </row>
    <row r="591" spans="1:6" hidden="1" x14ac:dyDescent="0.2">
      <c r="A591" t="s">
        <v>2063</v>
      </c>
      <c r="B591" t="s">
        <v>7029</v>
      </c>
      <c r="C591" t="s">
        <v>7030</v>
      </c>
      <c r="D591" t="s">
        <v>7031</v>
      </c>
      <c r="E591" t="s">
        <v>7032</v>
      </c>
      <c r="F591" t="s">
        <v>7033</v>
      </c>
    </row>
    <row r="592" spans="1:6" hidden="1" x14ac:dyDescent="0.2">
      <c r="A592" t="s">
        <v>1314</v>
      </c>
      <c r="B592" t="s">
        <v>7034</v>
      </c>
      <c r="C592" t="s">
        <v>7035</v>
      </c>
      <c r="D592" t="s">
        <v>7036</v>
      </c>
      <c r="E592" t="s">
        <v>7037</v>
      </c>
      <c r="F592" t="s">
        <v>7038</v>
      </c>
    </row>
    <row r="593" spans="1:6" hidden="1" x14ac:dyDescent="0.2">
      <c r="A593" t="s">
        <v>2072</v>
      </c>
      <c r="B593" t="s">
        <v>7039</v>
      </c>
      <c r="C593" t="s">
        <v>7040</v>
      </c>
      <c r="D593" t="s">
        <v>7041</v>
      </c>
      <c r="E593" t="s">
        <v>7042</v>
      </c>
      <c r="F593" t="s">
        <v>7043</v>
      </c>
    </row>
    <row r="594" spans="1:6" hidden="1" x14ac:dyDescent="0.2">
      <c r="A594" t="s">
        <v>2076</v>
      </c>
      <c r="B594" t="s">
        <v>7044</v>
      </c>
      <c r="C594" t="s">
        <v>7045</v>
      </c>
      <c r="D594" t="s">
        <v>7046</v>
      </c>
      <c r="E594" t="s">
        <v>7047</v>
      </c>
      <c r="F594" t="s">
        <v>7048</v>
      </c>
    </row>
    <row r="595" spans="1:6" hidden="1" x14ac:dyDescent="0.2">
      <c r="A595" t="s">
        <v>2080</v>
      </c>
      <c r="B595" t="s">
        <v>7049</v>
      </c>
      <c r="C595" t="s">
        <v>6283</v>
      </c>
      <c r="D595" t="s">
        <v>6284</v>
      </c>
      <c r="E595" t="s">
        <v>6285</v>
      </c>
      <c r="F595" t="s">
        <v>6286</v>
      </c>
    </row>
    <row r="596" spans="1:6" hidden="1" x14ac:dyDescent="0.2">
      <c r="A596" t="s">
        <v>2085</v>
      </c>
      <c r="B596" t="s">
        <v>7050</v>
      </c>
      <c r="C596" t="s">
        <v>6288</v>
      </c>
      <c r="D596" t="s">
        <v>6289</v>
      </c>
      <c r="E596" t="s">
        <v>6290</v>
      </c>
      <c r="F596" t="s">
        <v>6291</v>
      </c>
    </row>
    <row r="597" spans="1:6" hidden="1" x14ac:dyDescent="0.2">
      <c r="A597" t="s">
        <v>2088</v>
      </c>
      <c r="B597" t="s">
        <v>7051</v>
      </c>
      <c r="C597" t="s">
        <v>7052</v>
      </c>
      <c r="D597" t="s">
        <v>7053</v>
      </c>
      <c r="E597" t="s">
        <v>7054</v>
      </c>
      <c r="F597" t="s">
        <v>7055</v>
      </c>
    </row>
    <row r="598" spans="1:6" hidden="1" x14ac:dyDescent="0.2">
      <c r="A598" t="s">
        <v>2092</v>
      </c>
      <c r="B598" t="s">
        <v>7056</v>
      </c>
      <c r="C598" t="s">
        <v>7057</v>
      </c>
      <c r="D598" t="s">
        <v>7058</v>
      </c>
      <c r="E598" t="s">
        <v>7059</v>
      </c>
      <c r="F598" t="s">
        <v>7060</v>
      </c>
    </row>
    <row r="599" spans="1:6" hidden="1" x14ac:dyDescent="0.2">
      <c r="A599" t="s">
        <v>2098</v>
      </c>
      <c r="B599" t="s">
        <v>7061</v>
      </c>
      <c r="C599" t="s">
        <v>7062</v>
      </c>
      <c r="D599" t="s">
        <v>7063</v>
      </c>
      <c r="E599" t="s">
        <v>7064</v>
      </c>
      <c r="F599" t="s">
        <v>7065</v>
      </c>
    </row>
    <row r="600" spans="1:6" hidden="1" x14ac:dyDescent="0.2">
      <c r="A600" t="s">
        <v>2106</v>
      </c>
      <c r="B600" t="s">
        <v>7066</v>
      </c>
      <c r="C600" t="s">
        <v>6303</v>
      </c>
      <c r="D600" t="s">
        <v>6304</v>
      </c>
      <c r="E600" t="s">
        <v>6305</v>
      </c>
      <c r="F600" t="s">
        <v>6306</v>
      </c>
    </row>
    <row r="601" spans="1:6" hidden="1" x14ac:dyDescent="0.2">
      <c r="A601" t="s">
        <v>2110</v>
      </c>
      <c r="B601" t="s">
        <v>7067</v>
      </c>
      <c r="C601" t="s">
        <v>7068</v>
      </c>
      <c r="D601" t="s">
        <v>7069</v>
      </c>
      <c r="E601" t="s">
        <v>7070</v>
      </c>
      <c r="F601" t="s">
        <v>7071</v>
      </c>
    </row>
    <row r="602" spans="1:6" hidden="1" x14ac:dyDescent="0.2">
      <c r="A602" t="s">
        <v>2115</v>
      </c>
      <c r="B602" t="s">
        <v>7072</v>
      </c>
      <c r="C602" t="s">
        <v>7073</v>
      </c>
      <c r="D602" t="s">
        <v>7074</v>
      </c>
      <c r="E602" t="s">
        <v>7075</v>
      </c>
      <c r="F602" t="s">
        <v>7076</v>
      </c>
    </row>
    <row r="603" spans="1:6" hidden="1" x14ac:dyDescent="0.2">
      <c r="A603" t="s">
        <v>2119</v>
      </c>
      <c r="B603" t="s">
        <v>7077</v>
      </c>
      <c r="C603" t="s">
        <v>7078</v>
      </c>
      <c r="D603" t="s">
        <v>7079</v>
      </c>
      <c r="E603" t="s">
        <v>7080</v>
      </c>
      <c r="F603" t="s">
        <v>7081</v>
      </c>
    </row>
    <row r="604" spans="1:6" hidden="1" x14ac:dyDescent="0.2">
      <c r="A604" t="s">
        <v>2123</v>
      </c>
      <c r="B604" t="s">
        <v>7082</v>
      </c>
      <c r="C604" t="s">
        <v>7083</v>
      </c>
      <c r="D604" t="s">
        <v>7084</v>
      </c>
      <c r="E604" t="s">
        <v>7085</v>
      </c>
      <c r="F604" t="s">
        <v>7086</v>
      </c>
    </row>
    <row r="605" spans="1:6" hidden="1" x14ac:dyDescent="0.2">
      <c r="A605" t="s">
        <v>1378</v>
      </c>
      <c r="B605" t="s">
        <v>7087</v>
      </c>
      <c r="C605" t="s">
        <v>6323</v>
      </c>
      <c r="D605" t="s">
        <v>6324</v>
      </c>
      <c r="E605" t="s">
        <v>6325</v>
      </c>
      <c r="F605" t="s">
        <v>6326</v>
      </c>
    </row>
    <row r="606" spans="1:6" hidden="1" x14ac:dyDescent="0.2">
      <c r="A606" t="s">
        <v>2131</v>
      </c>
      <c r="B606" t="s">
        <v>7088</v>
      </c>
      <c r="C606" t="s">
        <v>7089</v>
      </c>
      <c r="D606" t="s">
        <v>7090</v>
      </c>
      <c r="E606" t="s">
        <v>7091</v>
      </c>
      <c r="F606" t="s">
        <v>7092</v>
      </c>
    </row>
    <row r="607" spans="1:6" hidden="1" x14ac:dyDescent="0.2">
      <c r="A607" t="s">
        <v>2138</v>
      </c>
      <c r="B607" t="s">
        <v>7093</v>
      </c>
      <c r="C607" t="s">
        <v>7094</v>
      </c>
      <c r="D607" t="s">
        <v>7095</v>
      </c>
      <c r="E607" t="s">
        <v>7096</v>
      </c>
      <c r="F607" t="s">
        <v>7097</v>
      </c>
    </row>
    <row r="608" spans="1:6" hidden="1" x14ac:dyDescent="0.2">
      <c r="A608" t="s">
        <v>2142</v>
      </c>
      <c r="B608" t="s">
        <v>7098</v>
      </c>
      <c r="C608" t="s">
        <v>7099</v>
      </c>
      <c r="D608" t="s">
        <v>7100</v>
      </c>
      <c r="E608" t="s">
        <v>7101</v>
      </c>
      <c r="F608" t="s">
        <v>7102</v>
      </c>
    </row>
    <row r="609" spans="1:6" hidden="1" x14ac:dyDescent="0.2">
      <c r="A609" t="s">
        <v>2146</v>
      </c>
      <c r="B609" t="s">
        <v>7103</v>
      </c>
      <c r="C609" t="s">
        <v>6975</v>
      </c>
      <c r="D609" t="s">
        <v>6976</v>
      </c>
      <c r="E609" t="s">
        <v>6977</v>
      </c>
      <c r="F609" t="s">
        <v>6978</v>
      </c>
    </row>
    <row r="610" spans="1:6" hidden="1" x14ac:dyDescent="0.2">
      <c r="A610" t="s">
        <v>2149</v>
      </c>
      <c r="B610" t="s">
        <v>7104</v>
      </c>
      <c r="C610" t="s">
        <v>6353</v>
      </c>
      <c r="D610" t="s">
        <v>6354</v>
      </c>
      <c r="E610" t="s">
        <v>6355</v>
      </c>
      <c r="F610" t="s">
        <v>6356</v>
      </c>
    </row>
    <row r="611" spans="1:6" hidden="1" x14ac:dyDescent="0.2">
      <c r="A611" t="s">
        <v>2152</v>
      </c>
      <c r="B611" t="s">
        <v>7105</v>
      </c>
      <c r="C611" t="s">
        <v>7106</v>
      </c>
      <c r="D611" t="s">
        <v>7107</v>
      </c>
      <c r="E611" t="s">
        <v>7108</v>
      </c>
      <c r="F611" t="s">
        <v>7109</v>
      </c>
    </row>
    <row r="612" spans="1:6" hidden="1" x14ac:dyDescent="0.2">
      <c r="A612" t="s">
        <v>2155</v>
      </c>
      <c r="B612" t="s">
        <v>7110</v>
      </c>
      <c r="C612" t="s">
        <v>7111</v>
      </c>
      <c r="D612" t="s">
        <v>7112</v>
      </c>
      <c r="E612" t="s">
        <v>7113</v>
      </c>
      <c r="F612" t="s">
        <v>7114</v>
      </c>
    </row>
    <row r="613" spans="1:6" hidden="1" x14ac:dyDescent="0.2">
      <c r="A613" t="s">
        <v>2159</v>
      </c>
      <c r="B613" t="s">
        <v>7115</v>
      </c>
      <c r="C613" t="s">
        <v>7116</v>
      </c>
      <c r="D613" t="s">
        <v>7117</v>
      </c>
      <c r="E613" t="s">
        <v>7118</v>
      </c>
      <c r="F613" t="s">
        <v>7119</v>
      </c>
    </row>
    <row r="614" spans="1:6" hidden="1" x14ac:dyDescent="0.2">
      <c r="A614" t="s">
        <v>2163</v>
      </c>
      <c r="B614" t="s">
        <v>7120</v>
      </c>
      <c r="C614" t="s">
        <v>7121</v>
      </c>
      <c r="D614" t="s">
        <v>7122</v>
      </c>
      <c r="E614" t="s">
        <v>7123</v>
      </c>
      <c r="F614" t="s">
        <v>7124</v>
      </c>
    </row>
    <row r="615" spans="1:6" hidden="1" x14ac:dyDescent="0.2">
      <c r="A615" t="s">
        <v>2168</v>
      </c>
      <c r="B615" t="s">
        <v>7125</v>
      </c>
      <c r="C615" t="s">
        <v>7126</v>
      </c>
      <c r="D615" t="s">
        <v>7127</v>
      </c>
      <c r="E615" t="s">
        <v>7128</v>
      </c>
      <c r="F615" t="s">
        <v>7129</v>
      </c>
    </row>
    <row r="616" spans="1:6" hidden="1" x14ac:dyDescent="0.2">
      <c r="A616" t="s">
        <v>2172</v>
      </c>
      <c r="B616" t="s">
        <v>7130</v>
      </c>
      <c r="C616" t="s">
        <v>4973</v>
      </c>
      <c r="D616" t="s">
        <v>4974</v>
      </c>
      <c r="E616" t="s">
        <v>4975</v>
      </c>
      <c r="F616" t="s">
        <v>5313</v>
      </c>
    </row>
    <row r="617" spans="1:6" hidden="1" x14ac:dyDescent="0.2">
      <c r="A617" t="s">
        <v>2176</v>
      </c>
      <c r="B617" t="s">
        <v>7131</v>
      </c>
      <c r="C617" t="s">
        <v>7132</v>
      </c>
      <c r="D617" t="s">
        <v>7133</v>
      </c>
      <c r="E617" t="s">
        <v>7134</v>
      </c>
      <c r="F617" t="s">
        <v>7135</v>
      </c>
    </row>
    <row r="618" spans="1:6" hidden="1" x14ac:dyDescent="0.2">
      <c r="A618" t="s">
        <v>2180</v>
      </c>
      <c r="B618" t="s">
        <v>7136</v>
      </c>
      <c r="C618" t="s">
        <v>7137</v>
      </c>
      <c r="D618" t="s">
        <v>7138</v>
      </c>
      <c r="E618" t="s">
        <v>7139</v>
      </c>
      <c r="F618" t="s">
        <v>7140</v>
      </c>
    </row>
    <row r="619" spans="1:6" hidden="1" x14ac:dyDescent="0.2">
      <c r="A619" t="s">
        <v>2187</v>
      </c>
      <c r="B619" t="s">
        <v>7141</v>
      </c>
      <c r="C619" t="s">
        <v>7142</v>
      </c>
      <c r="D619" t="s">
        <v>7143</v>
      </c>
      <c r="E619" t="s">
        <v>7144</v>
      </c>
      <c r="F619" t="s">
        <v>7145</v>
      </c>
    </row>
    <row r="620" spans="1:6" hidden="1" x14ac:dyDescent="0.2">
      <c r="A620" t="s">
        <v>2191</v>
      </c>
      <c r="B620" t="s">
        <v>7146</v>
      </c>
      <c r="C620" t="s">
        <v>7147</v>
      </c>
      <c r="D620" t="s">
        <v>7148</v>
      </c>
      <c r="E620" t="s">
        <v>7149</v>
      </c>
      <c r="F620" t="s">
        <v>7150</v>
      </c>
    </row>
    <row r="621" spans="1:6" hidden="1" x14ac:dyDescent="0.2">
      <c r="A621" t="s">
        <v>2195</v>
      </c>
      <c r="B621" t="s">
        <v>7151</v>
      </c>
      <c r="C621" t="s">
        <v>6385</v>
      </c>
      <c r="D621" t="s">
        <v>6386</v>
      </c>
      <c r="E621" t="s">
        <v>6387</v>
      </c>
      <c r="F621" t="s">
        <v>6388</v>
      </c>
    </row>
    <row r="622" spans="1:6" hidden="1" x14ac:dyDescent="0.2">
      <c r="A622" t="s">
        <v>2198</v>
      </c>
      <c r="B622" t="s">
        <v>7152</v>
      </c>
      <c r="C622" t="s">
        <v>7153</v>
      </c>
      <c r="D622" t="s">
        <v>7154</v>
      </c>
      <c r="E622" t="s">
        <v>7155</v>
      </c>
      <c r="F622" t="s">
        <v>7156</v>
      </c>
    </row>
    <row r="623" spans="1:6" hidden="1" x14ac:dyDescent="0.2">
      <c r="A623" t="s">
        <v>2203</v>
      </c>
      <c r="B623" t="s">
        <v>7157</v>
      </c>
      <c r="C623" t="s">
        <v>7158</v>
      </c>
      <c r="D623" t="s">
        <v>7159</v>
      </c>
      <c r="E623" t="s">
        <v>7160</v>
      </c>
      <c r="F623" t="s">
        <v>7161</v>
      </c>
    </row>
    <row r="624" spans="1:6" hidden="1" x14ac:dyDescent="0.2">
      <c r="A624" t="s">
        <v>2207</v>
      </c>
      <c r="B624" t="s">
        <v>7162</v>
      </c>
      <c r="C624" t="s">
        <v>4978</v>
      </c>
      <c r="D624" t="s">
        <v>4979</v>
      </c>
      <c r="E624" t="s">
        <v>4980</v>
      </c>
      <c r="F624" t="s">
        <v>4981</v>
      </c>
    </row>
    <row r="625" spans="1:6" hidden="1" x14ac:dyDescent="0.2">
      <c r="A625" t="s">
        <v>2211</v>
      </c>
      <c r="B625" t="s">
        <v>7163</v>
      </c>
      <c r="C625" t="s">
        <v>4983</v>
      </c>
      <c r="D625" t="s">
        <v>4984</v>
      </c>
      <c r="E625" t="s">
        <v>4985</v>
      </c>
      <c r="F625" t="s">
        <v>4986</v>
      </c>
    </row>
    <row r="626" spans="1:6" hidden="1" x14ac:dyDescent="0.2">
      <c r="A626" t="s">
        <v>2215</v>
      </c>
      <c r="B626" t="s">
        <v>7164</v>
      </c>
      <c r="C626" t="s">
        <v>7165</v>
      </c>
      <c r="D626" t="s">
        <v>7166</v>
      </c>
      <c r="E626" t="s">
        <v>7167</v>
      </c>
      <c r="F626" t="s">
        <v>7168</v>
      </c>
    </row>
    <row r="627" spans="1:6" hidden="1" x14ac:dyDescent="0.2">
      <c r="A627" t="s">
        <v>2218</v>
      </c>
      <c r="B627" t="s">
        <v>7169</v>
      </c>
      <c r="C627" t="s">
        <v>7170</v>
      </c>
      <c r="D627" t="s">
        <v>7171</v>
      </c>
      <c r="E627" t="s">
        <v>7172</v>
      </c>
      <c r="F627" t="s">
        <v>7173</v>
      </c>
    </row>
    <row r="628" spans="1:6" hidden="1" x14ac:dyDescent="0.2">
      <c r="A628" t="s">
        <v>2222</v>
      </c>
      <c r="B628" t="s">
        <v>7174</v>
      </c>
      <c r="C628" t="s">
        <v>7175</v>
      </c>
      <c r="D628" t="s">
        <v>7176</v>
      </c>
      <c r="E628" t="s">
        <v>7177</v>
      </c>
      <c r="F628" t="s">
        <v>7178</v>
      </c>
    </row>
    <row r="629" spans="1:6" hidden="1" x14ac:dyDescent="0.2">
      <c r="A629" t="s">
        <v>2225</v>
      </c>
      <c r="B629" t="s">
        <v>7179</v>
      </c>
      <c r="C629" t="s">
        <v>7180</v>
      </c>
      <c r="D629" t="s">
        <v>7181</v>
      </c>
      <c r="E629" t="s">
        <v>7182</v>
      </c>
      <c r="F629" t="s">
        <v>7183</v>
      </c>
    </row>
    <row r="630" spans="1:6" hidden="1" x14ac:dyDescent="0.2">
      <c r="A630" t="s">
        <v>2228</v>
      </c>
      <c r="B630" t="s">
        <v>7184</v>
      </c>
      <c r="C630" t="s">
        <v>4988</v>
      </c>
      <c r="D630" t="s">
        <v>4989</v>
      </c>
      <c r="E630" t="s">
        <v>4990</v>
      </c>
      <c r="F630" t="s">
        <v>4991</v>
      </c>
    </row>
    <row r="631" spans="1:6" hidden="1" x14ac:dyDescent="0.2">
      <c r="A631" t="s">
        <v>2236</v>
      </c>
      <c r="B631" t="s">
        <v>7185</v>
      </c>
      <c r="C631" t="s">
        <v>7186</v>
      </c>
      <c r="D631" t="s">
        <v>7187</v>
      </c>
      <c r="E631" t="s">
        <v>7188</v>
      </c>
      <c r="F631" t="s">
        <v>7189</v>
      </c>
    </row>
    <row r="632" spans="1:6" hidden="1" x14ac:dyDescent="0.2">
      <c r="A632" t="s">
        <v>2241</v>
      </c>
      <c r="B632" t="s">
        <v>7190</v>
      </c>
      <c r="C632" t="s">
        <v>7191</v>
      </c>
      <c r="D632" t="s">
        <v>7192</v>
      </c>
      <c r="E632" t="s">
        <v>7193</v>
      </c>
      <c r="F632" t="s">
        <v>7194</v>
      </c>
    </row>
    <row r="633" spans="1:6" hidden="1" x14ac:dyDescent="0.2">
      <c r="A633" t="s">
        <v>2244</v>
      </c>
      <c r="B633" t="s">
        <v>7195</v>
      </c>
      <c r="C633" t="s">
        <v>7196</v>
      </c>
      <c r="D633" t="s">
        <v>7197</v>
      </c>
      <c r="E633" t="s">
        <v>7198</v>
      </c>
      <c r="F633" t="s">
        <v>7199</v>
      </c>
    </row>
    <row r="634" spans="1:6" hidden="1" x14ac:dyDescent="0.2">
      <c r="A634" t="s">
        <v>2250</v>
      </c>
      <c r="B634" t="s">
        <v>7200</v>
      </c>
      <c r="C634" t="s">
        <v>4993</v>
      </c>
      <c r="D634" t="s">
        <v>4994</v>
      </c>
      <c r="E634" t="s">
        <v>4995</v>
      </c>
      <c r="F634" t="s">
        <v>4996</v>
      </c>
    </row>
    <row r="635" spans="1:6" hidden="1" x14ac:dyDescent="0.2">
      <c r="A635" t="s">
        <v>2253</v>
      </c>
      <c r="B635" t="s">
        <v>7201</v>
      </c>
      <c r="C635" t="s">
        <v>7202</v>
      </c>
      <c r="D635" t="s">
        <v>7203</v>
      </c>
      <c r="E635" t="s">
        <v>7204</v>
      </c>
      <c r="F635" t="s">
        <v>7205</v>
      </c>
    </row>
    <row r="636" spans="1:6" hidden="1" x14ac:dyDescent="0.2">
      <c r="A636" t="s">
        <v>2257</v>
      </c>
      <c r="B636" t="s">
        <v>7206</v>
      </c>
      <c r="C636" t="s">
        <v>6443</v>
      </c>
      <c r="D636" t="s">
        <v>6444</v>
      </c>
      <c r="E636" t="s">
        <v>6445</v>
      </c>
      <c r="F636" t="s">
        <v>6446</v>
      </c>
    </row>
    <row r="637" spans="1:6" hidden="1" x14ac:dyDescent="0.2">
      <c r="A637" t="s">
        <v>2260</v>
      </c>
      <c r="B637" t="s">
        <v>7207</v>
      </c>
      <c r="C637" t="s">
        <v>6447</v>
      </c>
      <c r="D637" t="s">
        <v>6448</v>
      </c>
      <c r="E637" t="s">
        <v>6449</v>
      </c>
      <c r="F637" t="s">
        <v>6450</v>
      </c>
    </row>
    <row r="638" spans="1:6" hidden="1" x14ac:dyDescent="0.2">
      <c r="A638" t="s">
        <v>2263</v>
      </c>
      <c r="B638" t="s">
        <v>7208</v>
      </c>
      <c r="C638" t="s">
        <v>7209</v>
      </c>
      <c r="D638" t="s">
        <v>7210</v>
      </c>
      <c r="E638" t="s">
        <v>7211</v>
      </c>
      <c r="F638" t="s">
        <v>7212</v>
      </c>
    </row>
    <row r="639" spans="1:6" hidden="1" x14ac:dyDescent="0.2">
      <c r="A639" t="s">
        <v>2266</v>
      </c>
      <c r="B639" t="s">
        <v>7213</v>
      </c>
      <c r="C639" t="s">
        <v>7214</v>
      </c>
      <c r="D639" t="s">
        <v>7215</v>
      </c>
      <c r="E639" t="s">
        <v>7216</v>
      </c>
      <c r="F639" t="s">
        <v>7217</v>
      </c>
    </row>
    <row r="640" spans="1:6" hidden="1" x14ac:dyDescent="0.2">
      <c r="A640" t="s">
        <v>2271</v>
      </c>
      <c r="B640" t="s">
        <v>7218</v>
      </c>
      <c r="C640" t="s">
        <v>7219</v>
      </c>
      <c r="D640" t="s">
        <v>7220</v>
      </c>
      <c r="E640" t="s">
        <v>7221</v>
      </c>
      <c r="F640" t="s">
        <v>7222</v>
      </c>
    </row>
    <row r="641" spans="1:6" hidden="1" x14ac:dyDescent="0.2">
      <c r="A641" t="s">
        <v>2278</v>
      </c>
      <c r="B641" t="s">
        <v>7223</v>
      </c>
      <c r="C641" t="s">
        <v>7224</v>
      </c>
      <c r="D641" t="s">
        <v>7225</v>
      </c>
      <c r="E641" t="s">
        <v>7226</v>
      </c>
      <c r="F641" t="s">
        <v>7227</v>
      </c>
    </row>
    <row r="642" spans="1:6" hidden="1" x14ac:dyDescent="0.2">
      <c r="A642" t="s">
        <v>2281</v>
      </c>
      <c r="B642" t="s">
        <v>7228</v>
      </c>
      <c r="C642" t="s">
        <v>7229</v>
      </c>
      <c r="D642" t="s">
        <v>7230</v>
      </c>
      <c r="E642" t="s">
        <v>7231</v>
      </c>
      <c r="F642" t="s">
        <v>7232</v>
      </c>
    </row>
    <row r="643" spans="1:6" hidden="1" x14ac:dyDescent="0.2">
      <c r="A643" t="s">
        <v>2286</v>
      </c>
      <c r="B643" t="s">
        <v>7233</v>
      </c>
      <c r="C643" t="s">
        <v>7234</v>
      </c>
      <c r="D643" t="s">
        <v>7235</v>
      </c>
      <c r="E643" t="s">
        <v>7236</v>
      </c>
      <c r="F643" t="s">
        <v>7237</v>
      </c>
    </row>
    <row r="644" spans="1:6" hidden="1" x14ac:dyDescent="0.2">
      <c r="A644" t="s">
        <v>2289</v>
      </c>
      <c r="B644" t="s">
        <v>7238</v>
      </c>
      <c r="C644" t="s">
        <v>4998</v>
      </c>
      <c r="D644" t="s">
        <v>4999</v>
      </c>
      <c r="E644" t="s">
        <v>5000</v>
      </c>
      <c r="F644" t="s">
        <v>5001</v>
      </c>
    </row>
    <row r="645" spans="1:6" hidden="1" x14ac:dyDescent="0.2">
      <c r="A645" t="s">
        <v>2294</v>
      </c>
      <c r="B645" t="s">
        <v>7239</v>
      </c>
      <c r="C645" t="s">
        <v>7240</v>
      </c>
      <c r="D645" t="s">
        <v>7241</v>
      </c>
      <c r="E645" t="s">
        <v>7242</v>
      </c>
      <c r="F645" t="s">
        <v>7243</v>
      </c>
    </row>
    <row r="646" spans="1:6" hidden="1" x14ac:dyDescent="0.2">
      <c r="A646" t="s">
        <v>1530</v>
      </c>
      <c r="B646" t="s">
        <v>7244</v>
      </c>
      <c r="C646" t="s">
        <v>6483</v>
      </c>
      <c r="D646" t="s">
        <v>6484</v>
      </c>
      <c r="E646" t="s">
        <v>6485</v>
      </c>
      <c r="F646" t="s">
        <v>6486</v>
      </c>
    </row>
    <row r="647" spans="1:6" hidden="1" x14ac:dyDescent="0.2">
      <c r="A647" t="s">
        <v>2300</v>
      </c>
      <c r="B647" t="s">
        <v>7245</v>
      </c>
      <c r="C647" t="s">
        <v>7246</v>
      </c>
      <c r="D647" t="s">
        <v>7247</v>
      </c>
      <c r="E647" t="s">
        <v>7248</v>
      </c>
      <c r="F647" t="s">
        <v>7249</v>
      </c>
    </row>
    <row r="648" spans="1:6" hidden="1" x14ac:dyDescent="0.2">
      <c r="A648" t="s">
        <v>2304</v>
      </c>
      <c r="B648" t="s">
        <v>7250</v>
      </c>
      <c r="C648" t="s">
        <v>7251</v>
      </c>
      <c r="D648" t="s">
        <v>7252</v>
      </c>
      <c r="E648" t="s">
        <v>7253</v>
      </c>
      <c r="F648" t="s">
        <v>7254</v>
      </c>
    </row>
    <row r="649" spans="1:6" hidden="1" x14ac:dyDescent="0.2">
      <c r="A649" t="s">
        <v>2308</v>
      </c>
      <c r="B649" t="s">
        <v>7255</v>
      </c>
      <c r="C649" t="s">
        <v>7256</v>
      </c>
      <c r="D649" t="s">
        <v>7257</v>
      </c>
      <c r="E649" t="s">
        <v>7258</v>
      </c>
      <c r="F649" t="s">
        <v>7259</v>
      </c>
    </row>
    <row r="650" spans="1:6" hidden="1" x14ac:dyDescent="0.2">
      <c r="A650" t="s">
        <v>2311</v>
      </c>
      <c r="B650" t="s">
        <v>7260</v>
      </c>
      <c r="C650" t="s">
        <v>7261</v>
      </c>
      <c r="D650" t="s">
        <v>7262</v>
      </c>
      <c r="E650" t="s">
        <v>7263</v>
      </c>
      <c r="F650" t="s">
        <v>7264</v>
      </c>
    </row>
    <row r="651" spans="1:6" hidden="1" x14ac:dyDescent="0.2">
      <c r="A651" t="s">
        <v>2320</v>
      </c>
      <c r="B651" t="s">
        <v>7265</v>
      </c>
      <c r="C651" t="s">
        <v>7266</v>
      </c>
      <c r="D651" t="s">
        <v>7267</v>
      </c>
      <c r="E651" t="s">
        <v>7268</v>
      </c>
      <c r="F651" t="s">
        <v>7269</v>
      </c>
    </row>
    <row r="652" spans="1:6" hidden="1" x14ac:dyDescent="0.2">
      <c r="A652" t="s">
        <v>2324</v>
      </c>
      <c r="B652" t="s">
        <v>7270</v>
      </c>
      <c r="C652" t="s">
        <v>7271</v>
      </c>
      <c r="D652" t="s">
        <v>7272</v>
      </c>
      <c r="E652" t="s">
        <v>7273</v>
      </c>
      <c r="F652" t="s">
        <v>7274</v>
      </c>
    </row>
    <row r="653" spans="1:6" hidden="1" x14ac:dyDescent="0.2">
      <c r="A653" t="s">
        <v>2328</v>
      </c>
      <c r="B653" t="s">
        <v>7275</v>
      </c>
      <c r="C653" t="s">
        <v>7276</v>
      </c>
      <c r="D653" t="s">
        <v>7277</v>
      </c>
      <c r="E653" t="s">
        <v>7278</v>
      </c>
      <c r="F653" t="s">
        <v>7279</v>
      </c>
    </row>
    <row r="654" spans="1:6" hidden="1" x14ac:dyDescent="0.2">
      <c r="A654" t="s">
        <v>2334</v>
      </c>
      <c r="B654" t="s">
        <v>7280</v>
      </c>
      <c r="C654" t="s">
        <v>7281</v>
      </c>
      <c r="D654" t="s">
        <v>7282</v>
      </c>
      <c r="E654" t="s">
        <v>7283</v>
      </c>
      <c r="F654" t="s">
        <v>7284</v>
      </c>
    </row>
    <row r="655" spans="1:6" hidden="1" x14ac:dyDescent="0.2">
      <c r="A655" t="s">
        <v>2337</v>
      </c>
      <c r="B655" t="s">
        <v>7285</v>
      </c>
      <c r="C655" t="s">
        <v>7286</v>
      </c>
      <c r="D655" t="s">
        <v>7287</v>
      </c>
      <c r="E655" t="s">
        <v>7288</v>
      </c>
      <c r="F655" t="s">
        <v>7289</v>
      </c>
    </row>
    <row r="656" spans="1:6" hidden="1" x14ac:dyDescent="0.2">
      <c r="A656" t="s">
        <v>2340</v>
      </c>
      <c r="B656" t="s">
        <v>7290</v>
      </c>
      <c r="C656" t="s">
        <v>7291</v>
      </c>
      <c r="D656" t="s">
        <v>7292</v>
      </c>
      <c r="E656" t="s">
        <v>7293</v>
      </c>
      <c r="F656" t="s">
        <v>7294</v>
      </c>
    </row>
    <row r="657" spans="1:6" hidden="1" x14ac:dyDescent="0.2">
      <c r="A657" t="s">
        <v>2343</v>
      </c>
      <c r="B657" t="s">
        <v>7295</v>
      </c>
      <c r="C657" t="s">
        <v>7296</v>
      </c>
      <c r="D657" t="s">
        <v>7297</v>
      </c>
      <c r="E657" t="s">
        <v>7298</v>
      </c>
      <c r="F657" t="s">
        <v>7299</v>
      </c>
    </row>
    <row r="658" spans="1:6" hidden="1" x14ac:dyDescent="0.2">
      <c r="A658" t="s">
        <v>2346</v>
      </c>
      <c r="B658" t="s">
        <v>7300</v>
      </c>
      <c r="C658" t="s">
        <v>7301</v>
      </c>
      <c r="D658" t="s">
        <v>7302</v>
      </c>
      <c r="E658" t="s">
        <v>7303</v>
      </c>
      <c r="F658" t="s">
        <v>7304</v>
      </c>
    </row>
    <row r="659" spans="1:6" hidden="1" x14ac:dyDescent="0.2">
      <c r="A659" t="s">
        <v>2351</v>
      </c>
      <c r="B659" t="s">
        <v>7305</v>
      </c>
      <c r="C659" t="s">
        <v>6512</v>
      </c>
      <c r="D659" t="s">
        <v>6513</v>
      </c>
      <c r="E659" t="s">
        <v>6514</v>
      </c>
      <c r="F659" t="s">
        <v>6515</v>
      </c>
    </row>
    <row r="660" spans="1:6" hidden="1" x14ac:dyDescent="0.2">
      <c r="A660" t="s">
        <v>2356</v>
      </c>
      <c r="B660" t="s">
        <v>7306</v>
      </c>
      <c r="C660" t="s">
        <v>5003</v>
      </c>
      <c r="D660" t="s">
        <v>5004</v>
      </c>
      <c r="E660" t="s">
        <v>5005</v>
      </c>
      <c r="F660" t="s">
        <v>5006</v>
      </c>
    </row>
    <row r="661" spans="1:6" hidden="1" x14ac:dyDescent="0.2">
      <c r="A661" t="s">
        <v>2359</v>
      </c>
      <c r="B661" t="s">
        <v>7307</v>
      </c>
      <c r="C661" t="s">
        <v>7308</v>
      </c>
      <c r="D661" t="s">
        <v>7309</v>
      </c>
      <c r="E661" t="s">
        <v>7310</v>
      </c>
      <c r="F661" t="s">
        <v>7311</v>
      </c>
    </row>
    <row r="662" spans="1:6" hidden="1" x14ac:dyDescent="0.2">
      <c r="A662" t="s">
        <v>2365</v>
      </c>
      <c r="B662" t="s">
        <v>7312</v>
      </c>
      <c r="C662" t="s">
        <v>7313</v>
      </c>
      <c r="D662" t="s">
        <v>7314</v>
      </c>
      <c r="E662" t="s">
        <v>7315</v>
      </c>
      <c r="F662" t="s">
        <v>7316</v>
      </c>
    </row>
    <row r="663" spans="1:6" hidden="1" x14ac:dyDescent="0.2">
      <c r="A663" t="s">
        <v>2368</v>
      </c>
      <c r="B663" t="s">
        <v>7317</v>
      </c>
      <c r="C663" t="s">
        <v>7318</v>
      </c>
      <c r="D663" t="s">
        <v>7319</v>
      </c>
      <c r="E663" t="s">
        <v>7320</v>
      </c>
      <c r="F663" t="s">
        <v>7321</v>
      </c>
    </row>
    <row r="664" spans="1:6" hidden="1" x14ac:dyDescent="0.2">
      <c r="A664" t="s">
        <v>2371</v>
      </c>
      <c r="B664" t="s">
        <v>7322</v>
      </c>
      <c r="C664" t="s">
        <v>7323</v>
      </c>
      <c r="D664" t="s">
        <v>7324</v>
      </c>
      <c r="E664" t="s">
        <v>7325</v>
      </c>
      <c r="F664" t="s">
        <v>7326</v>
      </c>
    </row>
    <row r="665" spans="1:6" hidden="1" x14ac:dyDescent="0.2">
      <c r="A665" t="s">
        <v>2375</v>
      </c>
      <c r="B665" t="s">
        <v>7327</v>
      </c>
      <c r="C665" t="s">
        <v>7328</v>
      </c>
      <c r="D665" t="s">
        <v>7329</v>
      </c>
      <c r="E665" t="s">
        <v>7330</v>
      </c>
      <c r="F665" t="s">
        <v>7331</v>
      </c>
    </row>
    <row r="666" spans="1:6" hidden="1" x14ac:dyDescent="0.2">
      <c r="A666" t="s">
        <v>2379</v>
      </c>
      <c r="B666" t="s">
        <v>7332</v>
      </c>
      <c r="C666" t="s">
        <v>7333</v>
      </c>
      <c r="D666" t="s">
        <v>7334</v>
      </c>
      <c r="E666" t="s">
        <v>7335</v>
      </c>
      <c r="F666" t="s">
        <v>7336</v>
      </c>
    </row>
    <row r="667" spans="1:6" hidden="1" x14ac:dyDescent="0.2">
      <c r="A667" t="s">
        <v>2384</v>
      </c>
      <c r="B667" t="s">
        <v>7337</v>
      </c>
      <c r="C667" t="s">
        <v>7338</v>
      </c>
      <c r="D667" t="s">
        <v>7339</v>
      </c>
      <c r="E667" t="s">
        <v>7340</v>
      </c>
      <c r="F667" t="s">
        <v>7341</v>
      </c>
    </row>
    <row r="668" spans="1:6" hidden="1" x14ac:dyDescent="0.2">
      <c r="A668" t="s">
        <v>2387</v>
      </c>
      <c r="B668" t="s">
        <v>7342</v>
      </c>
      <c r="C668" t="s">
        <v>7343</v>
      </c>
      <c r="D668" t="s">
        <v>7344</v>
      </c>
      <c r="E668" t="s">
        <v>7345</v>
      </c>
      <c r="F668" t="s">
        <v>7346</v>
      </c>
    </row>
    <row r="669" spans="1:6" hidden="1" x14ac:dyDescent="0.2">
      <c r="A669" t="s">
        <v>2394</v>
      </c>
      <c r="B669" t="s">
        <v>7347</v>
      </c>
      <c r="C669" t="s">
        <v>7348</v>
      </c>
      <c r="D669" t="s">
        <v>7349</v>
      </c>
      <c r="E669" t="s">
        <v>7350</v>
      </c>
      <c r="F669" t="s">
        <v>7351</v>
      </c>
    </row>
    <row r="670" spans="1:6" hidden="1" x14ac:dyDescent="0.2">
      <c r="A670" t="s">
        <v>2398</v>
      </c>
      <c r="B670" t="s">
        <v>6659</v>
      </c>
      <c r="C670" t="s">
        <v>5008</v>
      </c>
      <c r="D670" t="s">
        <v>5009</v>
      </c>
      <c r="E670" t="s">
        <v>5010</v>
      </c>
      <c r="F670" t="s">
        <v>5011</v>
      </c>
    </row>
    <row r="671" spans="1:6" hidden="1" x14ac:dyDescent="0.2">
      <c r="A671" t="s">
        <v>2401</v>
      </c>
      <c r="B671" t="s">
        <v>7352</v>
      </c>
      <c r="C671" t="s">
        <v>7353</v>
      </c>
      <c r="D671" t="s">
        <v>7354</v>
      </c>
      <c r="E671" t="s">
        <v>7355</v>
      </c>
      <c r="F671" t="s">
        <v>7356</v>
      </c>
    </row>
    <row r="672" spans="1:6" hidden="1" x14ac:dyDescent="0.2">
      <c r="A672" t="s">
        <v>2405</v>
      </c>
      <c r="B672" t="s">
        <v>7357</v>
      </c>
      <c r="C672" t="s">
        <v>7358</v>
      </c>
      <c r="D672" t="s">
        <v>7359</v>
      </c>
      <c r="E672" t="s">
        <v>7360</v>
      </c>
      <c r="F672" t="s">
        <v>7361</v>
      </c>
    </row>
    <row r="673" spans="1:6" hidden="1" x14ac:dyDescent="0.2">
      <c r="A673" t="s">
        <v>2408</v>
      </c>
      <c r="B673" t="s">
        <v>7362</v>
      </c>
      <c r="C673" t="s">
        <v>7363</v>
      </c>
      <c r="D673" t="s">
        <v>7364</v>
      </c>
      <c r="E673" t="s">
        <v>7365</v>
      </c>
      <c r="F673" t="s">
        <v>7366</v>
      </c>
    </row>
    <row r="674" spans="1:6" hidden="1" x14ac:dyDescent="0.2">
      <c r="A674" t="s">
        <v>2411</v>
      </c>
      <c r="B674" t="s">
        <v>7367</v>
      </c>
      <c r="C674" t="s">
        <v>6530</v>
      </c>
      <c r="D674" t="s">
        <v>6531</v>
      </c>
      <c r="E674" t="s">
        <v>6532</v>
      </c>
      <c r="F674" t="s">
        <v>7368</v>
      </c>
    </row>
    <row r="675" spans="1:6" hidden="1" x14ac:dyDescent="0.2">
      <c r="A675" t="s">
        <v>2415</v>
      </c>
      <c r="B675" t="s">
        <v>7369</v>
      </c>
      <c r="C675" t="s">
        <v>5018</v>
      </c>
      <c r="D675" t="s">
        <v>5019</v>
      </c>
      <c r="E675" t="s">
        <v>5020</v>
      </c>
      <c r="F675" t="s">
        <v>5021</v>
      </c>
    </row>
    <row r="676" spans="1:6" hidden="1" x14ac:dyDescent="0.2">
      <c r="A676" t="s">
        <v>2419</v>
      </c>
      <c r="B676" t="s">
        <v>7370</v>
      </c>
      <c r="C676" t="s">
        <v>7371</v>
      </c>
      <c r="D676" t="s">
        <v>7372</v>
      </c>
      <c r="E676" t="s">
        <v>7373</v>
      </c>
      <c r="F676" t="s">
        <v>7374</v>
      </c>
    </row>
    <row r="677" spans="1:6" hidden="1" x14ac:dyDescent="0.2">
      <c r="A677" t="s">
        <v>2423</v>
      </c>
      <c r="B677" t="s">
        <v>7375</v>
      </c>
      <c r="C677" t="s">
        <v>7376</v>
      </c>
      <c r="D677" t="s">
        <v>7377</v>
      </c>
      <c r="E677" t="s">
        <v>7378</v>
      </c>
      <c r="F677" t="s">
        <v>7379</v>
      </c>
    </row>
    <row r="678" spans="1:6" hidden="1" x14ac:dyDescent="0.2">
      <c r="A678" t="s">
        <v>2428</v>
      </c>
      <c r="B678" t="s">
        <v>7380</v>
      </c>
      <c r="C678" t="s">
        <v>7381</v>
      </c>
      <c r="D678" t="s">
        <v>7382</v>
      </c>
      <c r="E678" t="s">
        <v>7383</v>
      </c>
      <c r="F678" t="s">
        <v>7384</v>
      </c>
    </row>
    <row r="679" spans="1:6" hidden="1" x14ac:dyDescent="0.2">
      <c r="A679" t="s">
        <v>2432</v>
      </c>
      <c r="B679" t="s">
        <v>7385</v>
      </c>
      <c r="C679" t="s">
        <v>6518</v>
      </c>
      <c r="D679" t="s">
        <v>6519</v>
      </c>
      <c r="E679" t="s">
        <v>6520</v>
      </c>
      <c r="F679" t="s">
        <v>6521</v>
      </c>
    </row>
    <row r="680" spans="1:6" hidden="1" x14ac:dyDescent="0.2">
      <c r="A680" t="s">
        <v>2435</v>
      </c>
      <c r="B680" t="s">
        <v>7386</v>
      </c>
      <c r="C680" t="s">
        <v>7387</v>
      </c>
      <c r="D680" t="s">
        <v>7388</v>
      </c>
      <c r="E680" t="s">
        <v>7389</v>
      </c>
      <c r="F680" t="s">
        <v>7390</v>
      </c>
    </row>
    <row r="681" spans="1:6" hidden="1" x14ac:dyDescent="0.2">
      <c r="A681" t="s">
        <v>2438</v>
      </c>
      <c r="B681" t="s">
        <v>7391</v>
      </c>
      <c r="C681" t="s">
        <v>7392</v>
      </c>
      <c r="D681" t="s">
        <v>7393</v>
      </c>
      <c r="E681" t="s">
        <v>7394</v>
      </c>
      <c r="F681" t="s">
        <v>7395</v>
      </c>
    </row>
    <row r="682" spans="1:6" hidden="1" x14ac:dyDescent="0.2">
      <c r="A682" t="s">
        <v>2445</v>
      </c>
      <c r="B682" t="s">
        <v>7396</v>
      </c>
      <c r="C682" t="s">
        <v>7397</v>
      </c>
      <c r="D682" t="s">
        <v>7398</v>
      </c>
      <c r="E682" t="s">
        <v>7399</v>
      </c>
      <c r="F682" t="s">
        <v>7400</v>
      </c>
    </row>
    <row r="683" spans="1:6" hidden="1" x14ac:dyDescent="0.2">
      <c r="A683" t="s">
        <v>2448</v>
      </c>
      <c r="B683" t="s">
        <v>7401</v>
      </c>
      <c r="C683" t="s">
        <v>7402</v>
      </c>
      <c r="D683" t="s">
        <v>7403</v>
      </c>
      <c r="E683" t="s">
        <v>7404</v>
      </c>
      <c r="F683" t="s">
        <v>7405</v>
      </c>
    </row>
    <row r="684" spans="1:6" hidden="1" x14ac:dyDescent="0.2">
      <c r="A684" t="s">
        <v>2451</v>
      </c>
      <c r="B684" t="s">
        <v>7406</v>
      </c>
      <c r="C684" t="s">
        <v>7407</v>
      </c>
      <c r="D684" t="s">
        <v>7408</v>
      </c>
      <c r="E684" t="s">
        <v>7409</v>
      </c>
      <c r="F684" t="s">
        <v>7410</v>
      </c>
    </row>
    <row r="685" spans="1:6" hidden="1" x14ac:dyDescent="0.2">
      <c r="A685" t="s">
        <v>2454</v>
      </c>
      <c r="B685" t="s">
        <v>7411</v>
      </c>
      <c r="C685" t="s">
        <v>7412</v>
      </c>
      <c r="D685" t="s">
        <v>7413</v>
      </c>
      <c r="E685" t="s">
        <v>7414</v>
      </c>
      <c r="F685" t="s">
        <v>7415</v>
      </c>
    </row>
    <row r="686" spans="1:6" hidden="1" x14ac:dyDescent="0.2">
      <c r="A686" t="s">
        <v>2458</v>
      </c>
      <c r="B686" t="s">
        <v>6708</v>
      </c>
      <c r="C686" t="s">
        <v>5023</v>
      </c>
      <c r="D686" t="s">
        <v>5024</v>
      </c>
      <c r="E686" t="s">
        <v>5025</v>
      </c>
      <c r="F686" t="s">
        <v>5026</v>
      </c>
    </row>
    <row r="687" spans="1:6" hidden="1" x14ac:dyDescent="0.2">
      <c r="A687" t="s">
        <v>2461</v>
      </c>
      <c r="B687" t="s">
        <v>7416</v>
      </c>
      <c r="C687" t="s">
        <v>7417</v>
      </c>
      <c r="D687" t="s">
        <v>7418</v>
      </c>
      <c r="E687" t="s">
        <v>7419</v>
      </c>
      <c r="F687" t="s">
        <v>7420</v>
      </c>
    </row>
    <row r="688" spans="1:6" hidden="1" x14ac:dyDescent="0.2">
      <c r="A688" t="s">
        <v>2464</v>
      </c>
      <c r="B688" t="s">
        <v>7421</v>
      </c>
      <c r="C688" t="s">
        <v>6553</v>
      </c>
      <c r="D688" t="s">
        <v>6554</v>
      </c>
      <c r="E688" t="s">
        <v>6555</v>
      </c>
      <c r="F688" t="s">
        <v>6556</v>
      </c>
    </row>
    <row r="689" spans="1:6" hidden="1" x14ac:dyDescent="0.2">
      <c r="A689" t="s">
        <v>2467</v>
      </c>
      <c r="B689" t="s">
        <v>7422</v>
      </c>
      <c r="C689" t="s">
        <v>7423</v>
      </c>
      <c r="D689" t="s">
        <v>7424</v>
      </c>
      <c r="E689" t="s">
        <v>7425</v>
      </c>
      <c r="F689" t="s">
        <v>7426</v>
      </c>
    </row>
    <row r="690" spans="1:6" hidden="1" x14ac:dyDescent="0.2">
      <c r="A690" t="s">
        <v>2472</v>
      </c>
      <c r="B690" t="s">
        <v>7427</v>
      </c>
      <c r="C690" t="s">
        <v>7428</v>
      </c>
      <c r="D690" t="s">
        <v>7429</v>
      </c>
      <c r="E690" t="s">
        <v>7430</v>
      </c>
      <c r="F690" t="s">
        <v>7431</v>
      </c>
    </row>
    <row r="691" spans="1:6" hidden="1" x14ac:dyDescent="0.2">
      <c r="A691" t="s">
        <v>2475</v>
      </c>
      <c r="B691" t="s">
        <v>7432</v>
      </c>
      <c r="C691" t="s">
        <v>5028</v>
      </c>
      <c r="D691" t="s">
        <v>5029</v>
      </c>
      <c r="E691" t="s">
        <v>5030</v>
      </c>
      <c r="F691" t="s">
        <v>5031</v>
      </c>
    </row>
    <row r="692" spans="1:6" hidden="1" x14ac:dyDescent="0.2">
      <c r="A692" t="s">
        <v>2478</v>
      </c>
      <c r="B692" t="s">
        <v>7433</v>
      </c>
      <c r="C692" t="s">
        <v>7434</v>
      </c>
      <c r="D692" t="s">
        <v>7435</v>
      </c>
      <c r="E692" t="s">
        <v>7436</v>
      </c>
      <c r="F692" t="s">
        <v>7437</v>
      </c>
    </row>
    <row r="693" spans="1:6" hidden="1" x14ac:dyDescent="0.2">
      <c r="A693" t="s">
        <v>2482</v>
      </c>
      <c r="B693" t="s">
        <v>7438</v>
      </c>
      <c r="C693" t="s">
        <v>7439</v>
      </c>
      <c r="D693" t="s">
        <v>7440</v>
      </c>
      <c r="E693" t="s">
        <v>7441</v>
      </c>
      <c r="F693" t="s">
        <v>7442</v>
      </c>
    </row>
    <row r="694" spans="1:6" hidden="1" x14ac:dyDescent="0.2">
      <c r="A694" t="s">
        <v>2485</v>
      </c>
      <c r="B694" t="s">
        <v>7443</v>
      </c>
      <c r="C694" t="s">
        <v>5033</v>
      </c>
      <c r="D694" t="s">
        <v>5034</v>
      </c>
      <c r="E694" t="s">
        <v>5035</v>
      </c>
      <c r="F694" t="s">
        <v>5036</v>
      </c>
    </row>
    <row r="695" spans="1:6" hidden="1" x14ac:dyDescent="0.2">
      <c r="A695" t="s">
        <v>2489</v>
      </c>
      <c r="B695" t="s">
        <v>7444</v>
      </c>
      <c r="C695" t="s">
        <v>7445</v>
      </c>
      <c r="D695" t="s">
        <v>7446</v>
      </c>
      <c r="E695" t="s">
        <v>7447</v>
      </c>
      <c r="F695" t="s">
        <v>7448</v>
      </c>
    </row>
    <row r="696" spans="1:6" hidden="1" x14ac:dyDescent="0.2">
      <c r="A696" t="s">
        <v>2493</v>
      </c>
      <c r="B696" t="s">
        <v>7449</v>
      </c>
      <c r="C696" t="s">
        <v>7450</v>
      </c>
      <c r="D696" t="s">
        <v>7451</v>
      </c>
      <c r="E696" t="s">
        <v>7452</v>
      </c>
      <c r="F696" t="s">
        <v>7453</v>
      </c>
    </row>
    <row r="697" spans="1:6" hidden="1" x14ac:dyDescent="0.2">
      <c r="A697" t="s">
        <v>2497</v>
      </c>
      <c r="B697" t="s">
        <v>7454</v>
      </c>
      <c r="C697" t="s">
        <v>7455</v>
      </c>
      <c r="D697" t="s">
        <v>7456</v>
      </c>
      <c r="E697" t="s">
        <v>7457</v>
      </c>
      <c r="F697" t="s">
        <v>7458</v>
      </c>
    </row>
    <row r="698" spans="1:6" hidden="1" x14ac:dyDescent="0.2">
      <c r="A698" t="s">
        <v>2500</v>
      </c>
      <c r="B698" t="s">
        <v>7459</v>
      </c>
      <c r="C698" t="s">
        <v>7460</v>
      </c>
      <c r="D698" t="s">
        <v>7461</v>
      </c>
      <c r="E698" t="s">
        <v>7462</v>
      </c>
      <c r="F698" t="s">
        <v>7463</v>
      </c>
    </row>
    <row r="699" spans="1:6" hidden="1" x14ac:dyDescent="0.2">
      <c r="A699" t="s">
        <v>2505</v>
      </c>
      <c r="B699" t="s">
        <v>7464</v>
      </c>
      <c r="C699" t="s">
        <v>7465</v>
      </c>
      <c r="D699" t="s">
        <v>7466</v>
      </c>
      <c r="E699" t="s">
        <v>7467</v>
      </c>
      <c r="F699" t="s">
        <v>7468</v>
      </c>
    </row>
    <row r="700" spans="1:6" hidden="1" x14ac:dyDescent="0.2">
      <c r="A700" t="s">
        <v>2508</v>
      </c>
      <c r="B700" t="s">
        <v>7469</v>
      </c>
      <c r="C700" t="s">
        <v>7470</v>
      </c>
      <c r="D700" t="s">
        <v>7471</v>
      </c>
      <c r="E700" t="s">
        <v>7472</v>
      </c>
      <c r="F700" t="s">
        <v>7473</v>
      </c>
    </row>
    <row r="701" spans="1:6" hidden="1" x14ac:dyDescent="0.2">
      <c r="A701" t="s">
        <v>2512</v>
      </c>
      <c r="B701" t="s">
        <v>7474</v>
      </c>
      <c r="C701" t="s">
        <v>5038</v>
      </c>
      <c r="D701" t="s">
        <v>5039</v>
      </c>
      <c r="E701" t="s">
        <v>5040</v>
      </c>
      <c r="F701" t="s">
        <v>6633</v>
      </c>
    </row>
    <row r="702" spans="1:6" hidden="1" x14ac:dyDescent="0.2">
      <c r="A702" t="s">
        <v>2516</v>
      </c>
      <c r="B702" t="s">
        <v>7475</v>
      </c>
      <c r="C702" t="s">
        <v>5058</v>
      </c>
      <c r="D702" t="s">
        <v>5059</v>
      </c>
      <c r="E702" t="s">
        <v>5060</v>
      </c>
      <c r="F702" t="s">
        <v>5061</v>
      </c>
    </row>
    <row r="703" spans="1:6" hidden="1" x14ac:dyDescent="0.2">
      <c r="A703" t="s">
        <v>2520</v>
      </c>
      <c r="B703" t="s">
        <v>7476</v>
      </c>
      <c r="C703" t="s">
        <v>7477</v>
      </c>
      <c r="D703" t="s">
        <v>7478</v>
      </c>
      <c r="E703" t="s">
        <v>7479</v>
      </c>
      <c r="F703" t="s">
        <v>7480</v>
      </c>
    </row>
    <row r="704" spans="1:6" hidden="1" x14ac:dyDescent="0.2">
      <c r="A704" t="s">
        <v>2524</v>
      </c>
      <c r="B704" t="s">
        <v>7481</v>
      </c>
      <c r="C704" t="s">
        <v>7482</v>
      </c>
      <c r="D704" t="s">
        <v>7483</v>
      </c>
      <c r="E704" t="s">
        <v>7484</v>
      </c>
      <c r="F704" t="s">
        <v>7485</v>
      </c>
    </row>
    <row r="705" spans="1:6" hidden="1" x14ac:dyDescent="0.2">
      <c r="A705" t="s">
        <v>2527</v>
      </c>
      <c r="B705" t="s">
        <v>7486</v>
      </c>
      <c r="C705" t="s">
        <v>7487</v>
      </c>
      <c r="D705" t="s">
        <v>7488</v>
      </c>
      <c r="E705" t="s">
        <v>7489</v>
      </c>
      <c r="F705" t="s">
        <v>7490</v>
      </c>
    </row>
    <row r="706" spans="1:6" hidden="1" x14ac:dyDescent="0.2">
      <c r="A706" t="s">
        <v>2531</v>
      </c>
      <c r="B706" t="s">
        <v>7491</v>
      </c>
      <c r="C706" t="s">
        <v>6655</v>
      </c>
      <c r="D706" t="s">
        <v>6656</v>
      </c>
      <c r="E706" t="s">
        <v>6657</v>
      </c>
      <c r="F706" t="s">
        <v>6658</v>
      </c>
    </row>
    <row r="707" spans="1:6" hidden="1" x14ac:dyDescent="0.2">
      <c r="A707" t="s">
        <v>2537</v>
      </c>
      <c r="B707" t="s">
        <v>7492</v>
      </c>
      <c r="C707" t="s">
        <v>7493</v>
      </c>
      <c r="D707" t="s">
        <v>7494</v>
      </c>
      <c r="E707" t="s">
        <v>7495</v>
      </c>
      <c r="F707" t="s">
        <v>7496</v>
      </c>
    </row>
    <row r="708" spans="1:6" hidden="1" x14ac:dyDescent="0.2">
      <c r="A708" t="s">
        <v>2542</v>
      </c>
      <c r="B708" t="s">
        <v>7497</v>
      </c>
      <c r="C708" t="s">
        <v>7498</v>
      </c>
      <c r="D708" t="s">
        <v>7499</v>
      </c>
      <c r="E708" t="s">
        <v>7500</v>
      </c>
      <c r="F708" t="s">
        <v>7501</v>
      </c>
    </row>
    <row r="709" spans="1:6" hidden="1" x14ac:dyDescent="0.2">
      <c r="A709" t="s">
        <v>2546</v>
      </c>
      <c r="B709" t="s">
        <v>7502</v>
      </c>
      <c r="C709" t="s">
        <v>7503</v>
      </c>
      <c r="D709" t="s">
        <v>7504</v>
      </c>
      <c r="E709" t="s">
        <v>7505</v>
      </c>
      <c r="F709" t="s">
        <v>7506</v>
      </c>
    </row>
    <row r="710" spans="1:6" hidden="1" x14ac:dyDescent="0.2">
      <c r="A710" t="s">
        <v>2551</v>
      </c>
      <c r="B710" t="s">
        <v>7507</v>
      </c>
      <c r="C710" t="s">
        <v>7508</v>
      </c>
      <c r="D710" t="s">
        <v>7509</v>
      </c>
      <c r="E710" t="s">
        <v>7510</v>
      </c>
      <c r="F710" t="s">
        <v>7511</v>
      </c>
    </row>
    <row r="711" spans="1:6" hidden="1" x14ac:dyDescent="0.2">
      <c r="A711" t="s">
        <v>2554</v>
      </c>
      <c r="B711" t="s">
        <v>7512</v>
      </c>
      <c r="C711" t="s">
        <v>7513</v>
      </c>
      <c r="D711" t="s">
        <v>7514</v>
      </c>
      <c r="E711" t="s">
        <v>7515</v>
      </c>
      <c r="F711" t="s">
        <v>7516</v>
      </c>
    </row>
    <row r="712" spans="1:6" hidden="1" x14ac:dyDescent="0.2">
      <c r="A712" t="s">
        <v>2557</v>
      </c>
      <c r="B712" t="s">
        <v>7517</v>
      </c>
      <c r="C712" t="s">
        <v>7518</v>
      </c>
      <c r="D712" t="s">
        <v>7519</v>
      </c>
      <c r="E712" t="s">
        <v>7520</v>
      </c>
      <c r="F712" t="s">
        <v>7521</v>
      </c>
    </row>
    <row r="713" spans="1:6" hidden="1" x14ac:dyDescent="0.2">
      <c r="A713" t="s">
        <v>2560</v>
      </c>
      <c r="B713" t="s">
        <v>7522</v>
      </c>
      <c r="C713" t="s">
        <v>7523</v>
      </c>
      <c r="D713" t="s">
        <v>7524</v>
      </c>
      <c r="E713" t="s">
        <v>7525</v>
      </c>
      <c r="F713" t="s">
        <v>7526</v>
      </c>
    </row>
    <row r="714" spans="1:6" hidden="1" x14ac:dyDescent="0.2">
      <c r="A714" t="s">
        <v>2563</v>
      </c>
      <c r="B714" t="s">
        <v>7527</v>
      </c>
      <c r="C714" t="s">
        <v>7528</v>
      </c>
      <c r="D714" t="s">
        <v>7529</v>
      </c>
      <c r="E714" t="s">
        <v>7530</v>
      </c>
      <c r="F714" t="s">
        <v>7531</v>
      </c>
    </row>
    <row r="715" spans="1:6" hidden="1" x14ac:dyDescent="0.2">
      <c r="A715" t="s">
        <v>2567</v>
      </c>
      <c r="B715" t="s">
        <v>7532</v>
      </c>
      <c r="C715" t="s">
        <v>6614</v>
      </c>
      <c r="D715" t="s">
        <v>6615</v>
      </c>
      <c r="E715" t="s">
        <v>6616</v>
      </c>
      <c r="F715" t="s">
        <v>6617</v>
      </c>
    </row>
    <row r="716" spans="1:6" hidden="1" x14ac:dyDescent="0.2">
      <c r="A716" t="s">
        <v>2572</v>
      </c>
      <c r="B716" t="s">
        <v>7533</v>
      </c>
      <c r="C716" t="s">
        <v>5053</v>
      </c>
      <c r="D716" t="s">
        <v>5054</v>
      </c>
      <c r="E716" t="s">
        <v>5055</v>
      </c>
      <c r="F716" t="s">
        <v>5056</v>
      </c>
    </row>
    <row r="717" spans="1:6" hidden="1" x14ac:dyDescent="0.2">
      <c r="A717" t="s">
        <v>2575</v>
      </c>
      <c r="B717" t="s">
        <v>7534</v>
      </c>
      <c r="C717" t="s">
        <v>7535</v>
      </c>
      <c r="D717" t="s">
        <v>7536</v>
      </c>
      <c r="E717" t="s">
        <v>7537</v>
      </c>
      <c r="F717" t="s">
        <v>7538</v>
      </c>
    </row>
    <row r="718" spans="1:6" hidden="1" x14ac:dyDescent="0.2">
      <c r="A718" t="s">
        <v>2579</v>
      </c>
      <c r="B718" t="s">
        <v>7539</v>
      </c>
      <c r="C718" t="s">
        <v>7540</v>
      </c>
      <c r="D718" t="s">
        <v>7541</v>
      </c>
      <c r="E718" t="s">
        <v>7542</v>
      </c>
      <c r="F718" t="s">
        <v>7543</v>
      </c>
    </row>
    <row r="719" spans="1:6" hidden="1" x14ac:dyDescent="0.2">
      <c r="A719" t="s">
        <v>2582</v>
      </c>
      <c r="B719" t="s">
        <v>7544</v>
      </c>
      <c r="C719" t="s">
        <v>7545</v>
      </c>
      <c r="D719" t="s">
        <v>7546</v>
      </c>
      <c r="E719" t="s">
        <v>7547</v>
      </c>
      <c r="F719" t="s">
        <v>7548</v>
      </c>
    </row>
    <row r="720" spans="1:6" hidden="1" x14ac:dyDescent="0.2">
      <c r="A720" t="s">
        <v>2585</v>
      </c>
      <c r="B720" t="s">
        <v>7549</v>
      </c>
      <c r="C720" t="s">
        <v>7550</v>
      </c>
      <c r="D720" t="s">
        <v>7551</v>
      </c>
      <c r="E720" t="s">
        <v>7552</v>
      </c>
      <c r="F720" t="s">
        <v>7553</v>
      </c>
    </row>
    <row r="721" spans="1:6" hidden="1" x14ac:dyDescent="0.2">
      <c r="A721" t="s">
        <v>2588</v>
      </c>
      <c r="B721" t="s">
        <v>7554</v>
      </c>
      <c r="C721" t="s">
        <v>7555</v>
      </c>
      <c r="D721" t="s">
        <v>7556</v>
      </c>
      <c r="E721" t="s">
        <v>7557</v>
      </c>
      <c r="F721" t="s">
        <v>7558</v>
      </c>
    </row>
    <row r="722" spans="1:6" hidden="1" x14ac:dyDescent="0.2">
      <c r="A722" t="s">
        <v>2594</v>
      </c>
      <c r="B722" t="s">
        <v>7559</v>
      </c>
      <c r="C722" t="s">
        <v>7560</v>
      </c>
      <c r="D722" t="s">
        <v>7561</v>
      </c>
      <c r="E722" t="s">
        <v>7562</v>
      </c>
      <c r="F722" t="s">
        <v>7563</v>
      </c>
    </row>
    <row r="723" spans="1:6" hidden="1" x14ac:dyDescent="0.2">
      <c r="A723" t="s">
        <v>2597</v>
      </c>
      <c r="B723" t="s">
        <v>7564</v>
      </c>
      <c r="C723" t="s">
        <v>7565</v>
      </c>
      <c r="D723" t="s">
        <v>7566</v>
      </c>
      <c r="E723" t="s">
        <v>7567</v>
      </c>
      <c r="F723" t="s">
        <v>7568</v>
      </c>
    </row>
    <row r="724" spans="1:6" hidden="1" x14ac:dyDescent="0.2">
      <c r="A724" t="s">
        <v>2600</v>
      </c>
      <c r="B724" t="s">
        <v>7569</v>
      </c>
      <c r="C724" t="s">
        <v>5063</v>
      </c>
      <c r="D724" t="s">
        <v>5064</v>
      </c>
      <c r="E724" t="s">
        <v>5065</v>
      </c>
      <c r="F724" t="s">
        <v>5066</v>
      </c>
    </row>
    <row r="725" spans="1:6" hidden="1" x14ac:dyDescent="0.2">
      <c r="A725" t="s">
        <v>2604</v>
      </c>
      <c r="B725" t="s">
        <v>7570</v>
      </c>
      <c r="C725" t="s">
        <v>5068</v>
      </c>
      <c r="D725" t="s">
        <v>5069</v>
      </c>
      <c r="E725" t="s">
        <v>5070</v>
      </c>
      <c r="F725" t="s">
        <v>5071</v>
      </c>
    </row>
    <row r="726" spans="1:6" hidden="1" x14ac:dyDescent="0.2">
      <c r="A726" t="s">
        <v>2608</v>
      </c>
      <c r="B726" t="s">
        <v>7571</v>
      </c>
      <c r="C726" t="s">
        <v>7572</v>
      </c>
      <c r="D726" t="s">
        <v>7573</v>
      </c>
      <c r="E726" t="s">
        <v>7574</v>
      </c>
      <c r="F726" t="s">
        <v>7575</v>
      </c>
    </row>
    <row r="727" spans="1:6" hidden="1" x14ac:dyDescent="0.2">
      <c r="A727" t="s">
        <v>2613</v>
      </c>
      <c r="B727" t="s">
        <v>7576</v>
      </c>
      <c r="C727" t="s">
        <v>6704</v>
      </c>
      <c r="D727" t="s">
        <v>6705</v>
      </c>
      <c r="E727" t="s">
        <v>6706</v>
      </c>
      <c r="F727" t="s">
        <v>6707</v>
      </c>
    </row>
    <row r="728" spans="1:6" hidden="1" x14ac:dyDescent="0.2">
      <c r="A728" t="s">
        <v>2617</v>
      </c>
      <c r="B728" t="s">
        <v>7577</v>
      </c>
      <c r="C728" t="s">
        <v>7578</v>
      </c>
      <c r="D728" t="s">
        <v>7579</v>
      </c>
      <c r="E728" t="s">
        <v>7580</v>
      </c>
      <c r="F728" t="s">
        <v>7581</v>
      </c>
    </row>
    <row r="729" spans="1:6" hidden="1" x14ac:dyDescent="0.2">
      <c r="A729" t="s">
        <v>2621</v>
      </c>
      <c r="B729" t="s">
        <v>7582</v>
      </c>
      <c r="C729" t="s">
        <v>5073</v>
      </c>
      <c r="D729" t="s">
        <v>5074</v>
      </c>
      <c r="E729" t="s">
        <v>5075</v>
      </c>
      <c r="F729" t="s">
        <v>5076</v>
      </c>
    </row>
    <row r="730" spans="1:6" hidden="1" x14ac:dyDescent="0.2">
      <c r="A730" t="s">
        <v>2624</v>
      </c>
      <c r="B730" t="s">
        <v>7583</v>
      </c>
      <c r="C730" t="s">
        <v>7584</v>
      </c>
      <c r="D730" t="s">
        <v>7585</v>
      </c>
      <c r="E730" t="s">
        <v>7586</v>
      </c>
      <c r="F730" t="s">
        <v>7587</v>
      </c>
    </row>
    <row r="731" spans="1:6" hidden="1" x14ac:dyDescent="0.2">
      <c r="A731" t="s">
        <v>2628</v>
      </c>
      <c r="B731" t="s">
        <v>7588</v>
      </c>
      <c r="C731" t="s">
        <v>7589</v>
      </c>
      <c r="D731" t="s">
        <v>7590</v>
      </c>
      <c r="E731" t="s">
        <v>7591</v>
      </c>
      <c r="F731" t="s">
        <v>7592</v>
      </c>
    </row>
    <row r="732" spans="1:6" hidden="1" x14ac:dyDescent="0.2">
      <c r="A732" t="s">
        <v>2633</v>
      </c>
      <c r="B732" t="s">
        <v>7593</v>
      </c>
      <c r="C732" t="s">
        <v>7594</v>
      </c>
      <c r="D732" t="s">
        <v>7595</v>
      </c>
      <c r="E732" t="s">
        <v>7596</v>
      </c>
      <c r="F732" t="s">
        <v>7597</v>
      </c>
    </row>
    <row r="733" spans="1:6" hidden="1" x14ac:dyDescent="0.2">
      <c r="A733" t="s">
        <v>2636</v>
      </c>
      <c r="B733" t="s">
        <v>7598</v>
      </c>
      <c r="C733" t="s">
        <v>5083</v>
      </c>
      <c r="D733" t="s">
        <v>5084</v>
      </c>
      <c r="E733" t="s">
        <v>5085</v>
      </c>
      <c r="F733" t="s">
        <v>5086</v>
      </c>
    </row>
    <row r="734" spans="1:6" hidden="1" x14ac:dyDescent="0.2">
      <c r="A734" t="s">
        <v>2638</v>
      </c>
      <c r="B734" t="s">
        <v>7599</v>
      </c>
      <c r="C734" t="s">
        <v>7600</v>
      </c>
      <c r="D734" t="s">
        <v>7601</v>
      </c>
      <c r="E734" t="s">
        <v>7602</v>
      </c>
      <c r="F734" t="s">
        <v>7603</v>
      </c>
    </row>
    <row r="735" spans="1:6" hidden="1" x14ac:dyDescent="0.2">
      <c r="A735" t="s">
        <v>2642</v>
      </c>
      <c r="B735" t="s">
        <v>7604</v>
      </c>
      <c r="C735" t="s">
        <v>7605</v>
      </c>
      <c r="D735" t="s">
        <v>7606</v>
      </c>
      <c r="E735" t="s">
        <v>7607</v>
      </c>
      <c r="F735" t="s">
        <v>7608</v>
      </c>
    </row>
    <row r="736" spans="1:6" hidden="1" x14ac:dyDescent="0.2">
      <c r="A736" t="s">
        <v>2645</v>
      </c>
      <c r="B736" t="s">
        <v>7609</v>
      </c>
      <c r="C736" t="s">
        <v>7610</v>
      </c>
      <c r="D736" t="s">
        <v>7611</v>
      </c>
      <c r="E736" t="s">
        <v>7612</v>
      </c>
      <c r="F736" t="s">
        <v>7613</v>
      </c>
    </row>
    <row r="737" spans="1:6" hidden="1" x14ac:dyDescent="0.2">
      <c r="A737" t="s">
        <v>2648</v>
      </c>
      <c r="B737" t="s">
        <v>7614</v>
      </c>
      <c r="C737" t="s">
        <v>6685</v>
      </c>
      <c r="D737" t="s">
        <v>6686</v>
      </c>
      <c r="E737" t="s">
        <v>6687</v>
      </c>
      <c r="F737" t="s">
        <v>6688</v>
      </c>
    </row>
    <row r="738" spans="1:6" hidden="1" x14ac:dyDescent="0.2">
      <c r="A738" t="s">
        <v>2651</v>
      </c>
      <c r="B738" t="s">
        <v>7615</v>
      </c>
      <c r="C738" t="s">
        <v>7616</v>
      </c>
      <c r="D738" t="s">
        <v>7617</v>
      </c>
      <c r="E738" t="s">
        <v>7618</v>
      </c>
      <c r="F738" t="s">
        <v>7619</v>
      </c>
    </row>
    <row r="739" spans="1:6" hidden="1" x14ac:dyDescent="0.2">
      <c r="A739" t="s">
        <v>2658</v>
      </c>
      <c r="B739" t="s">
        <v>7620</v>
      </c>
      <c r="C739" t="s">
        <v>7621</v>
      </c>
      <c r="D739" t="s">
        <v>7622</v>
      </c>
      <c r="E739" t="s">
        <v>7623</v>
      </c>
      <c r="F739" t="s">
        <v>7624</v>
      </c>
    </row>
    <row r="740" spans="1:6" hidden="1" x14ac:dyDescent="0.2">
      <c r="A740" t="s">
        <v>2662</v>
      </c>
      <c r="B740" t="s">
        <v>7625</v>
      </c>
      <c r="C740" t="s">
        <v>7626</v>
      </c>
      <c r="D740" t="s">
        <v>7627</v>
      </c>
      <c r="E740" t="s">
        <v>7628</v>
      </c>
      <c r="F740" t="s">
        <v>7629</v>
      </c>
    </row>
    <row r="741" spans="1:6" hidden="1" x14ac:dyDescent="0.2">
      <c r="A741" t="s">
        <v>2666</v>
      </c>
      <c r="B741" t="s">
        <v>7630</v>
      </c>
      <c r="C741" t="s">
        <v>7631</v>
      </c>
      <c r="D741" t="s">
        <v>7632</v>
      </c>
      <c r="E741" t="s">
        <v>7633</v>
      </c>
      <c r="F741" t="s">
        <v>7634</v>
      </c>
    </row>
    <row r="742" spans="1:6" hidden="1" x14ac:dyDescent="0.2">
      <c r="A742" t="s">
        <v>2670</v>
      </c>
      <c r="B742" t="s">
        <v>7635</v>
      </c>
      <c r="C742" t="s">
        <v>6675</v>
      </c>
      <c r="D742" t="s">
        <v>6676</v>
      </c>
      <c r="E742" t="s">
        <v>6677</v>
      </c>
      <c r="F742" t="s">
        <v>6678</v>
      </c>
    </row>
    <row r="743" spans="1:6" hidden="1" x14ac:dyDescent="0.2">
      <c r="A743" t="s">
        <v>2673</v>
      </c>
      <c r="B743" t="s">
        <v>7636</v>
      </c>
      <c r="C743" t="s">
        <v>7637</v>
      </c>
      <c r="D743" t="s">
        <v>7638</v>
      </c>
      <c r="E743" t="s">
        <v>7639</v>
      </c>
      <c r="F743" t="s">
        <v>7640</v>
      </c>
    </row>
    <row r="744" spans="1:6" hidden="1" x14ac:dyDescent="0.2">
      <c r="A744" t="s">
        <v>2676</v>
      </c>
      <c r="B744" t="s">
        <v>7641</v>
      </c>
      <c r="C744" t="s">
        <v>7642</v>
      </c>
      <c r="D744" t="s">
        <v>7643</v>
      </c>
      <c r="E744" t="s">
        <v>7644</v>
      </c>
      <c r="F744" t="s">
        <v>7645</v>
      </c>
    </row>
    <row r="745" spans="1:6" hidden="1" x14ac:dyDescent="0.2">
      <c r="A745" t="s">
        <v>2680</v>
      </c>
      <c r="B745" t="s">
        <v>7646</v>
      </c>
      <c r="C745" t="s">
        <v>7647</v>
      </c>
      <c r="D745" t="s">
        <v>7648</v>
      </c>
      <c r="E745" t="s">
        <v>7649</v>
      </c>
      <c r="F745" t="s">
        <v>7650</v>
      </c>
    </row>
    <row r="746" spans="1:6" hidden="1" x14ac:dyDescent="0.2">
      <c r="A746" t="s">
        <v>2683</v>
      </c>
      <c r="B746" t="s">
        <v>7651</v>
      </c>
      <c r="C746" t="s">
        <v>7652</v>
      </c>
      <c r="D746" t="s">
        <v>7653</v>
      </c>
      <c r="E746" t="s">
        <v>7654</v>
      </c>
      <c r="F746" t="s">
        <v>7655</v>
      </c>
    </row>
    <row r="747" spans="1:6" hidden="1" x14ac:dyDescent="0.2">
      <c r="A747" t="s">
        <v>2687</v>
      </c>
      <c r="B747" t="s">
        <v>7656</v>
      </c>
      <c r="C747" t="s">
        <v>6751</v>
      </c>
      <c r="D747" t="s">
        <v>6752</v>
      </c>
      <c r="E747" t="s">
        <v>6753</v>
      </c>
      <c r="F747" t="s">
        <v>6754</v>
      </c>
    </row>
    <row r="748" spans="1:6" hidden="1" x14ac:dyDescent="0.2">
      <c r="A748" t="s">
        <v>2691</v>
      </c>
      <c r="B748" t="s">
        <v>7657</v>
      </c>
      <c r="C748" t="s">
        <v>7658</v>
      </c>
      <c r="D748" t="s">
        <v>7659</v>
      </c>
      <c r="E748" t="s">
        <v>7660</v>
      </c>
      <c r="F748" t="s">
        <v>7661</v>
      </c>
    </row>
    <row r="749" spans="1:6" hidden="1" x14ac:dyDescent="0.2">
      <c r="A749" t="s">
        <v>2695</v>
      </c>
      <c r="B749" t="s">
        <v>7662</v>
      </c>
      <c r="C749" t="s">
        <v>7663</v>
      </c>
      <c r="D749" t="s">
        <v>7664</v>
      </c>
      <c r="E749" t="s">
        <v>7665</v>
      </c>
      <c r="F749" t="s">
        <v>7666</v>
      </c>
    </row>
    <row r="750" spans="1:6" hidden="1" x14ac:dyDescent="0.2">
      <c r="A750" t="s">
        <v>2698</v>
      </c>
      <c r="B750" t="s">
        <v>7667</v>
      </c>
      <c r="C750" t="s">
        <v>7668</v>
      </c>
      <c r="D750" t="s">
        <v>7669</v>
      </c>
      <c r="E750" t="s">
        <v>7670</v>
      </c>
      <c r="F750" t="s">
        <v>7671</v>
      </c>
    </row>
    <row r="751" spans="1:6" hidden="1" x14ac:dyDescent="0.2">
      <c r="A751" t="s">
        <v>2701</v>
      </c>
      <c r="B751" t="s">
        <v>7672</v>
      </c>
      <c r="C751" t="s">
        <v>7673</v>
      </c>
      <c r="D751" t="s">
        <v>7674</v>
      </c>
      <c r="E751" t="s">
        <v>7675</v>
      </c>
      <c r="F751" t="s">
        <v>7676</v>
      </c>
    </row>
    <row r="752" spans="1:6" hidden="1" x14ac:dyDescent="0.2">
      <c r="A752" t="s">
        <v>2704</v>
      </c>
      <c r="B752" t="s">
        <v>7677</v>
      </c>
      <c r="C752" t="s">
        <v>7678</v>
      </c>
      <c r="D752" t="s">
        <v>7679</v>
      </c>
      <c r="E752" t="s">
        <v>7680</v>
      </c>
      <c r="F752" t="s">
        <v>7681</v>
      </c>
    </row>
    <row r="753" spans="1:6" hidden="1" x14ac:dyDescent="0.2">
      <c r="A753" t="s">
        <v>2708</v>
      </c>
      <c r="B753" t="s">
        <v>7682</v>
      </c>
      <c r="C753" t="s">
        <v>7683</v>
      </c>
      <c r="D753" t="s">
        <v>7684</v>
      </c>
      <c r="E753" t="s">
        <v>7685</v>
      </c>
      <c r="F753" t="s">
        <v>7686</v>
      </c>
    </row>
    <row r="754" spans="1:6" hidden="1" x14ac:dyDescent="0.2">
      <c r="A754" t="s">
        <v>2712</v>
      </c>
      <c r="B754" t="s">
        <v>7687</v>
      </c>
      <c r="C754" t="s">
        <v>7688</v>
      </c>
      <c r="D754" t="s">
        <v>7689</v>
      </c>
      <c r="E754" t="s">
        <v>7690</v>
      </c>
      <c r="F754" t="s">
        <v>7691</v>
      </c>
    </row>
    <row r="755" spans="1:6" hidden="1" x14ac:dyDescent="0.2">
      <c r="A755" t="s">
        <v>2716</v>
      </c>
      <c r="B755" t="s">
        <v>7692</v>
      </c>
      <c r="C755" t="s">
        <v>7693</v>
      </c>
      <c r="D755" t="s">
        <v>7694</v>
      </c>
      <c r="E755" t="s">
        <v>7695</v>
      </c>
      <c r="F755" t="s">
        <v>7696</v>
      </c>
    </row>
    <row r="756" spans="1:6" hidden="1" x14ac:dyDescent="0.2">
      <c r="A756" t="s">
        <v>2719</v>
      </c>
      <c r="B756" t="s">
        <v>7697</v>
      </c>
      <c r="C756" t="s">
        <v>7698</v>
      </c>
      <c r="D756" t="s">
        <v>7699</v>
      </c>
      <c r="E756" t="s">
        <v>7700</v>
      </c>
      <c r="F756" t="s">
        <v>7701</v>
      </c>
    </row>
    <row r="757" spans="1:6" hidden="1" x14ac:dyDescent="0.2">
      <c r="A757" t="s">
        <v>2723</v>
      </c>
      <c r="B757" t="s">
        <v>7702</v>
      </c>
      <c r="C757" t="s">
        <v>7703</v>
      </c>
      <c r="D757" t="s">
        <v>7704</v>
      </c>
      <c r="E757" t="s">
        <v>7705</v>
      </c>
      <c r="F757" t="s">
        <v>7706</v>
      </c>
    </row>
    <row r="758" spans="1:6" hidden="1" x14ac:dyDescent="0.2">
      <c r="A758" t="s">
        <v>2729</v>
      </c>
      <c r="B758" t="s">
        <v>7707</v>
      </c>
      <c r="C758" t="s">
        <v>7708</v>
      </c>
      <c r="D758" t="s">
        <v>7709</v>
      </c>
      <c r="E758" t="s">
        <v>7710</v>
      </c>
      <c r="F758" t="s">
        <v>7711</v>
      </c>
    </row>
    <row r="759" spans="1:6" hidden="1" x14ac:dyDescent="0.2">
      <c r="A759" t="s">
        <v>2733</v>
      </c>
      <c r="B759" t="s">
        <v>7712</v>
      </c>
      <c r="C759" t="s">
        <v>7713</v>
      </c>
      <c r="D759" t="s">
        <v>7714</v>
      </c>
      <c r="E759" t="s">
        <v>7715</v>
      </c>
      <c r="F759" t="s">
        <v>7716</v>
      </c>
    </row>
    <row r="760" spans="1:6" hidden="1" x14ac:dyDescent="0.2">
      <c r="A760" t="s">
        <v>2737</v>
      </c>
      <c r="B760" t="s">
        <v>7717</v>
      </c>
      <c r="C760" t="s">
        <v>7718</v>
      </c>
      <c r="D760" t="s">
        <v>7719</v>
      </c>
      <c r="E760" t="s">
        <v>7720</v>
      </c>
      <c r="F760" t="s">
        <v>7721</v>
      </c>
    </row>
    <row r="761" spans="1:6" hidden="1" x14ac:dyDescent="0.2">
      <c r="A761" t="s">
        <v>2740</v>
      </c>
      <c r="B761" t="s">
        <v>7722</v>
      </c>
      <c r="C761" t="s">
        <v>7723</v>
      </c>
      <c r="D761" t="s">
        <v>7724</v>
      </c>
      <c r="E761" t="s">
        <v>7725</v>
      </c>
      <c r="F761" t="s">
        <v>7726</v>
      </c>
    </row>
    <row r="762" spans="1:6" hidden="1" x14ac:dyDescent="0.2">
      <c r="A762" t="s">
        <v>2743</v>
      </c>
      <c r="B762" t="s">
        <v>7727</v>
      </c>
      <c r="C762" t="s">
        <v>7728</v>
      </c>
      <c r="D762" t="s">
        <v>7729</v>
      </c>
      <c r="E762" t="s">
        <v>7730</v>
      </c>
      <c r="F762" t="s">
        <v>7731</v>
      </c>
    </row>
    <row r="763" spans="1:6" hidden="1" x14ac:dyDescent="0.2">
      <c r="A763" t="s">
        <v>2748</v>
      </c>
      <c r="B763" t="s">
        <v>7732</v>
      </c>
      <c r="C763" t="s">
        <v>7733</v>
      </c>
      <c r="D763" t="s">
        <v>7734</v>
      </c>
      <c r="E763" t="s">
        <v>7735</v>
      </c>
      <c r="F763" t="s">
        <v>7736</v>
      </c>
    </row>
    <row r="764" spans="1:6" hidden="1" x14ac:dyDescent="0.2">
      <c r="A764" t="s">
        <v>2752</v>
      </c>
      <c r="B764" t="s">
        <v>7737</v>
      </c>
      <c r="C764" t="s">
        <v>7738</v>
      </c>
      <c r="D764" t="s">
        <v>7739</v>
      </c>
      <c r="E764" t="s">
        <v>7740</v>
      </c>
      <c r="F764" t="s">
        <v>7741</v>
      </c>
    </row>
    <row r="765" spans="1:6" hidden="1" x14ac:dyDescent="0.2">
      <c r="A765" t="s">
        <v>2756</v>
      </c>
      <c r="B765" t="s">
        <v>7742</v>
      </c>
      <c r="C765" t="s">
        <v>7743</v>
      </c>
      <c r="D765" t="s">
        <v>7744</v>
      </c>
      <c r="E765" t="s">
        <v>7745</v>
      </c>
      <c r="F765" t="s">
        <v>7746</v>
      </c>
    </row>
    <row r="766" spans="1:6" hidden="1" x14ac:dyDescent="0.2">
      <c r="A766" t="s">
        <v>2759</v>
      </c>
      <c r="B766" t="s">
        <v>7747</v>
      </c>
      <c r="C766" t="s">
        <v>7748</v>
      </c>
      <c r="D766" t="s">
        <v>7749</v>
      </c>
      <c r="E766" t="s">
        <v>7750</v>
      </c>
      <c r="F766" t="s">
        <v>7751</v>
      </c>
    </row>
    <row r="767" spans="1:6" hidden="1" x14ac:dyDescent="0.2">
      <c r="A767" t="s">
        <v>2764</v>
      </c>
      <c r="B767" t="s">
        <v>7752</v>
      </c>
      <c r="C767" t="s">
        <v>7753</v>
      </c>
      <c r="D767" t="s">
        <v>7754</v>
      </c>
      <c r="E767" t="s">
        <v>7755</v>
      </c>
      <c r="F767" t="s">
        <v>7756</v>
      </c>
    </row>
    <row r="768" spans="1:6" hidden="1" x14ac:dyDescent="0.2">
      <c r="A768" t="s">
        <v>2768</v>
      </c>
      <c r="B768" t="s">
        <v>7757</v>
      </c>
      <c r="C768" t="s">
        <v>6718</v>
      </c>
      <c r="D768" t="s">
        <v>6719</v>
      </c>
      <c r="E768" t="s">
        <v>6720</v>
      </c>
      <c r="F768" t="s">
        <v>7758</v>
      </c>
    </row>
    <row r="769" spans="1:6" hidden="1" x14ac:dyDescent="0.2">
      <c r="A769" t="s">
        <v>2773</v>
      </c>
      <c r="B769" t="s">
        <v>7759</v>
      </c>
      <c r="C769" t="s">
        <v>7760</v>
      </c>
      <c r="D769" t="s">
        <v>7761</v>
      </c>
      <c r="E769" t="s">
        <v>7762</v>
      </c>
      <c r="F769" t="s">
        <v>7763</v>
      </c>
    </row>
    <row r="770" spans="1:6" hidden="1" x14ac:dyDescent="0.2">
      <c r="A770" t="s">
        <v>2776</v>
      </c>
      <c r="B770" t="s">
        <v>7764</v>
      </c>
      <c r="C770" t="s">
        <v>5093</v>
      </c>
      <c r="D770" t="s">
        <v>5094</v>
      </c>
      <c r="E770" t="s">
        <v>5095</v>
      </c>
      <c r="F770" t="s">
        <v>5096</v>
      </c>
    </row>
    <row r="771" spans="1:6" hidden="1" x14ac:dyDescent="0.2">
      <c r="A771" t="s">
        <v>2783</v>
      </c>
      <c r="B771" t="s">
        <v>7765</v>
      </c>
      <c r="C771" t="s">
        <v>7766</v>
      </c>
      <c r="D771" t="s">
        <v>7767</v>
      </c>
      <c r="E771" t="s">
        <v>7768</v>
      </c>
      <c r="F771" t="s">
        <v>7769</v>
      </c>
    </row>
    <row r="772" spans="1:6" hidden="1" x14ac:dyDescent="0.2">
      <c r="A772" t="s">
        <v>2786</v>
      </c>
      <c r="B772" t="s">
        <v>7770</v>
      </c>
      <c r="C772" t="s">
        <v>7771</v>
      </c>
      <c r="D772" t="s">
        <v>7772</v>
      </c>
      <c r="E772" t="s">
        <v>7773</v>
      </c>
      <c r="F772" t="s">
        <v>7774</v>
      </c>
    </row>
    <row r="773" spans="1:6" hidden="1" x14ac:dyDescent="0.2">
      <c r="A773" t="s">
        <v>2789</v>
      </c>
      <c r="B773" t="s">
        <v>7775</v>
      </c>
      <c r="C773" t="s">
        <v>5103</v>
      </c>
      <c r="D773" t="s">
        <v>5104</v>
      </c>
      <c r="E773" t="s">
        <v>5105</v>
      </c>
      <c r="F773" t="s">
        <v>5106</v>
      </c>
    </row>
    <row r="774" spans="1:6" hidden="1" x14ac:dyDescent="0.2">
      <c r="A774" t="s">
        <v>2793</v>
      </c>
      <c r="B774" t="s">
        <v>7776</v>
      </c>
      <c r="C774" t="s">
        <v>7777</v>
      </c>
      <c r="D774" t="s">
        <v>7778</v>
      </c>
      <c r="E774" t="s">
        <v>7779</v>
      </c>
      <c r="F774" t="s">
        <v>7780</v>
      </c>
    </row>
    <row r="775" spans="1:6" hidden="1" x14ac:dyDescent="0.2">
      <c r="A775" t="s">
        <v>2797</v>
      </c>
      <c r="B775" t="s">
        <v>7781</v>
      </c>
      <c r="C775" t="s">
        <v>7782</v>
      </c>
      <c r="D775" t="s">
        <v>7783</v>
      </c>
      <c r="E775" t="s">
        <v>7784</v>
      </c>
      <c r="F775" t="s">
        <v>7785</v>
      </c>
    </row>
    <row r="776" spans="1:6" hidden="1" x14ac:dyDescent="0.2">
      <c r="A776" t="s">
        <v>2800</v>
      </c>
      <c r="B776" t="s">
        <v>7786</v>
      </c>
      <c r="C776" t="s">
        <v>7787</v>
      </c>
      <c r="D776" t="s">
        <v>7788</v>
      </c>
      <c r="E776" t="s">
        <v>7789</v>
      </c>
      <c r="F776" t="s">
        <v>7790</v>
      </c>
    </row>
    <row r="777" spans="1:6" hidden="1" x14ac:dyDescent="0.2">
      <c r="A777" t="s">
        <v>2803</v>
      </c>
      <c r="B777" t="s">
        <v>7791</v>
      </c>
      <c r="C777" t="s">
        <v>7792</v>
      </c>
      <c r="D777" t="s">
        <v>7793</v>
      </c>
      <c r="E777" t="s">
        <v>7794</v>
      </c>
      <c r="F777" t="s">
        <v>7795</v>
      </c>
    </row>
    <row r="778" spans="1:6" hidden="1" x14ac:dyDescent="0.2">
      <c r="A778" t="s">
        <v>2808</v>
      </c>
      <c r="B778" t="s">
        <v>7796</v>
      </c>
      <c r="C778" t="s">
        <v>7797</v>
      </c>
      <c r="D778" t="s">
        <v>7798</v>
      </c>
      <c r="E778" t="s">
        <v>7799</v>
      </c>
      <c r="F778" t="s">
        <v>7800</v>
      </c>
    </row>
    <row r="779" spans="1:6" hidden="1" x14ac:dyDescent="0.2">
      <c r="A779" t="s">
        <v>2812</v>
      </c>
      <c r="B779" t="s">
        <v>7801</v>
      </c>
      <c r="C779" t="s">
        <v>7802</v>
      </c>
      <c r="D779" t="s">
        <v>7803</v>
      </c>
      <c r="E779" t="s">
        <v>7804</v>
      </c>
      <c r="F779" t="s">
        <v>7805</v>
      </c>
    </row>
    <row r="780" spans="1:6" hidden="1" x14ac:dyDescent="0.2">
      <c r="A780" t="s">
        <v>2816</v>
      </c>
      <c r="B780" t="s">
        <v>7806</v>
      </c>
      <c r="C780" t="s">
        <v>7807</v>
      </c>
      <c r="D780" t="s">
        <v>7808</v>
      </c>
      <c r="E780" t="s">
        <v>7809</v>
      </c>
      <c r="F780" t="s">
        <v>7810</v>
      </c>
    </row>
    <row r="781" spans="1:6" hidden="1" x14ac:dyDescent="0.2">
      <c r="A781" t="s">
        <v>2824</v>
      </c>
      <c r="B781" t="s">
        <v>7811</v>
      </c>
      <c r="C781" t="s">
        <v>7812</v>
      </c>
      <c r="D781" t="s">
        <v>7813</v>
      </c>
      <c r="E781" t="s">
        <v>7814</v>
      </c>
      <c r="F781" t="s">
        <v>7815</v>
      </c>
    </row>
    <row r="782" spans="1:6" hidden="1" x14ac:dyDescent="0.2">
      <c r="A782" t="s">
        <v>2827</v>
      </c>
      <c r="B782" t="s">
        <v>7816</v>
      </c>
      <c r="C782" t="s">
        <v>7817</v>
      </c>
      <c r="D782" t="s">
        <v>7818</v>
      </c>
      <c r="E782" t="s">
        <v>7819</v>
      </c>
      <c r="F782" t="s">
        <v>7820</v>
      </c>
    </row>
    <row r="783" spans="1:6" hidden="1" x14ac:dyDescent="0.2">
      <c r="A783" t="s">
        <v>2831</v>
      </c>
      <c r="B783" t="s">
        <v>7821</v>
      </c>
      <c r="C783" t="s">
        <v>7822</v>
      </c>
      <c r="D783" t="s">
        <v>7823</v>
      </c>
      <c r="E783" t="s">
        <v>7824</v>
      </c>
      <c r="F783" t="s">
        <v>7825</v>
      </c>
    </row>
    <row r="784" spans="1:6" hidden="1" x14ac:dyDescent="0.2">
      <c r="A784" t="s">
        <v>2834</v>
      </c>
      <c r="B784" t="s">
        <v>7826</v>
      </c>
      <c r="C784" t="s">
        <v>7827</v>
      </c>
      <c r="D784" t="s">
        <v>7828</v>
      </c>
      <c r="E784" t="s">
        <v>7829</v>
      </c>
      <c r="F784" t="s">
        <v>7830</v>
      </c>
    </row>
    <row r="785" spans="1:6" hidden="1" x14ac:dyDescent="0.2">
      <c r="A785" t="s">
        <v>2839</v>
      </c>
      <c r="B785" t="s">
        <v>7831</v>
      </c>
      <c r="C785" t="s">
        <v>7832</v>
      </c>
      <c r="D785" t="s">
        <v>7833</v>
      </c>
      <c r="E785" t="s">
        <v>7834</v>
      </c>
      <c r="F785" t="s">
        <v>7835</v>
      </c>
    </row>
    <row r="786" spans="1:6" hidden="1" x14ac:dyDescent="0.2">
      <c r="A786" t="s">
        <v>2843</v>
      </c>
      <c r="B786" t="s">
        <v>7836</v>
      </c>
      <c r="C786" t="s">
        <v>5098</v>
      </c>
      <c r="D786" t="s">
        <v>5099</v>
      </c>
      <c r="E786" t="s">
        <v>5100</v>
      </c>
      <c r="F786" t="s">
        <v>5101</v>
      </c>
    </row>
    <row r="787" spans="1:6" hidden="1" x14ac:dyDescent="0.2">
      <c r="A787" t="s">
        <v>2846</v>
      </c>
      <c r="B787" t="s">
        <v>7837</v>
      </c>
      <c r="C787" t="s">
        <v>7838</v>
      </c>
      <c r="D787" t="s">
        <v>7839</v>
      </c>
      <c r="E787" t="s">
        <v>7840</v>
      </c>
      <c r="F787" t="s">
        <v>7841</v>
      </c>
    </row>
    <row r="788" spans="1:6" hidden="1" x14ac:dyDescent="0.2">
      <c r="A788" t="s">
        <v>2849</v>
      </c>
      <c r="B788" t="s">
        <v>7842</v>
      </c>
      <c r="C788" t="s">
        <v>7843</v>
      </c>
      <c r="D788" t="s">
        <v>7844</v>
      </c>
      <c r="E788" t="s">
        <v>7845</v>
      </c>
      <c r="F788" t="s">
        <v>7846</v>
      </c>
    </row>
    <row r="789" spans="1:6" hidden="1" x14ac:dyDescent="0.2">
      <c r="A789" t="s">
        <v>2852</v>
      </c>
      <c r="B789" t="s">
        <v>7847</v>
      </c>
      <c r="C789" t="s">
        <v>7848</v>
      </c>
      <c r="D789" t="s">
        <v>7849</v>
      </c>
      <c r="E789" t="s">
        <v>7850</v>
      </c>
      <c r="F789" t="s">
        <v>7851</v>
      </c>
    </row>
    <row r="790" spans="1:6" hidden="1" x14ac:dyDescent="0.2">
      <c r="A790" t="s">
        <v>2855</v>
      </c>
      <c r="B790" t="s">
        <v>7852</v>
      </c>
      <c r="C790" t="s">
        <v>7853</v>
      </c>
      <c r="D790" t="s">
        <v>7854</v>
      </c>
      <c r="E790" t="s">
        <v>7855</v>
      </c>
      <c r="F790" t="s">
        <v>7856</v>
      </c>
    </row>
    <row r="791" spans="1:6" hidden="1" x14ac:dyDescent="0.2">
      <c r="A791" t="s">
        <v>2859</v>
      </c>
      <c r="B791" t="s">
        <v>7857</v>
      </c>
      <c r="C791" t="s">
        <v>7858</v>
      </c>
      <c r="D791" t="s">
        <v>7859</v>
      </c>
      <c r="E791" t="s">
        <v>7860</v>
      </c>
      <c r="F791" t="s">
        <v>7861</v>
      </c>
    </row>
    <row r="792" spans="1:6" hidden="1" x14ac:dyDescent="0.2">
      <c r="A792" t="s">
        <v>2863</v>
      </c>
      <c r="B792" t="s">
        <v>7862</v>
      </c>
      <c r="C792" t="s">
        <v>7863</v>
      </c>
      <c r="D792" t="s">
        <v>7864</v>
      </c>
      <c r="E792" t="s">
        <v>7865</v>
      </c>
      <c r="F792" t="s">
        <v>7866</v>
      </c>
    </row>
    <row r="793" spans="1:6" hidden="1" x14ac:dyDescent="0.2">
      <c r="A793" t="s">
        <v>2866</v>
      </c>
      <c r="B793" t="s">
        <v>7867</v>
      </c>
      <c r="C793" t="s">
        <v>7868</v>
      </c>
      <c r="D793" t="s">
        <v>7869</v>
      </c>
      <c r="E793" t="s">
        <v>7870</v>
      </c>
      <c r="F793" t="s">
        <v>7871</v>
      </c>
    </row>
    <row r="794" spans="1:6" hidden="1" x14ac:dyDescent="0.2">
      <c r="A794" t="s">
        <v>2870</v>
      </c>
      <c r="B794" t="s">
        <v>7872</v>
      </c>
      <c r="C794" t="s">
        <v>7873</v>
      </c>
      <c r="D794" t="s">
        <v>7874</v>
      </c>
      <c r="E794" t="s">
        <v>7875</v>
      </c>
      <c r="F794" t="s">
        <v>7876</v>
      </c>
    </row>
    <row r="795" spans="1:6" hidden="1" x14ac:dyDescent="0.2">
      <c r="A795" t="s">
        <v>2873</v>
      </c>
      <c r="B795" t="s">
        <v>7877</v>
      </c>
      <c r="C795" t="s">
        <v>7878</v>
      </c>
      <c r="D795" t="s">
        <v>7879</v>
      </c>
      <c r="E795" t="s">
        <v>7880</v>
      </c>
      <c r="F795" t="s">
        <v>7881</v>
      </c>
    </row>
    <row r="796" spans="1:6" hidden="1" x14ac:dyDescent="0.2">
      <c r="A796" t="s">
        <v>2878</v>
      </c>
      <c r="B796" t="s">
        <v>7882</v>
      </c>
      <c r="C796" t="s">
        <v>7883</v>
      </c>
      <c r="D796" t="s">
        <v>7884</v>
      </c>
      <c r="E796" t="s">
        <v>7885</v>
      </c>
      <c r="F796" t="s">
        <v>7886</v>
      </c>
    </row>
    <row r="797" spans="1:6" hidden="1" x14ac:dyDescent="0.2">
      <c r="A797" t="s">
        <v>2881</v>
      </c>
      <c r="B797" t="s">
        <v>7887</v>
      </c>
      <c r="C797" t="s">
        <v>7888</v>
      </c>
      <c r="D797" t="s">
        <v>7889</v>
      </c>
      <c r="E797" t="s">
        <v>7890</v>
      </c>
      <c r="F797" t="s">
        <v>7891</v>
      </c>
    </row>
    <row r="798" spans="1:6" hidden="1" x14ac:dyDescent="0.2">
      <c r="A798" t="s">
        <v>2884</v>
      </c>
      <c r="B798" t="s">
        <v>7892</v>
      </c>
      <c r="C798" t="s">
        <v>7893</v>
      </c>
      <c r="D798" t="s">
        <v>7894</v>
      </c>
      <c r="E798" t="s">
        <v>7895</v>
      </c>
      <c r="F798" t="s">
        <v>7896</v>
      </c>
    </row>
    <row r="799" spans="1:6" hidden="1" x14ac:dyDescent="0.2">
      <c r="A799" t="s">
        <v>2888</v>
      </c>
      <c r="B799" t="s">
        <v>7897</v>
      </c>
      <c r="C799" t="s">
        <v>7898</v>
      </c>
      <c r="D799" t="s">
        <v>7899</v>
      </c>
      <c r="E799" t="s">
        <v>7900</v>
      </c>
      <c r="F799" t="s">
        <v>7901</v>
      </c>
    </row>
    <row r="800" spans="1:6" hidden="1" x14ac:dyDescent="0.2">
      <c r="A800" t="s">
        <v>2893</v>
      </c>
      <c r="B800" t="s">
        <v>7902</v>
      </c>
      <c r="C800" t="s">
        <v>7903</v>
      </c>
      <c r="D800" t="s">
        <v>7904</v>
      </c>
      <c r="E800" t="s">
        <v>7905</v>
      </c>
      <c r="F800" t="s">
        <v>7906</v>
      </c>
    </row>
    <row r="801" spans="1:6" hidden="1" x14ac:dyDescent="0.2">
      <c r="A801" t="s">
        <v>2896</v>
      </c>
      <c r="B801" t="s">
        <v>7907</v>
      </c>
      <c r="C801" t="s">
        <v>7908</v>
      </c>
      <c r="D801" t="s">
        <v>7909</v>
      </c>
      <c r="E801" t="s">
        <v>7910</v>
      </c>
      <c r="F801" t="s">
        <v>7911</v>
      </c>
    </row>
    <row r="802" spans="1:6" hidden="1" x14ac:dyDescent="0.2">
      <c r="A802" t="s">
        <v>2900</v>
      </c>
      <c r="B802" t="s">
        <v>7912</v>
      </c>
      <c r="C802" t="s">
        <v>7913</v>
      </c>
      <c r="D802" t="s">
        <v>7914</v>
      </c>
      <c r="E802" t="s">
        <v>7915</v>
      </c>
      <c r="F802" t="s">
        <v>7916</v>
      </c>
    </row>
    <row r="803" spans="1:6" hidden="1" x14ac:dyDescent="0.2">
      <c r="A803" t="s">
        <v>2903</v>
      </c>
      <c r="B803" t="s">
        <v>7917</v>
      </c>
      <c r="C803" t="s">
        <v>7918</v>
      </c>
      <c r="D803" t="s">
        <v>7919</v>
      </c>
      <c r="E803" t="s">
        <v>7920</v>
      </c>
      <c r="F803" t="s">
        <v>7921</v>
      </c>
    </row>
    <row r="804" spans="1:6" hidden="1" x14ac:dyDescent="0.2">
      <c r="A804" t="s">
        <v>2907</v>
      </c>
      <c r="B804" t="s">
        <v>7922</v>
      </c>
      <c r="C804" t="s">
        <v>5108</v>
      </c>
      <c r="D804" t="s">
        <v>5109</v>
      </c>
      <c r="E804" t="s">
        <v>5110</v>
      </c>
      <c r="F804" t="s">
        <v>5111</v>
      </c>
    </row>
    <row r="805" spans="1:6" hidden="1" x14ac:dyDescent="0.2">
      <c r="A805" t="s">
        <v>2910</v>
      </c>
      <c r="B805" t="s">
        <v>7923</v>
      </c>
      <c r="C805" t="s">
        <v>7924</v>
      </c>
      <c r="D805" t="s">
        <v>7925</v>
      </c>
      <c r="E805" t="s">
        <v>7926</v>
      </c>
      <c r="F805" t="s">
        <v>7927</v>
      </c>
    </row>
    <row r="806" spans="1:6" hidden="1" x14ac:dyDescent="0.2">
      <c r="A806" t="s">
        <v>2914</v>
      </c>
      <c r="B806" t="s">
        <v>7928</v>
      </c>
      <c r="C806" t="s">
        <v>7929</v>
      </c>
      <c r="D806" t="s">
        <v>7930</v>
      </c>
      <c r="E806" t="s">
        <v>7931</v>
      </c>
      <c r="F806" t="s">
        <v>7932</v>
      </c>
    </row>
    <row r="807" spans="1:6" hidden="1" x14ac:dyDescent="0.2">
      <c r="A807" t="s">
        <v>2919</v>
      </c>
      <c r="B807" t="s">
        <v>7933</v>
      </c>
      <c r="C807" t="s">
        <v>7934</v>
      </c>
      <c r="D807" t="s">
        <v>7935</v>
      </c>
      <c r="E807" t="s">
        <v>7936</v>
      </c>
      <c r="F807" t="s">
        <v>7937</v>
      </c>
    </row>
    <row r="808" spans="1:6" hidden="1" x14ac:dyDescent="0.2">
      <c r="A808" t="s">
        <v>2922</v>
      </c>
      <c r="B808" t="s">
        <v>7938</v>
      </c>
      <c r="C808" t="s">
        <v>7939</v>
      </c>
      <c r="D808" t="s">
        <v>7940</v>
      </c>
      <c r="E808" t="s">
        <v>7941</v>
      </c>
      <c r="F808" t="s">
        <v>7942</v>
      </c>
    </row>
    <row r="809" spans="1:6" hidden="1" x14ac:dyDescent="0.2">
      <c r="A809" t="s">
        <v>2925</v>
      </c>
      <c r="B809" t="s">
        <v>7943</v>
      </c>
      <c r="C809" t="s">
        <v>7944</v>
      </c>
      <c r="D809" t="s">
        <v>7945</v>
      </c>
      <c r="E809" t="s">
        <v>7946</v>
      </c>
      <c r="F809" t="s">
        <v>7947</v>
      </c>
    </row>
    <row r="810" spans="1:6" hidden="1" x14ac:dyDescent="0.2">
      <c r="A810" t="s">
        <v>2929</v>
      </c>
      <c r="B810" t="s">
        <v>7948</v>
      </c>
      <c r="C810" t="s">
        <v>7949</v>
      </c>
      <c r="D810" t="s">
        <v>7950</v>
      </c>
      <c r="E810" t="s">
        <v>7951</v>
      </c>
      <c r="F810" t="s">
        <v>7952</v>
      </c>
    </row>
    <row r="811" spans="1:6" hidden="1" x14ac:dyDescent="0.2">
      <c r="A811" t="s">
        <v>2933</v>
      </c>
      <c r="B811" t="s">
        <v>7953</v>
      </c>
      <c r="C811" t="s">
        <v>7954</v>
      </c>
      <c r="D811" t="s">
        <v>7955</v>
      </c>
      <c r="E811" t="s">
        <v>7956</v>
      </c>
      <c r="F811" t="s">
        <v>7957</v>
      </c>
    </row>
    <row r="812" spans="1:6" hidden="1" x14ac:dyDescent="0.2">
      <c r="A812" t="s">
        <v>2939</v>
      </c>
      <c r="B812" t="s">
        <v>7958</v>
      </c>
      <c r="C812" t="s">
        <v>7959</v>
      </c>
      <c r="D812" t="s">
        <v>7960</v>
      </c>
      <c r="E812" t="s">
        <v>7961</v>
      </c>
      <c r="F812" t="s">
        <v>7962</v>
      </c>
    </row>
    <row r="813" spans="1:6" hidden="1" x14ac:dyDescent="0.2">
      <c r="A813" t="s">
        <v>2942</v>
      </c>
      <c r="B813" t="s">
        <v>7963</v>
      </c>
      <c r="C813" t="s">
        <v>7964</v>
      </c>
      <c r="D813" t="s">
        <v>7965</v>
      </c>
      <c r="E813" t="s">
        <v>7966</v>
      </c>
      <c r="F813" t="s">
        <v>7967</v>
      </c>
    </row>
    <row r="814" spans="1:6" hidden="1" x14ac:dyDescent="0.2">
      <c r="A814" t="s">
        <v>2945</v>
      </c>
      <c r="B814" t="s">
        <v>7968</v>
      </c>
      <c r="C814" t="s">
        <v>7969</v>
      </c>
      <c r="D814" t="s">
        <v>7970</v>
      </c>
      <c r="E814" t="s">
        <v>7971</v>
      </c>
      <c r="F814" t="s">
        <v>7972</v>
      </c>
    </row>
    <row r="815" spans="1:6" hidden="1" x14ac:dyDescent="0.2">
      <c r="A815" t="s">
        <v>2949</v>
      </c>
      <c r="B815" t="s">
        <v>7973</v>
      </c>
      <c r="C815" t="s">
        <v>7974</v>
      </c>
      <c r="D815" t="s">
        <v>7975</v>
      </c>
      <c r="E815" t="s">
        <v>7976</v>
      </c>
      <c r="F815" t="s">
        <v>7977</v>
      </c>
    </row>
    <row r="816" spans="1:6" hidden="1" x14ac:dyDescent="0.2">
      <c r="A816" t="s">
        <v>2953</v>
      </c>
      <c r="B816" t="s">
        <v>7978</v>
      </c>
      <c r="C816" t="s">
        <v>7979</v>
      </c>
      <c r="D816" t="s">
        <v>7980</v>
      </c>
      <c r="E816" t="s">
        <v>7981</v>
      </c>
      <c r="F816" t="s">
        <v>7982</v>
      </c>
    </row>
    <row r="817" spans="1:6" hidden="1" x14ac:dyDescent="0.2">
      <c r="A817" t="s">
        <v>2957</v>
      </c>
      <c r="B817" t="s">
        <v>7983</v>
      </c>
      <c r="C817" t="s">
        <v>7984</v>
      </c>
      <c r="D817" t="s">
        <v>7985</v>
      </c>
      <c r="E817" t="s">
        <v>7986</v>
      </c>
      <c r="F817" t="s">
        <v>7987</v>
      </c>
    </row>
    <row r="818" spans="1:6" hidden="1" x14ac:dyDescent="0.2">
      <c r="A818" t="s">
        <v>2961</v>
      </c>
      <c r="B818" t="s">
        <v>7988</v>
      </c>
      <c r="C818" t="s">
        <v>7989</v>
      </c>
      <c r="D818" t="s">
        <v>7990</v>
      </c>
      <c r="E818" t="s">
        <v>7991</v>
      </c>
      <c r="F818" t="s">
        <v>7992</v>
      </c>
    </row>
    <row r="819" spans="1:6" hidden="1" x14ac:dyDescent="0.2">
      <c r="A819" t="s">
        <v>2964</v>
      </c>
      <c r="B819" t="s">
        <v>7993</v>
      </c>
      <c r="C819" t="s">
        <v>7994</v>
      </c>
      <c r="D819" t="s">
        <v>7995</v>
      </c>
      <c r="E819" t="s">
        <v>7996</v>
      </c>
      <c r="F819" t="s">
        <v>7997</v>
      </c>
    </row>
    <row r="820" spans="1:6" hidden="1" x14ac:dyDescent="0.2">
      <c r="A820" t="s">
        <v>2969</v>
      </c>
      <c r="B820" t="s">
        <v>7998</v>
      </c>
      <c r="C820" t="s">
        <v>5113</v>
      </c>
      <c r="D820" t="s">
        <v>5114</v>
      </c>
      <c r="E820" t="s">
        <v>5115</v>
      </c>
      <c r="F820" t="s">
        <v>5116</v>
      </c>
    </row>
    <row r="821" spans="1:6" hidden="1" x14ac:dyDescent="0.2">
      <c r="A821" t="s">
        <v>2972</v>
      </c>
      <c r="B821" t="s">
        <v>7999</v>
      </c>
      <c r="C821" t="s">
        <v>8000</v>
      </c>
      <c r="D821" t="s">
        <v>8001</v>
      </c>
      <c r="E821" t="s">
        <v>8002</v>
      </c>
      <c r="F821" t="s">
        <v>8003</v>
      </c>
    </row>
    <row r="822" spans="1:6" hidden="1" x14ac:dyDescent="0.2">
      <c r="A822" t="s">
        <v>2976</v>
      </c>
      <c r="B822" t="s">
        <v>6826</v>
      </c>
      <c r="C822" t="s">
        <v>8004</v>
      </c>
      <c r="D822" t="s">
        <v>8005</v>
      </c>
      <c r="E822" t="s">
        <v>8006</v>
      </c>
      <c r="F822" t="s">
        <v>8007</v>
      </c>
    </row>
    <row r="823" spans="1:6" hidden="1" x14ac:dyDescent="0.2">
      <c r="A823" t="s">
        <v>2979</v>
      </c>
      <c r="B823" t="s">
        <v>8008</v>
      </c>
      <c r="C823" t="s">
        <v>8009</v>
      </c>
      <c r="D823" t="s">
        <v>8010</v>
      </c>
      <c r="E823" t="s">
        <v>8011</v>
      </c>
      <c r="F823" t="s">
        <v>8012</v>
      </c>
    </row>
    <row r="824" spans="1:6" hidden="1" x14ac:dyDescent="0.2">
      <c r="A824" t="s">
        <v>2982</v>
      </c>
      <c r="B824" t="s">
        <v>8013</v>
      </c>
      <c r="C824" t="s">
        <v>8014</v>
      </c>
      <c r="D824" t="s">
        <v>8015</v>
      </c>
      <c r="E824" t="s">
        <v>8016</v>
      </c>
      <c r="F824" t="s">
        <v>8017</v>
      </c>
    </row>
    <row r="825" spans="1:6" hidden="1" x14ac:dyDescent="0.2">
      <c r="A825" t="s">
        <v>2986</v>
      </c>
      <c r="B825" t="s">
        <v>8018</v>
      </c>
      <c r="C825" t="s">
        <v>5118</v>
      </c>
      <c r="D825" t="s">
        <v>5119</v>
      </c>
      <c r="E825" t="s">
        <v>5120</v>
      </c>
      <c r="F825" t="s">
        <v>5121</v>
      </c>
    </row>
    <row r="826" spans="1:6" hidden="1" x14ac:dyDescent="0.2">
      <c r="A826" t="s">
        <v>2990</v>
      </c>
      <c r="B826" t="s">
        <v>8019</v>
      </c>
      <c r="C826" t="s">
        <v>8020</v>
      </c>
      <c r="D826" t="s">
        <v>8021</v>
      </c>
      <c r="E826" t="s">
        <v>8022</v>
      </c>
      <c r="F826" t="s">
        <v>8023</v>
      </c>
    </row>
    <row r="827" spans="1:6" hidden="1" x14ac:dyDescent="0.2">
      <c r="A827" t="s">
        <v>2994</v>
      </c>
      <c r="B827" t="s">
        <v>8024</v>
      </c>
      <c r="C827" t="s">
        <v>8025</v>
      </c>
      <c r="D827" t="s">
        <v>8026</v>
      </c>
      <c r="E827" t="s">
        <v>8027</v>
      </c>
      <c r="F827" t="s">
        <v>8028</v>
      </c>
    </row>
    <row r="828" spans="1:6" hidden="1" x14ac:dyDescent="0.2">
      <c r="A828" t="s">
        <v>2998</v>
      </c>
      <c r="B828" t="s">
        <v>8029</v>
      </c>
      <c r="C828" t="s">
        <v>8030</v>
      </c>
      <c r="D828" t="s">
        <v>8031</v>
      </c>
      <c r="E828" t="s">
        <v>8032</v>
      </c>
      <c r="F828" t="s">
        <v>8033</v>
      </c>
    </row>
    <row r="829" spans="1:6" hidden="1" x14ac:dyDescent="0.2">
      <c r="A829" t="s">
        <v>3004</v>
      </c>
      <c r="B829" t="s">
        <v>8034</v>
      </c>
      <c r="C829" t="s">
        <v>8035</v>
      </c>
      <c r="D829" t="s">
        <v>8036</v>
      </c>
      <c r="E829" t="s">
        <v>8037</v>
      </c>
      <c r="F829" t="s">
        <v>8038</v>
      </c>
    </row>
    <row r="830" spans="1:6" hidden="1" x14ac:dyDescent="0.2">
      <c r="A830" t="s">
        <v>3008</v>
      </c>
      <c r="B830" t="s">
        <v>6772</v>
      </c>
      <c r="C830" t="s">
        <v>8039</v>
      </c>
      <c r="D830" t="s">
        <v>8040</v>
      </c>
      <c r="E830" t="s">
        <v>8041</v>
      </c>
      <c r="F830" t="s">
        <v>8042</v>
      </c>
    </row>
    <row r="831" spans="1:6" hidden="1" x14ac:dyDescent="0.2">
      <c r="A831" t="s">
        <v>3011</v>
      </c>
      <c r="B831" t="s">
        <v>8043</v>
      </c>
      <c r="C831" t="s">
        <v>8044</v>
      </c>
      <c r="D831" t="s">
        <v>8045</v>
      </c>
      <c r="E831" t="s">
        <v>8046</v>
      </c>
      <c r="F831" t="s">
        <v>8047</v>
      </c>
    </row>
    <row r="832" spans="1:6" hidden="1" x14ac:dyDescent="0.2">
      <c r="A832" t="s">
        <v>3016</v>
      </c>
      <c r="B832" t="s">
        <v>8048</v>
      </c>
      <c r="C832" t="s">
        <v>8049</v>
      </c>
      <c r="D832" t="s">
        <v>8050</v>
      </c>
      <c r="E832" t="s">
        <v>8051</v>
      </c>
      <c r="F832" t="s">
        <v>8052</v>
      </c>
    </row>
    <row r="833" spans="1:6" hidden="1" x14ac:dyDescent="0.2">
      <c r="A833" t="s">
        <v>3019</v>
      </c>
      <c r="B833" t="s">
        <v>8053</v>
      </c>
      <c r="C833" t="s">
        <v>8054</v>
      </c>
      <c r="D833" t="s">
        <v>8055</v>
      </c>
      <c r="E833" t="s">
        <v>8056</v>
      </c>
      <c r="F833" t="s">
        <v>8057</v>
      </c>
    </row>
    <row r="834" spans="1:6" hidden="1" x14ac:dyDescent="0.2">
      <c r="A834" t="s">
        <v>3022</v>
      </c>
      <c r="B834" t="s">
        <v>8058</v>
      </c>
      <c r="C834" t="s">
        <v>8059</v>
      </c>
      <c r="D834" t="s">
        <v>8060</v>
      </c>
      <c r="E834" t="s">
        <v>8061</v>
      </c>
      <c r="F834" t="s">
        <v>8062</v>
      </c>
    </row>
    <row r="835" spans="1:6" hidden="1" x14ac:dyDescent="0.2">
      <c r="A835" t="s">
        <v>3025</v>
      </c>
      <c r="B835" t="s">
        <v>8063</v>
      </c>
      <c r="C835" t="s">
        <v>5123</v>
      </c>
      <c r="D835" t="s">
        <v>5124</v>
      </c>
      <c r="E835" t="s">
        <v>5125</v>
      </c>
      <c r="F835" t="s">
        <v>8064</v>
      </c>
    </row>
    <row r="836" spans="1:6" hidden="1" x14ac:dyDescent="0.2">
      <c r="A836" t="s">
        <v>3028</v>
      </c>
      <c r="B836" t="s">
        <v>8065</v>
      </c>
      <c r="C836" t="s">
        <v>8066</v>
      </c>
      <c r="D836" t="s">
        <v>8067</v>
      </c>
      <c r="E836" t="s">
        <v>8068</v>
      </c>
      <c r="F836" t="s">
        <v>8069</v>
      </c>
    </row>
    <row r="837" spans="1:6" hidden="1" x14ac:dyDescent="0.2">
      <c r="A837" t="s">
        <v>3031</v>
      </c>
      <c r="B837" t="s">
        <v>8070</v>
      </c>
      <c r="C837" t="s">
        <v>8071</v>
      </c>
      <c r="D837" t="s">
        <v>8072</v>
      </c>
      <c r="E837" t="s">
        <v>8073</v>
      </c>
      <c r="F837" t="s">
        <v>8074</v>
      </c>
    </row>
    <row r="838" spans="1:6" hidden="1" x14ac:dyDescent="0.2">
      <c r="A838" t="s">
        <v>3036</v>
      </c>
      <c r="B838" t="s">
        <v>8075</v>
      </c>
      <c r="C838" t="s">
        <v>5128</v>
      </c>
      <c r="D838" t="s">
        <v>5129</v>
      </c>
      <c r="E838" t="s">
        <v>5130</v>
      </c>
      <c r="F838" t="s">
        <v>5131</v>
      </c>
    </row>
    <row r="839" spans="1:6" hidden="1" x14ac:dyDescent="0.2">
      <c r="A839" t="s">
        <v>3040</v>
      </c>
      <c r="B839" t="s">
        <v>8076</v>
      </c>
      <c r="C839" t="s">
        <v>8077</v>
      </c>
      <c r="D839" t="s">
        <v>8078</v>
      </c>
      <c r="E839" t="s">
        <v>8079</v>
      </c>
      <c r="F839" t="s">
        <v>8080</v>
      </c>
    </row>
    <row r="840" spans="1:6" hidden="1" x14ac:dyDescent="0.2">
      <c r="A840" t="s">
        <v>3044</v>
      </c>
      <c r="B840" t="s">
        <v>8081</v>
      </c>
      <c r="C840" t="s">
        <v>8082</v>
      </c>
      <c r="D840" t="s">
        <v>8083</v>
      </c>
      <c r="E840" t="s">
        <v>8084</v>
      </c>
      <c r="F840" t="s">
        <v>8085</v>
      </c>
    </row>
    <row r="841" spans="1:6" hidden="1" x14ac:dyDescent="0.2">
      <c r="A841" t="s">
        <v>3049</v>
      </c>
      <c r="B841" t="s">
        <v>8086</v>
      </c>
      <c r="C841" t="s">
        <v>5134</v>
      </c>
      <c r="D841" t="s">
        <v>5135</v>
      </c>
      <c r="E841" t="s">
        <v>5136</v>
      </c>
      <c r="F841" t="s">
        <v>5137</v>
      </c>
    </row>
    <row r="842" spans="1:6" hidden="1" x14ac:dyDescent="0.2">
      <c r="A842" t="s">
        <v>3053</v>
      </c>
      <c r="B842" t="s">
        <v>8087</v>
      </c>
      <c r="C842" t="s">
        <v>5139</v>
      </c>
      <c r="D842" t="s">
        <v>5140</v>
      </c>
      <c r="E842" t="s">
        <v>5141</v>
      </c>
      <c r="F842" t="s">
        <v>5142</v>
      </c>
    </row>
    <row r="843" spans="1:6" hidden="1" x14ac:dyDescent="0.2">
      <c r="A843" t="s">
        <v>3056</v>
      </c>
      <c r="B843" t="s">
        <v>8088</v>
      </c>
      <c r="C843" t="s">
        <v>8089</v>
      </c>
      <c r="D843" t="s">
        <v>8090</v>
      </c>
      <c r="E843" t="s">
        <v>8091</v>
      </c>
      <c r="F843" t="s">
        <v>8092</v>
      </c>
    </row>
    <row r="844" spans="1:6" hidden="1" x14ac:dyDescent="0.2">
      <c r="A844" t="s">
        <v>3062</v>
      </c>
      <c r="B844" t="s">
        <v>8093</v>
      </c>
      <c r="C844" t="s">
        <v>8094</v>
      </c>
      <c r="D844" t="s">
        <v>8095</v>
      </c>
      <c r="E844" t="s">
        <v>8096</v>
      </c>
      <c r="F844" t="s">
        <v>8097</v>
      </c>
    </row>
    <row r="845" spans="1:6" hidden="1" x14ac:dyDescent="0.2">
      <c r="A845" t="s">
        <v>3065</v>
      </c>
      <c r="B845" t="s">
        <v>8098</v>
      </c>
      <c r="C845" t="s">
        <v>8099</v>
      </c>
      <c r="D845" t="s">
        <v>8100</v>
      </c>
      <c r="E845" t="s">
        <v>8101</v>
      </c>
      <c r="F845" t="s">
        <v>8102</v>
      </c>
    </row>
    <row r="846" spans="1:6" hidden="1" x14ac:dyDescent="0.2">
      <c r="A846" t="s">
        <v>3070</v>
      </c>
      <c r="B846" t="s">
        <v>8103</v>
      </c>
      <c r="C846" t="s">
        <v>8104</v>
      </c>
      <c r="D846" t="s">
        <v>8105</v>
      </c>
      <c r="E846" t="s">
        <v>8106</v>
      </c>
      <c r="F846" t="s">
        <v>8107</v>
      </c>
    </row>
    <row r="847" spans="1:6" hidden="1" x14ac:dyDescent="0.2">
      <c r="A847" t="s">
        <v>3073</v>
      </c>
      <c r="B847" t="s">
        <v>8108</v>
      </c>
      <c r="C847" t="s">
        <v>8109</v>
      </c>
      <c r="D847" t="s">
        <v>8110</v>
      </c>
      <c r="E847" t="s">
        <v>8111</v>
      </c>
      <c r="F847" t="s">
        <v>8112</v>
      </c>
    </row>
    <row r="848" spans="1:6" hidden="1" x14ac:dyDescent="0.2">
      <c r="A848" t="s">
        <v>3076</v>
      </c>
      <c r="B848" t="s">
        <v>8113</v>
      </c>
      <c r="C848" t="s">
        <v>8114</v>
      </c>
      <c r="D848" t="s">
        <v>8115</v>
      </c>
      <c r="E848" t="s">
        <v>8116</v>
      </c>
      <c r="F848" t="s">
        <v>8117</v>
      </c>
    </row>
    <row r="849" spans="1:6" hidden="1" x14ac:dyDescent="0.2">
      <c r="A849" t="s">
        <v>3079</v>
      </c>
      <c r="B849" t="s">
        <v>8118</v>
      </c>
      <c r="C849" t="s">
        <v>8119</v>
      </c>
      <c r="D849" t="s">
        <v>8120</v>
      </c>
      <c r="E849" t="s">
        <v>8121</v>
      </c>
      <c r="F849" t="s">
        <v>8122</v>
      </c>
    </row>
    <row r="850" spans="1:6" hidden="1" x14ac:dyDescent="0.2">
      <c r="A850" t="s">
        <v>3083</v>
      </c>
      <c r="B850" t="s">
        <v>8123</v>
      </c>
      <c r="C850" t="s">
        <v>8124</v>
      </c>
      <c r="D850" t="s">
        <v>8125</v>
      </c>
      <c r="E850" t="s">
        <v>8126</v>
      </c>
      <c r="F850" t="s">
        <v>8127</v>
      </c>
    </row>
    <row r="851" spans="1:6" hidden="1" x14ac:dyDescent="0.2">
      <c r="A851" t="s">
        <v>3086</v>
      </c>
      <c r="B851" t="s">
        <v>8128</v>
      </c>
      <c r="C851" t="s">
        <v>8129</v>
      </c>
      <c r="D851" t="s">
        <v>8130</v>
      </c>
      <c r="E851" t="s">
        <v>8131</v>
      </c>
      <c r="F851" t="s">
        <v>8132</v>
      </c>
    </row>
    <row r="852" spans="1:6" hidden="1" x14ac:dyDescent="0.2">
      <c r="A852" t="s">
        <v>3090</v>
      </c>
      <c r="B852" t="s">
        <v>8133</v>
      </c>
      <c r="C852" t="s">
        <v>8134</v>
      </c>
      <c r="D852" t="s">
        <v>8135</v>
      </c>
      <c r="E852" t="s">
        <v>8136</v>
      </c>
      <c r="F852" t="s">
        <v>8137</v>
      </c>
    </row>
    <row r="853" spans="1:6" hidden="1" x14ac:dyDescent="0.2">
      <c r="A853" t="s">
        <v>3095</v>
      </c>
      <c r="B853" t="s">
        <v>8138</v>
      </c>
      <c r="C853" t="s">
        <v>5149</v>
      </c>
      <c r="D853" t="s">
        <v>5150</v>
      </c>
      <c r="E853" t="s">
        <v>5151</v>
      </c>
      <c r="F853" t="s">
        <v>5152</v>
      </c>
    </row>
    <row r="854" spans="1:6" hidden="1" x14ac:dyDescent="0.2">
      <c r="A854" t="s">
        <v>3099</v>
      </c>
      <c r="B854" t="s">
        <v>5366</v>
      </c>
      <c r="C854" t="s">
        <v>5154</v>
      </c>
      <c r="D854" t="s">
        <v>5155</v>
      </c>
      <c r="E854" t="s">
        <v>5156</v>
      </c>
      <c r="F854" t="s">
        <v>5157</v>
      </c>
    </row>
    <row r="855" spans="1:6" hidden="1" x14ac:dyDescent="0.2">
      <c r="A855" t="s">
        <v>3104</v>
      </c>
      <c r="B855" t="s">
        <v>8139</v>
      </c>
      <c r="C855" t="s">
        <v>8140</v>
      </c>
      <c r="D855" t="s">
        <v>8141</v>
      </c>
      <c r="E855" t="s">
        <v>8142</v>
      </c>
      <c r="F855" t="s">
        <v>8143</v>
      </c>
    </row>
    <row r="856" spans="1:6" hidden="1" x14ac:dyDescent="0.2">
      <c r="A856" t="s">
        <v>3107</v>
      </c>
      <c r="B856" t="s">
        <v>8144</v>
      </c>
      <c r="C856" t="s">
        <v>8145</v>
      </c>
      <c r="D856" t="s">
        <v>8146</v>
      </c>
      <c r="E856" t="s">
        <v>8147</v>
      </c>
      <c r="F856" t="s">
        <v>8148</v>
      </c>
    </row>
    <row r="857" spans="1:6" hidden="1" x14ac:dyDescent="0.2">
      <c r="A857" t="s">
        <v>3110</v>
      </c>
      <c r="B857" t="s">
        <v>8149</v>
      </c>
      <c r="C857" t="s">
        <v>8150</v>
      </c>
      <c r="D857" t="s">
        <v>8151</v>
      </c>
      <c r="E857" t="s">
        <v>8152</v>
      </c>
      <c r="F857" t="s">
        <v>8153</v>
      </c>
    </row>
    <row r="858" spans="1:6" hidden="1" x14ac:dyDescent="0.2">
      <c r="A858" t="s">
        <v>3114</v>
      </c>
      <c r="B858" t="s">
        <v>8154</v>
      </c>
      <c r="C858" t="s">
        <v>8155</v>
      </c>
      <c r="D858" t="s">
        <v>8156</v>
      </c>
      <c r="E858" t="s">
        <v>8157</v>
      </c>
      <c r="F858" t="s">
        <v>8158</v>
      </c>
    </row>
    <row r="859" spans="1:6" hidden="1" x14ac:dyDescent="0.2">
      <c r="A859" t="s">
        <v>3119</v>
      </c>
      <c r="B859" t="s">
        <v>5397</v>
      </c>
      <c r="C859" t="s">
        <v>5169</v>
      </c>
      <c r="D859" t="s">
        <v>5170</v>
      </c>
      <c r="E859" t="s">
        <v>5171</v>
      </c>
      <c r="F859" t="s">
        <v>5172</v>
      </c>
    </row>
    <row r="860" spans="1:6" hidden="1" x14ac:dyDescent="0.2">
      <c r="A860" t="s">
        <v>3122</v>
      </c>
      <c r="B860" t="s">
        <v>8159</v>
      </c>
      <c r="C860" t="s">
        <v>8160</v>
      </c>
      <c r="D860" t="s">
        <v>8161</v>
      </c>
      <c r="E860" t="s">
        <v>8162</v>
      </c>
      <c r="F860" t="s">
        <v>8163</v>
      </c>
    </row>
    <row r="861" spans="1:6" hidden="1" x14ac:dyDescent="0.2">
      <c r="A861" t="s">
        <v>3125</v>
      </c>
      <c r="B861" t="s">
        <v>8164</v>
      </c>
      <c r="C861" t="s">
        <v>8165</v>
      </c>
      <c r="D861" t="s">
        <v>8166</v>
      </c>
      <c r="E861" t="s">
        <v>8167</v>
      </c>
      <c r="F861" t="s">
        <v>8168</v>
      </c>
    </row>
    <row r="862" spans="1:6" hidden="1" x14ac:dyDescent="0.2">
      <c r="A862" t="s">
        <v>3128</v>
      </c>
      <c r="B862" t="s">
        <v>8169</v>
      </c>
      <c r="C862" t="s">
        <v>8170</v>
      </c>
      <c r="D862" t="s">
        <v>8171</v>
      </c>
      <c r="E862" t="s">
        <v>8172</v>
      </c>
      <c r="F862" t="s">
        <v>8173</v>
      </c>
    </row>
    <row r="863" spans="1:6" hidden="1" x14ac:dyDescent="0.2">
      <c r="A863" t="s">
        <v>3131</v>
      </c>
      <c r="B863" t="s">
        <v>8174</v>
      </c>
      <c r="C863" t="s">
        <v>8175</v>
      </c>
      <c r="D863" t="s">
        <v>8176</v>
      </c>
      <c r="E863" t="s">
        <v>8177</v>
      </c>
      <c r="F863" t="s">
        <v>8178</v>
      </c>
    </row>
    <row r="864" spans="1:6" hidden="1" x14ac:dyDescent="0.2">
      <c r="A864" t="s">
        <v>3135</v>
      </c>
      <c r="B864" t="s">
        <v>8179</v>
      </c>
      <c r="C864" t="s">
        <v>8180</v>
      </c>
      <c r="D864" t="s">
        <v>8181</v>
      </c>
      <c r="E864" t="s">
        <v>8182</v>
      </c>
      <c r="F864" t="s">
        <v>8183</v>
      </c>
    </row>
    <row r="865" spans="1:6" hidden="1" x14ac:dyDescent="0.2">
      <c r="A865" t="s">
        <v>3139</v>
      </c>
      <c r="B865" t="s">
        <v>8184</v>
      </c>
      <c r="C865" t="s">
        <v>8185</v>
      </c>
      <c r="D865" t="s">
        <v>8186</v>
      </c>
      <c r="E865" t="s">
        <v>8187</v>
      </c>
      <c r="F865" t="s">
        <v>8188</v>
      </c>
    </row>
    <row r="866" spans="1:6" hidden="1" x14ac:dyDescent="0.2">
      <c r="A866" t="s">
        <v>3143</v>
      </c>
      <c r="B866" t="s">
        <v>8189</v>
      </c>
      <c r="C866" t="s">
        <v>8190</v>
      </c>
      <c r="D866" t="s">
        <v>8191</v>
      </c>
      <c r="E866" t="s">
        <v>8192</v>
      </c>
      <c r="F866" t="s">
        <v>8193</v>
      </c>
    </row>
    <row r="867" spans="1:6" hidden="1" x14ac:dyDescent="0.2">
      <c r="A867" t="s">
        <v>3146</v>
      </c>
      <c r="B867" t="s">
        <v>8194</v>
      </c>
      <c r="C867" t="s">
        <v>8195</v>
      </c>
      <c r="D867" t="s">
        <v>8196</v>
      </c>
      <c r="E867" t="s">
        <v>8197</v>
      </c>
      <c r="F867" t="s">
        <v>8198</v>
      </c>
    </row>
    <row r="868" spans="1:6" hidden="1" x14ac:dyDescent="0.2">
      <c r="A868" t="s">
        <v>3153</v>
      </c>
      <c r="B868" t="s">
        <v>8199</v>
      </c>
      <c r="C868" t="s">
        <v>8200</v>
      </c>
      <c r="D868" t="s">
        <v>8201</v>
      </c>
      <c r="E868" t="s">
        <v>8202</v>
      </c>
      <c r="F868" t="s">
        <v>8203</v>
      </c>
    </row>
    <row r="869" spans="1:6" hidden="1" x14ac:dyDescent="0.2">
      <c r="A869" t="s">
        <v>3156</v>
      </c>
      <c r="B869" t="s">
        <v>8204</v>
      </c>
      <c r="C869" t="s">
        <v>8205</v>
      </c>
      <c r="D869" t="s">
        <v>8206</v>
      </c>
      <c r="E869" t="s">
        <v>8207</v>
      </c>
      <c r="F869" t="s">
        <v>8208</v>
      </c>
    </row>
    <row r="870" spans="1:6" hidden="1" x14ac:dyDescent="0.2">
      <c r="A870" t="s">
        <v>3159</v>
      </c>
      <c r="B870" t="s">
        <v>8209</v>
      </c>
      <c r="C870" t="s">
        <v>8210</v>
      </c>
      <c r="D870" t="s">
        <v>8211</v>
      </c>
      <c r="E870" t="s">
        <v>8212</v>
      </c>
      <c r="F870" t="s">
        <v>8213</v>
      </c>
    </row>
    <row r="871" spans="1:6" hidden="1" x14ac:dyDescent="0.2">
      <c r="A871" t="s">
        <v>3163</v>
      </c>
      <c r="B871" t="s">
        <v>8214</v>
      </c>
      <c r="C871" t="s">
        <v>5164</v>
      </c>
      <c r="D871" t="s">
        <v>5165</v>
      </c>
      <c r="E871" t="s">
        <v>5166</v>
      </c>
      <c r="F871" t="s">
        <v>5167</v>
      </c>
    </row>
    <row r="872" spans="1:6" hidden="1" x14ac:dyDescent="0.2">
      <c r="A872" t="s">
        <v>3169</v>
      </c>
      <c r="B872" t="s">
        <v>8215</v>
      </c>
      <c r="C872" t="s">
        <v>8216</v>
      </c>
      <c r="D872" t="s">
        <v>8217</v>
      </c>
      <c r="E872" t="s">
        <v>8218</v>
      </c>
      <c r="F872" t="s">
        <v>8219</v>
      </c>
    </row>
    <row r="873" spans="1:6" hidden="1" x14ac:dyDescent="0.2">
      <c r="A873" t="s">
        <v>3172</v>
      </c>
      <c r="B873" t="s">
        <v>8220</v>
      </c>
      <c r="C873" t="s">
        <v>8221</v>
      </c>
      <c r="D873" t="s">
        <v>8222</v>
      </c>
      <c r="E873" t="s">
        <v>8223</v>
      </c>
      <c r="F873" t="s">
        <v>8224</v>
      </c>
    </row>
    <row r="874" spans="1:6" hidden="1" x14ac:dyDescent="0.2">
      <c r="A874" t="s">
        <v>3177</v>
      </c>
      <c r="B874" t="s">
        <v>8225</v>
      </c>
      <c r="C874" t="s">
        <v>8226</v>
      </c>
      <c r="D874" t="s">
        <v>8227</v>
      </c>
      <c r="E874" t="s">
        <v>8228</v>
      </c>
      <c r="F874" t="s">
        <v>8229</v>
      </c>
    </row>
    <row r="875" spans="1:6" hidden="1" x14ac:dyDescent="0.2">
      <c r="A875" t="s">
        <v>3180</v>
      </c>
      <c r="B875" t="s">
        <v>8230</v>
      </c>
      <c r="C875" t="s">
        <v>8231</v>
      </c>
      <c r="D875" t="s">
        <v>8232</v>
      </c>
      <c r="E875" t="s">
        <v>8233</v>
      </c>
      <c r="F875" t="s">
        <v>8234</v>
      </c>
    </row>
    <row r="876" spans="1:6" hidden="1" x14ac:dyDescent="0.2">
      <c r="A876" t="s">
        <v>3184</v>
      </c>
      <c r="B876" t="s">
        <v>8235</v>
      </c>
      <c r="C876" t="s">
        <v>8236</v>
      </c>
      <c r="D876" t="s">
        <v>8237</v>
      </c>
      <c r="E876" t="s">
        <v>8238</v>
      </c>
      <c r="F876" t="s">
        <v>8239</v>
      </c>
    </row>
    <row r="877" spans="1:6" hidden="1" x14ac:dyDescent="0.2">
      <c r="A877" t="s">
        <v>3187</v>
      </c>
      <c r="B877" t="s">
        <v>8240</v>
      </c>
      <c r="C877" t="s">
        <v>8241</v>
      </c>
      <c r="D877" t="s">
        <v>8242</v>
      </c>
      <c r="E877" t="s">
        <v>8243</v>
      </c>
      <c r="F877" t="s">
        <v>8244</v>
      </c>
    </row>
    <row r="878" spans="1:6" hidden="1" x14ac:dyDescent="0.2">
      <c r="A878" t="s">
        <v>3191</v>
      </c>
      <c r="B878" t="s">
        <v>8245</v>
      </c>
      <c r="C878" t="s">
        <v>8246</v>
      </c>
      <c r="D878" t="s">
        <v>8247</v>
      </c>
      <c r="E878" t="s">
        <v>8248</v>
      </c>
      <c r="F878" t="s">
        <v>8249</v>
      </c>
    </row>
    <row r="879" spans="1:6" hidden="1" x14ac:dyDescent="0.2">
      <c r="A879" t="s">
        <v>3196</v>
      </c>
      <c r="B879" t="s">
        <v>8250</v>
      </c>
      <c r="C879" t="s">
        <v>8251</v>
      </c>
      <c r="D879" t="s">
        <v>8252</v>
      </c>
      <c r="E879" t="s">
        <v>8253</v>
      </c>
      <c r="F879" t="s">
        <v>8254</v>
      </c>
    </row>
    <row r="880" spans="1:6" hidden="1" x14ac:dyDescent="0.2">
      <c r="A880" t="s">
        <v>3199</v>
      </c>
      <c r="B880" t="s">
        <v>8255</v>
      </c>
      <c r="C880" t="s">
        <v>8256</v>
      </c>
      <c r="D880" t="s">
        <v>8257</v>
      </c>
      <c r="E880" t="s">
        <v>8258</v>
      </c>
      <c r="F880" t="s">
        <v>8259</v>
      </c>
    </row>
    <row r="881" spans="1:6" hidden="1" x14ac:dyDescent="0.2">
      <c r="A881" t="s">
        <v>3203</v>
      </c>
      <c r="B881" t="s">
        <v>8260</v>
      </c>
      <c r="C881" t="s">
        <v>8261</v>
      </c>
      <c r="D881" t="s">
        <v>8262</v>
      </c>
      <c r="E881" t="s">
        <v>8263</v>
      </c>
      <c r="F881" t="s">
        <v>8264</v>
      </c>
    </row>
    <row r="882" spans="1:6" hidden="1" x14ac:dyDescent="0.2">
      <c r="A882" t="s">
        <v>3206</v>
      </c>
      <c r="B882" t="s">
        <v>8265</v>
      </c>
      <c r="C882" t="s">
        <v>8266</v>
      </c>
      <c r="D882" t="s">
        <v>8267</v>
      </c>
      <c r="E882" t="s">
        <v>8268</v>
      </c>
      <c r="F882" t="s">
        <v>8269</v>
      </c>
    </row>
    <row r="883" spans="1:6" hidden="1" x14ac:dyDescent="0.2">
      <c r="A883" t="s">
        <v>3209</v>
      </c>
      <c r="B883" t="s">
        <v>8270</v>
      </c>
      <c r="C883" t="s">
        <v>5174</v>
      </c>
      <c r="D883" t="s">
        <v>5175</v>
      </c>
      <c r="E883" t="s">
        <v>5176</v>
      </c>
      <c r="F883" t="s">
        <v>5177</v>
      </c>
    </row>
    <row r="884" spans="1:6" hidden="1" x14ac:dyDescent="0.2">
      <c r="A884" t="s">
        <v>3214</v>
      </c>
      <c r="B884" t="s">
        <v>8271</v>
      </c>
      <c r="C884" t="s">
        <v>8272</v>
      </c>
      <c r="D884" t="s">
        <v>8273</v>
      </c>
      <c r="E884" t="s">
        <v>8274</v>
      </c>
      <c r="F884" t="s">
        <v>8275</v>
      </c>
    </row>
    <row r="885" spans="1:6" hidden="1" x14ac:dyDescent="0.2">
      <c r="A885" t="s">
        <v>3218</v>
      </c>
      <c r="B885" t="s">
        <v>8276</v>
      </c>
      <c r="C885" t="s">
        <v>8277</v>
      </c>
      <c r="D885" t="s">
        <v>8278</v>
      </c>
      <c r="E885" t="s">
        <v>8279</v>
      </c>
      <c r="F885" t="s">
        <v>8280</v>
      </c>
    </row>
    <row r="886" spans="1:6" hidden="1" x14ac:dyDescent="0.2">
      <c r="A886" t="s">
        <v>3223</v>
      </c>
      <c r="B886" t="s">
        <v>8281</v>
      </c>
      <c r="C886" t="s">
        <v>8282</v>
      </c>
      <c r="D886" t="s">
        <v>8283</v>
      </c>
      <c r="E886" t="s">
        <v>8284</v>
      </c>
      <c r="F886" t="s">
        <v>8285</v>
      </c>
    </row>
    <row r="887" spans="1:6" hidden="1" x14ac:dyDescent="0.2">
      <c r="A887" t="s">
        <v>3227</v>
      </c>
      <c r="B887" t="s">
        <v>8286</v>
      </c>
      <c r="C887" t="s">
        <v>5184</v>
      </c>
      <c r="D887" t="s">
        <v>5185</v>
      </c>
      <c r="E887" t="s">
        <v>5186</v>
      </c>
      <c r="F887" t="s">
        <v>5187</v>
      </c>
    </row>
    <row r="888" spans="1:6" hidden="1" x14ac:dyDescent="0.2">
      <c r="A888" t="s">
        <v>3233</v>
      </c>
      <c r="B888" t="s">
        <v>8287</v>
      </c>
      <c r="C888" t="s">
        <v>8288</v>
      </c>
      <c r="D888" t="s">
        <v>8289</v>
      </c>
      <c r="E888" t="s">
        <v>8290</v>
      </c>
      <c r="F888" t="s">
        <v>8291</v>
      </c>
    </row>
    <row r="889" spans="1:6" hidden="1" x14ac:dyDescent="0.2">
      <c r="A889" t="s">
        <v>3237</v>
      </c>
      <c r="B889" t="s">
        <v>8292</v>
      </c>
      <c r="C889" t="s">
        <v>8293</v>
      </c>
      <c r="D889" t="s">
        <v>8294</v>
      </c>
      <c r="E889" t="s">
        <v>8295</v>
      </c>
      <c r="F889" t="s">
        <v>8296</v>
      </c>
    </row>
    <row r="890" spans="1:6" hidden="1" x14ac:dyDescent="0.2">
      <c r="A890" t="s">
        <v>3240</v>
      </c>
      <c r="B890" t="s">
        <v>8297</v>
      </c>
      <c r="C890" t="s">
        <v>6852</v>
      </c>
      <c r="D890" t="s">
        <v>6853</v>
      </c>
      <c r="E890" t="s">
        <v>6854</v>
      </c>
      <c r="F890" t="s">
        <v>6855</v>
      </c>
    </row>
    <row r="891" spans="1:6" hidden="1" x14ac:dyDescent="0.2">
      <c r="A891" t="s">
        <v>3245</v>
      </c>
      <c r="B891" t="s">
        <v>8298</v>
      </c>
      <c r="C891" t="s">
        <v>8299</v>
      </c>
      <c r="D891" t="s">
        <v>8300</v>
      </c>
      <c r="E891" t="s">
        <v>8301</v>
      </c>
      <c r="F891" t="s">
        <v>8302</v>
      </c>
    </row>
    <row r="892" spans="1:6" hidden="1" x14ac:dyDescent="0.2">
      <c r="A892" t="s">
        <v>3250</v>
      </c>
      <c r="B892" t="s">
        <v>8303</v>
      </c>
      <c r="C892" t="s">
        <v>8304</v>
      </c>
      <c r="D892" t="s">
        <v>8305</v>
      </c>
      <c r="E892" t="s">
        <v>8306</v>
      </c>
      <c r="F892" t="s">
        <v>8307</v>
      </c>
    </row>
    <row r="893" spans="1:6" hidden="1" x14ac:dyDescent="0.2">
      <c r="A893" t="s">
        <v>3253</v>
      </c>
      <c r="B893" t="s">
        <v>8308</v>
      </c>
      <c r="C893" t="s">
        <v>8309</v>
      </c>
      <c r="D893" t="s">
        <v>8310</v>
      </c>
      <c r="E893" t="s">
        <v>8311</v>
      </c>
      <c r="F893" t="s">
        <v>8312</v>
      </c>
    </row>
    <row r="894" spans="1:6" hidden="1" x14ac:dyDescent="0.2">
      <c r="A894" t="s">
        <v>3258</v>
      </c>
      <c r="B894" t="s">
        <v>8313</v>
      </c>
      <c r="C894" t="s">
        <v>8314</v>
      </c>
      <c r="D894" t="s">
        <v>8315</v>
      </c>
      <c r="E894" t="s">
        <v>8316</v>
      </c>
      <c r="F894" t="s">
        <v>8317</v>
      </c>
    </row>
    <row r="895" spans="1:6" hidden="1" x14ac:dyDescent="0.2">
      <c r="A895" t="s">
        <v>3261</v>
      </c>
      <c r="B895" t="s">
        <v>8318</v>
      </c>
      <c r="C895" t="s">
        <v>8319</v>
      </c>
      <c r="D895" t="s">
        <v>8320</v>
      </c>
      <c r="E895" t="s">
        <v>8321</v>
      </c>
      <c r="F895" t="s">
        <v>8322</v>
      </c>
    </row>
    <row r="896" spans="1:6" hidden="1" x14ac:dyDescent="0.2">
      <c r="A896" t="s">
        <v>3266</v>
      </c>
      <c r="B896" t="s">
        <v>8323</v>
      </c>
      <c r="C896" t="s">
        <v>5189</v>
      </c>
      <c r="D896" t="s">
        <v>5190</v>
      </c>
      <c r="E896" t="s">
        <v>5191</v>
      </c>
      <c r="F896" t="s">
        <v>5192</v>
      </c>
    </row>
    <row r="897" spans="1:6" hidden="1" x14ac:dyDescent="0.2">
      <c r="A897" t="s">
        <v>3272</v>
      </c>
      <c r="B897" t="s">
        <v>8324</v>
      </c>
      <c r="C897" t="s">
        <v>8325</v>
      </c>
      <c r="D897" t="s">
        <v>8326</v>
      </c>
      <c r="E897" t="s">
        <v>8327</v>
      </c>
      <c r="F897" t="s">
        <v>8328</v>
      </c>
    </row>
    <row r="898" spans="1:6" hidden="1" x14ac:dyDescent="0.2">
      <c r="A898" t="s">
        <v>3276</v>
      </c>
      <c r="B898" t="s">
        <v>8329</v>
      </c>
      <c r="C898" t="s">
        <v>8330</v>
      </c>
      <c r="D898" t="s">
        <v>8331</v>
      </c>
      <c r="E898" t="s">
        <v>8332</v>
      </c>
      <c r="F898" t="s">
        <v>8333</v>
      </c>
    </row>
    <row r="899" spans="1:6" hidden="1" x14ac:dyDescent="0.2">
      <c r="A899" t="s">
        <v>3279</v>
      </c>
      <c r="B899" t="s">
        <v>8334</v>
      </c>
      <c r="C899" t="s">
        <v>8335</v>
      </c>
      <c r="D899" t="s">
        <v>8336</v>
      </c>
      <c r="E899" t="s">
        <v>8337</v>
      </c>
      <c r="F899" t="s">
        <v>8338</v>
      </c>
    </row>
    <row r="900" spans="1:6" hidden="1" x14ac:dyDescent="0.2">
      <c r="A900" t="s">
        <v>3282</v>
      </c>
      <c r="B900" t="s">
        <v>8339</v>
      </c>
      <c r="C900" t="s">
        <v>5194</v>
      </c>
      <c r="D900" t="s">
        <v>5195</v>
      </c>
      <c r="E900" t="s">
        <v>5196</v>
      </c>
      <c r="F900" t="s">
        <v>5197</v>
      </c>
    </row>
    <row r="901" spans="1:6" hidden="1" x14ac:dyDescent="0.2">
      <c r="A901" t="s">
        <v>3285</v>
      </c>
      <c r="B901" t="s">
        <v>8340</v>
      </c>
      <c r="C901" t="s">
        <v>8341</v>
      </c>
      <c r="D901" t="s">
        <v>8342</v>
      </c>
      <c r="E901" t="s">
        <v>8343</v>
      </c>
      <c r="F901" t="s">
        <v>8344</v>
      </c>
    </row>
    <row r="902" spans="1:6" hidden="1" x14ac:dyDescent="0.2">
      <c r="A902" t="s">
        <v>3288</v>
      </c>
      <c r="B902" t="s">
        <v>8345</v>
      </c>
      <c r="C902" t="s">
        <v>8346</v>
      </c>
      <c r="D902" t="s">
        <v>8347</v>
      </c>
      <c r="E902" t="s">
        <v>8348</v>
      </c>
      <c r="F902" t="s">
        <v>8349</v>
      </c>
    </row>
    <row r="903" spans="1:6" hidden="1" x14ac:dyDescent="0.2">
      <c r="A903" t="s">
        <v>3292</v>
      </c>
      <c r="B903" t="s">
        <v>8350</v>
      </c>
      <c r="C903" t="s">
        <v>6904</v>
      </c>
      <c r="D903" t="s">
        <v>6905</v>
      </c>
      <c r="E903" t="s">
        <v>6906</v>
      </c>
      <c r="F903" t="s">
        <v>6907</v>
      </c>
    </row>
    <row r="904" spans="1:6" hidden="1" x14ac:dyDescent="0.2">
      <c r="A904" t="s">
        <v>3296</v>
      </c>
      <c r="B904" t="s">
        <v>8351</v>
      </c>
      <c r="C904" t="s">
        <v>8352</v>
      </c>
      <c r="D904" t="s">
        <v>8353</v>
      </c>
      <c r="E904" t="s">
        <v>8354</v>
      </c>
      <c r="F904" t="s">
        <v>8355</v>
      </c>
    </row>
    <row r="905" spans="1:6" hidden="1" x14ac:dyDescent="0.2">
      <c r="A905" t="s">
        <v>3299</v>
      </c>
      <c r="B905" t="s">
        <v>8356</v>
      </c>
      <c r="C905" t="s">
        <v>8357</v>
      </c>
      <c r="D905" t="s">
        <v>8358</v>
      </c>
      <c r="E905" t="s">
        <v>8359</v>
      </c>
      <c r="F905" t="s">
        <v>8360</v>
      </c>
    </row>
    <row r="906" spans="1:6" hidden="1" x14ac:dyDescent="0.2">
      <c r="A906" t="s">
        <v>3302</v>
      </c>
      <c r="B906" t="s">
        <v>8361</v>
      </c>
      <c r="C906" t="s">
        <v>8362</v>
      </c>
      <c r="D906" t="s">
        <v>8363</v>
      </c>
      <c r="E906" t="s">
        <v>8364</v>
      </c>
      <c r="F906" t="s">
        <v>8365</v>
      </c>
    </row>
    <row r="907" spans="1:6" hidden="1" x14ac:dyDescent="0.2">
      <c r="A907" t="s">
        <v>3305</v>
      </c>
      <c r="B907" t="s">
        <v>8366</v>
      </c>
      <c r="C907" t="s">
        <v>8367</v>
      </c>
      <c r="D907" t="s">
        <v>8368</v>
      </c>
      <c r="E907" t="s">
        <v>8369</v>
      </c>
      <c r="F907" t="s">
        <v>8370</v>
      </c>
    </row>
    <row r="908" spans="1:6" hidden="1" x14ac:dyDescent="0.2">
      <c r="A908" t="s">
        <v>3309</v>
      </c>
      <c r="B908" t="s">
        <v>8371</v>
      </c>
      <c r="C908" t="s">
        <v>8372</v>
      </c>
      <c r="D908" t="s">
        <v>8373</v>
      </c>
      <c r="E908" t="s">
        <v>8374</v>
      </c>
      <c r="F908" t="s">
        <v>8375</v>
      </c>
    </row>
    <row r="909" spans="1:6" hidden="1" x14ac:dyDescent="0.2">
      <c r="A909" t="s">
        <v>3313</v>
      </c>
      <c r="B909" t="s">
        <v>8376</v>
      </c>
      <c r="C909" t="s">
        <v>8377</v>
      </c>
      <c r="D909" t="s">
        <v>8378</v>
      </c>
      <c r="E909" t="s">
        <v>8379</v>
      </c>
      <c r="F909" t="s">
        <v>8380</v>
      </c>
    </row>
    <row r="910" spans="1:6" hidden="1" x14ac:dyDescent="0.2">
      <c r="A910" t="s">
        <v>3319</v>
      </c>
      <c r="B910" t="s">
        <v>8381</v>
      </c>
      <c r="C910" t="s">
        <v>5204</v>
      </c>
      <c r="D910" t="s">
        <v>5205</v>
      </c>
      <c r="E910" t="s">
        <v>5206</v>
      </c>
      <c r="F910" t="s">
        <v>5207</v>
      </c>
    </row>
    <row r="911" spans="1:6" hidden="1" x14ac:dyDescent="0.2">
      <c r="A911" t="s">
        <v>3323</v>
      </c>
      <c r="B911" t="s">
        <v>8382</v>
      </c>
      <c r="C911" t="s">
        <v>8383</v>
      </c>
      <c r="D911" t="s">
        <v>8384</v>
      </c>
      <c r="E911" t="s">
        <v>8385</v>
      </c>
      <c r="F911" t="s">
        <v>8386</v>
      </c>
    </row>
    <row r="912" spans="1:6" hidden="1" x14ac:dyDescent="0.2">
      <c r="A912" t="s">
        <v>3329</v>
      </c>
      <c r="B912" t="s">
        <v>8387</v>
      </c>
      <c r="C912" t="s">
        <v>6837</v>
      </c>
      <c r="D912" t="s">
        <v>6838</v>
      </c>
      <c r="E912" t="s">
        <v>6839</v>
      </c>
      <c r="F912" t="s">
        <v>6840</v>
      </c>
    </row>
    <row r="913" spans="1:6" hidden="1" x14ac:dyDescent="0.2">
      <c r="A913" t="s">
        <v>3332</v>
      </c>
      <c r="B913" t="s">
        <v>8388</v>
      </c>
      <c r="C913" t="s">
        <v>8389</v>
      </c>
      <c r="D913" t="s">
        <v>8390</v>
      </c>
      <c r="E913" t="s">
        <v>8391</v>
      </c>
      <c r="F913" t="s">
        <v>8392</v>
      </c>
    </row>
    <row r="914" spans="1:6" hidden="1" x14ac:dyDescent="0.2">
      <c r="A914" t="s">
        <v>3335</v>
      </c>
      <c r="B914" t="s">
        <v>8393</v>
      </c>
      <c r="C914" t="s">
        <v>8394</v>
      </c>
      <c r="D914" t="s">
        <v>8395</v>
      </c>
      <c r="E914" t="s">
        <v>8396</v>
      </c>
      <c r="F914" t="s">
        <v>8397</v>
      </c>
    </row>
    <row r="915" spans="1:6" hidden="1" x14ac:dyDescent="0.2">
      <c r="A915" t="s">
        <v>3338</v>
      </c>
      <c r="B915" t="s">
        <v>8398</v>
      </c>
      <c r="C915" t="s">
        <v>8399</v>
      </c>
      <c r="D915" t="s">
        <v>8400</v>
      </c>
      <c r="E915" t="s">
        <v>8401</v>
      </c>
      <c r="F915" t="s">
        <v>8402</v>
      </c>
    </row>
    <row r="916" spans="1:6" hidden="1" x14ac:dyDescent="0.2">
      <c r="A916" t="s">
        <v>3343</v>
      </c>
      <c r="B916" t="s">
        <v>8403</v>
      </c>
      <c r="C916" t="s">
        <v>8404</v>
      </c>
      <c r="D916" t="s">
        <v>8405</v>
      </c>
      <c r="E916" t="s">
        <v>8406</v>
      </c>
      <c r="F916" t="s">
        <v>8407</v>
      </c>
    </row>
    <row r="917" spans="1:6" hidden="1" x14ac:dyDescent="0.2">
      <c r="A917" t="s">
        <v>3346</v>
      </c>
      <c r="B917" t="s">
        <v>8408</v>
      </c>
      <c r="C917" t="s">
        <v>8409</v>
      </c>
      <c r="D917" t="s">
        <v>8410</v>
      </c>
      <c r="E917" t="s">
        <v>8411</v>
      </c>
      <c r="F917" t="s">
        <v>8412</v>
      </c>
    </row>
    <row r="918" spans="1:6" hidden="1" x14ac:dyDescent="0.2">
      <c r="A918" t="s">
        <v>3354</v>
      </c>
      <c r="B918" t="s">
        <v>8413</v>
      </c>
      <c r="C918" t="s">
        <v>8414</v>
      </c>
      <c r="D918" t="s">
        <v>8415</v>
      </c>
      <c r="E918" t="s">
        <v>8416</v>
      </c>
      <c r="F918" t="s">
        <v>8417</v>
      </c>
    </row>
    <row r="919" spans="1:6" hidden="1" x14ac:dyDescent="0.2">
      <c r="A919" t="s">
        <v>3357</v>
      </c>
      <c r="B919" t="s">
        <v>8418</v>
      </c>
      <c r="C919" t="s">
        <v>8419</v>
      </c>
      <c r="D919" t="s">
        <v>8420</v>
      </c>
      <c r="E919" t="s">
        <v>8421</v>
      </c>
      <c r="F919" t="s">
        <v>8422</v>
      </c>
    </row>
    <row r="920" spans="1:6" hidden="1" x14ac:dyDescent="0.2">
      <c r="A920" t="s">
        <v>3360</v>
      </c>
      <c r="B920" t="s">
        <v>8423</v>
      </c>
      <c r="C920" t="s">
        <v>6842</v>
      </c>
      <c r="D920" t="s">
        <v>6843</v>
      </c>
      <c r="E920" t="s">
        <v>6844</v>
      </c>
      <c r="F920" t="s">
        <v>6845</v>
      </c>
    </row>
    <row r="921" spans="1:6" hidden="1" x14ac:dyDescent="0.2">
      <c r="A921" t="s">
        <v>3366</v>
      </c>
      <c r="B921" t="s">
        <v>8424</v>
      </c>
      <c r="C921" t="s">
        <v>8425</v>
      </c>
      <c r="D921" t="s">
        <v>8426</v>
      </c>
      <c r="E921" t="s">
        <v>8427</v>
      </c>
      <c r="F921" t="s">
        <v>8428</v>
      </c>
    </row>
    <row r="922" spans="1:6" hidden="1" x14ac:dyDescent="0.2">
      <c r="A922" t="s">
        <v>3371</v>
      </c>
      <c r="B922" t="s">
        <v>8429</v>
      </c>
      <c r="C922" t="s">
        <v>8430</v>
      </c>
      <c r="D922" t="s">
        <v>8431</v>
      </c>
      <c r="E922" t="s">
        <v>8432</v>
      </c>
      <c r="F922" t="s">
        <v>8433</v>
      </c>
    </row>
    <row r="923" spans="1:6" hidden="1" x14ac:dyDescent="0.2">
      <c r="A923" t="s">
        <v>3375</v>
      </c>
      <c r="B923" t="s">
        <v>8434</v>
      </c>
      <c r="C923" t="s">
        <v>8435</v>
      </c>
      <c r="D923" t="s">
        <v>8436</v>
      </c>
      <c r="E923" t="s">
        <v>8437</v>
      </c>
      <c r="F923" t="s">
        <v>8438</v>
      </c>
    </row>
    <row r="924" spans="1:6" hidden="1" x14ac:dyDescent="0.2">
      <c r="A924" t="s">
        <v>3379</v>
      </c>
      <c r="B924" t="s">
        <v>8439</v>
      </c>
      <c r="C924" t="s">
        <v>8440</v>
      </c>
      <c r="D924" t="s">
        <v>8441</v>
      </c>
      <c r="E924" t="s">
        <v>8442</v>
      </c>
      <c r="F924" t="s">
        <v>8443</v>
      </c>
    </row>
    <row r="925" spans="1:6" hidden="1" x14ac:dyDescent="0.2">
      <c r="A925" t="s">
        <v>3383</v>
      </c>
      <c r="B925" t="s">
        <v>8444</v>
      </c>
      <c r="C925" t="s">
        <v>8445</v>
      </c>
      <c r="D925" t="s">
        <v>8446</v>
      </c>
      <c r="E925" t="s">
        <v>8447</v>
      </c>
      <c r="F925" t="s">
        <v>8448</v>
      </c>
    </row>
    <row r="926" spans="1:6" hidden="1" x14ac:dyDescent="0.2">
      <c r="A926" t="s">
        <v>3386</v>
      </c>
      <c r="B926" t="s">
        <v>8449</v>
      </c>
      <c r="C926" t="s">
        <v>8450</v>
      </c>
      <c r="D926" t="s">
        <v>8451</v>
      </c>
      <c r="E926" t="s">
        <v>8452</v>
      </c>
      <c r="F926" t="s">
        <v>8453</v>
      </c>
    </row>
    <row r="927" spans="1:6" hidden="1" x14ac:dyDescent="0.2">
      <c r="A927" t="s">
        <v>3391</v>
      </c>
      <c r="B927" t="s">
        <v>8454</v>
      </c>
      <c r="C927" t="s">
        <v>5214</v>
      </c>
      <c r="D927" t="s">
        <v>5215</v>
      </c>
      <c r="E927" t="s">
        <v>5216</v>
      </c>
      <c r="F927" t="s">
        <v>5217</v>
      </c>
    </row>
    <row r="928" spans="1:6" hidden="1" x14ac:dyDescent="0.2">
      <c r="A928" t="s">
        <v>3394</v>
      </c>
      <c r="B928" t="s">
        <v>8455</v>
      </c>
      <c r="C928" t="s">
        <v>8456</v>
      </c>
      <c r="D928" t="s">
        <v>8457</v>
      </c>
      <c r="E928" t="s">
        <v>8458</v>
      </c>
      <c r="F928" t="s">
        <v>8459</v>
      </c>
    </row>
    <row r="929" spans="1:6" hidden="1" x14ac:dyDescent="0.2">
      <c r="A929" t="s">
        <v>3398</v>
      </c>
      <c r="B929" t="s">
        <v>8460</v>
      </c>
      <c r="C929" t="s">
        <v>8461</v>
      </c>
      <c r="D929" t="s">
        <v>8462</v>
      </c>
      <c r="E929" t="s">
        <v>8463</v>
      </c>
      <c r="F929" t="s">
        <v>8464</v>
      </c>
    </row>
    <row r="930" spans="1:6" hidden="1" x14ac:dyDescent="0.2">
      <c r="A930" t="s">
        <v>3402</v>
      </c>
      <c r="B930" t="s">
        <v>8465</v>
      </c>
      <c r="C930" t="s">
        <v>5219</v>
      </c>
      <c r="D930" t="s">
        <v>5220</v>
      </c>
      <c r="E930" t="s">
        <v>5221</v>
      </c>
      <c r="F930" t="s">
        <v>5222</v>
      </c>
    </row>
    <row r="931" spans="1:6" hidden="1" x14ac:dyDescent="0.2">
      <c r="A931" t="s">
        <v>3407</v>
      </c>
      <c r="B931" t="s">
        <v>8466</v>
      </c>
      <c r="C931" t="s">
        <v>8467</v>
      </c>
      <c r="D931" t="s">
        <v>8468</v>
      </c>
      <c r="E931" t="s">
        <v>8469</v>
      </c>
      <c r="F931" t="s">
        <v>8470</v>
      </c>
    </row>
    <row r="932" spans="1:6" hidden="1" x14ac:dyDescent="0.2">
      <c r="A932" t="s">
        <v>3411</v>
      </c>
      <c r="B932" t="s">
        <v>8471</v>
      </c>
      <c r="C932" t="s">
        <v>8472</v>
      </c>
      <c r="D932" t="s">
        <v>8473</v>
      </c>
      <c r="E932" t="s">
        <v>8474</v>
      </c>
      <c r="F932" t="s">
        <v>8475</v>
      </c>
    </row>
    <row r="933" spans="1:6" hidden="1" x14ac:dyDescent="0.2">
      <c r="A933" t="s">
        <v>3414</v>
      </c>
      <c r="B933" t="s">
        <v>8476</v>
      </c>
      <c r="C933" t="s">
        <v>8477</v>
      </c>
      <c r="D933" t="s">
        <v>8478</v>
      </c>
      <c r="E933" t="s">
        <v>8479</v>
      </c>
      <c r="F933" t="s">
        <v>8480</v>
      </c>
    </row>
    <row r="934" spans="1:6" hidden="1" x14ac:dyDescent="0.2">
      <c r="A934" t="s">
        <v>3417</v>
      </c>
      <c r="B934" t="s">
        <v>8481</v>
      </c>
      <c r="C934" t="s">
        <v>8482</v>
      </c>
      <c r="D934" t="s">
        <v>8483</v>
      </c>
      <c r="E934" t="s">
        <v>8484</v>
      </c>
      <c r="F934" t="s">
        <v>8485</v>
      </c>
    </row>
    <row r="935" spans="1:6" hidden="1" x14ac:dyDescent="0.2">
      <c r="A935" t="s">
        <v>3421</v>
      </c>
      <c r="B935" t="s">
        <v>8486</v>
      </c>
      <c r="C935" t="s">
        <v>8487</v>
      </c>
      <c r="D935" t="s">
        <v>8488</v>
      </c>
      <c r="E935" t="s">
        <v>8489</v>
      </c>
      <c r="F935" t="s">
        <v>8490</v>
      </c>
    </row>
    <row r="936" spans="1:6" hidden="1" x14ac:dyDescent="0.2">
      <c r="A936" t="s">
        <v>3425</v>
      </c>
      <c r="B936" t="s">
        <v>8491</v>
      </c>
      <c r="C936" t="s">
        <v>8492</v>
      </c>
      <c r="D936" t="s">
        <v>8493</v>
      </c>
      <c r="E936" t="s">
        <v>8494</v>
      </c>
      <c r="F936" t="s">
        <v>8495</v>
      </c>
    </row>
    <row r="937" spans="1:6" hidden="1" x14ac:dyDescent="0.2">
      <c r="A937" t="s">
        <v>3429</v>
      </c>
      <c r="B937" t="s">
        <v>8496</v>
      </c>
      <c r="C937" t="s">
        <v>8497</v>
      </c>
      <c r="D937" t="s">
        <v>8498</v>
      </c>
      <c r="E937" t="s">
        <v>8499</v>
      </c>
      <c r="F937" t="s">
        <v>8500</v>
      </c>
    </row>
    <row r="938" spans="1:6" hidden="1" x14ac:dyDescent="0.2">
      <c r="A938" t="s">
        <v>3434</v>
      </c>
      <c r="B938" t="s">
        <v>8501</v>
      </c>
      <c r="C938" t="s">
        <v>8502</v>
      </c>
      <c r="D938" t="s">
        <v>8503</v>
      </c>
      <c r="E938" t="s">
        <v>8504</v>
      </c>
      <c r="F938" t="s">
        <v>8505</v>
      </c>
    </row>
    <row r="939" spans="1:6" hidden="1" x14ac:dyDescent="0.2">
      <c r="A939" t="s">
        <v>3439</v>
      </c>
      <c r="B939" t="s">
        <v>8506</v>
      </c>
      <c r="C939" t="s">
        <v>5367</v>
      </c>
      <c r="D939" t="s">
        <v>5368</v>
      </c>
      <c r="E939" t="s">
        <v>5369</v>
      </c>
      <c r="F939" t="s">
        <v>5370</v>
      </c>
    </row>
    <row r="940" spans="1:6" hidden="1" x14ac:dyDescent="0.2">
      <c r="A940" t="s">
        <v>3443</v>
      </c>
      <c r="B940" t="s">
        <v>8507</v>
      </c>
      <c r="C940" t="s">
        <v>5234</v>
      </c>
      <c r="D940" t="s">
        <v>5235</v>
      </c>
      <c r="E940" t="s">
        <v>5236</v>
      </c>
      <c r="F940" t="s">
        <v>5237</v>
      </c>
    </row>
    <row r="941" spans="1:6" hidden="1" x14ac:dyDescent="0.2">
      <c r="A941" t="s">
        <v>3447</v>
      </c>
      <c r="B941" t="s">
        <v>8508</v>
      </c>
      <c r="C941" t="s">
        <v>8509</v>
      </c>
      <c r="D941" t="s">
        <v>8510</v>
      </c>
      <c r="E941" t="s">
        <v>8511</v>
      </c>
      <c r="F941" t="s">
        <v>8512</v>
      </c>
    </row>
    <row r="942" spans="1:6" hidden="1" x14ac:dyDescent="0.2">
      <c r="A942" t="s">
        <v>3451</v>
      </c>
      <c r="B942" t="s">
        <v>8513</v>
      </c>
      <c r="C942" t="s">
        <v>8514</v>
      </c>
      <c r="D942" t="s">
        <v>8515</v>
      </c>
      <c r="E942" t="s">
        <v>8516</v>
      </c>
      <c r="F942" t="s">
        <v>8517</v>
      </c>
    </row>
    <row r="943" spans="1:6" hidden="1" x14ac:dyDescent="0.2">
      <c r="A943" t="s">
        <v>3456</v>
      </c>
      <c r="B943" t="s">
        <v>8518</v>
      </c>
      <c r="C943" t="s">
        <v>8519</v>
      </c>
      <c r="D943" t="s">
        <v>8520</v>
      </c>
      <c r="E943" t="s">
        <v>8521</v>
      </c>
      <c r="F943" t="s">
        <v>8522</v>
      </c>
    </row>
    <row r="944" spans="1:6" hidden="1" x14ac:dyDescent="0.2">
      <c r="A944" t="s">
        <v>3459</v>
      </c>
      <c r="B944" t="s">
        <v>8523</v>
      </c>
      <c r="C944" t="s">
        <v>8524</v>
      </c>
      <c r="D944" t="s">
        <v>8525</v>
      </c>
      <c r="E944" t="s">
        <v>8526</v>
      </c>
      <c r="F944" t="s">
        <v>8527</v>
      </c>
    </row>
    <row r="945" spans="1:6" hidden="1" x14ac:dyDescent="0.2">
      <c r="A945" t="s">
        <v>3463</v>
      </c>
      <c r="B945" t="s">
        <v>8528</v>
      </c>
      <c r="C945" t="s">
        <v>5239</v>
      </c>
      <c r="D945" t="s">
        <v>5240</v>
      </c>
      <c r="E945" t="s">
        <v>5241</v>
      </c>
      <c r="F945" t="s">
        <v>5242</v>
      </c>
    </row>
    <row r="946" spans="1:6" hidden="1" x14ac:dyDescent="0.2">
      <c r="A946" t="s">
        <v>3467</v>
      </c>
      <c r="B946" t="s">
        <v>8529</v>
      </c>
      <c r="C946" t="s">
        <v>5398</v>
      </c>
      <c r="D946" t="s">
        <v>5399</v>
      </c>
      <c r="E946" t="s">
        <v>5400</v>
      </c>
      <c r="F946" t="s">
        <v>5401</v>
      </c>
    </row>
    <row r="947" spans="1:6" hidden="1" x14ac:dyDescent="0.2">
      <c r="A947" t="s">
        <v>3470</v>
      </c>
      <c r="B947" t="s">
        <v>8530</v>
      </c>
      <c r="C947" t="s">
        <v>8531</v>
      </c>
      <c r="D947" t="s">
        <v>8532</v>
      </c>
      <c r="E947" t="s">
        <v>8533</v>
      </c>
      <c r="F947" t="s">
        <v>8534</v>
      </c>
    </row>
    <row r="948" spans="1:6" hidden="1" x14ac:dyDescent="0.2">
      <c r="A948" t="s">
        <v>3473</v>
      </c>
      <c r="B948" t="s">
        <v>8535</v>
      </c>
      <c r="C948" t="s">
        <v>8536</v>
      </c>
      <c r="D948" t="s">
        <v>8537</v>
      </c>
      <c r="E948" t="s">
        <v>8538</v>
      </c>
      <c r="F948" t="s">
        <v>8539</v>
      </c>
    </row>
    <row r="949" spans="1:6" hidden="1" x14ac:dyDescent="0.2">
      <c r="A949" t="s">
        <v>3476</v>
      </c>
      <c r="B949" t="s">
        <v>8540</v>
      </c>
      <c r="C949" t="s">
        <v>8541</v>
      </c>
      <c r="D949" t="s">
        <v>8542</v>
      </c>
      <c r="E949" t="s">
        <v>8543</v>
      </c>
      <c r="F949" t="s">
        <v>8544</v>
      </c>
    </row>
    <row r="950" spans="1:6" hidden="1" x14ac:dyDescent="0.2">
      <c r="A950" t="s">
        <v>3480</v>
      </c>
      <c r="B950" t="s">
        <v>8545</v>
      </c>
      <c r="C950" t="s">
        <v>8546</v>
      </c>
      <c r="D950" t="s">
        <v>8547</v>
      </c>
      <c r="E950" t="s">
        <v>8548</v>
      </c>
      <c r="F950" t="s">
        <v>8549</v>
      </c>
    </row>
    <row r="951" spans="1:6" hidden="1" x14ac:dyDescent="0.2">
      <c r="A951" t="s">
        <v>3484</v>
      </c>
      <c r="B951" t="s">
        <v>8550</v>
      </c>
      <c r="C951" t="s">
        <v>8551</v>
      </c>
      <c r="D951" t="s">
        <v>8552</v>
      </c>
      <c r="E951" t="s">
        <v>8553</v>
      </c>
      <c r="F951" t="s">
        <v>8554</v>
      </c>
    </row>
    <row r="952" spans="1:6" hidden="1" x14ac:dyDescent="0.2">
      <c r="A952" t="s">
        <v>3488</v>
      </c>
      <c r="B952" t="s">
        <v>8555</v>
      </c>
      <c r="C952" t="s">
        <v>8556</v>
      </c>
      <c r="D952" t="s">
        <v>8557</v>
      </c>
      <c r="E952" t="s">
        <v>8558</v>
      </c>
      <c r="F952" t="s">
        <v>8559</v>
      </c>
    </row>
    <row r="953" spans="1:6" hidden="1" x14ac:dyDescent="0.2">
      <c r="A953" t="s">
        <v>3493</v>
      </c>
      <c r="B953" t="s">
        <v>8560</v>
      </c>
      <c r="C953" t="s">
        <v>8561</v>
      </c>
      <c r="D953" t="s">
        <v>8562</v>
      </c>
      <c r="E953" t="s">
        <v>8563</v>
      </c>
      <c r="F953" t="s">
        <v>8564</v>
      </c>
    </row>
    <row r="954" spans="1:6" hidden="1" x14ac:dyDescent="0.2">
      <c r="A954" t="s">
        <v>3497</v>
      </c>
      <c r="B954" t="s">
        <v>8565</v>
      </c>
      <c r="C954" t="s">
        <v>8566</v>
      </c>
      <c r="D954" t="s">
        <v>8567</v>
      </c>
      <c r="E954" t="s">
        <v>8568</v>
      </c>
      <c r="F954" t="s">
        <v>8569</v>
      </c>
    </row>
    <row r="955" spans="1:6" hidden="1" x14ac:dyDescent="0.2">
      <c r="A955" t="s">
        <v>3502</v>
      </c>
      <c r="B955" t="s">
        <v>8570</v>
      </c>
      <c r="C955" t="s">
        <v>5244</v>
      </c>
      <c r="D955" t="s">
        <v>5245</v>
      </c>
      <c r="E955" t="s">
        <v>5246</v>
      </c>
      <c r="F955" t="s">
        <v>5247</v>
      </c>
    </row>
    <row r="956" spans="1:6" hidden="1" x14ac:dyDescent="0.2">
      <c r="A956" t="s">
        <v>3505</v>
      </c>
      <c r="B956" t="s">
        <v>8571</v>
      </c>
      <c r="C956" t="s">
        <v>8572</v>
      </c>
      <c r="D956" t="s">
        <v>8573</v>
      </c>
      <c r="E956" t="s">
        <v>8574</v>
      </c>
      <c r="F956" t="s">
        <v>8575</v>
      </c>
    </row>
    <row r="957" spans="1:6" hidden="1" x14ac:dyDescent="0.2">
      <c r="A957" t="s">
        <v>3508</v>
      </c>
      <c r="B957" t="s">
        <v>8576</v>
      </c>
      <c r="C957" t="s">
        <v>8577</v>
      </c>
      <c r="D957" t="s">
        <v>8578</v>
      </c>
      <c r="E957" t="s">
        <v>8579</v>
      </c>
      <c r="F957" t="s">
        <v>8580</v>
      </c>
    </row>
    <row r="958" spans="1:6" hidden="1" x14ac:dyDescent="0.2">
      <c r="A958" t="s">
        <v>3512</v>
      </c>
      <c r="B958" t="s">
        <v>8581</v>
      </c>
      <c r="C958" t="s">
        <v>8582</v>
      </c>
      <c r="D958" t="s">
        <v>8583</v>
      </c>
      <c r="E958" t="s">
        <v>8584</v>
      </c>
      <c r="F958" t="s">
        <v>8585</v>
      </c>
    </row>
    <row r="959" spans="1:6" hidden="1" x14ac:dyDescent="0.2">
      <c r="A959" t="s">
        <v>3517</v>
      </c>
      <c r="B959" t="s">
        <v>8586</v>
      </c>
      <c r="C959" t="s">
        <v>5274</v>
      </c>
      <c r="D959" t="s">
        <v>5275</v>
      </c>
      <c r="E959" t="s">
        <v>5276</v>
      </c>
      <c r="F959" t="s">
        <v>5277</v>
      </c>
    </row>
    <row r="960" spans="1:6" hidden="1" x14ac:dyDescent="0.2">
      <c r="A960" t="s">
        <v>3520</v>
      </c>
      <c r="B960" t="s">
        <v>8587</v>
      </c>
      <c r="C960" t="s">
        <v>8588</v>
      </c>
      <c r="D960" t="s">
        <v>8589</v>
      </c>
      <c r="E960" t="s">
        <v>8590</v>
      </c>
      <c r="F960" t="s">
        <v>8591</v>
      </c>
    </row>
    <row r="961" spans="1:6" hidden="1" x14ac:dyDescent="0.2">
      <c r="A961" t="s">
        <v>3524</v>
      </c>
      <c r="B961" t="s">
        <v>8592</v>
      </c>
      <c r="C961" t="s">
        <v>6541</v>
      </c>
      <c r="D961" t="s">
        <v>6542</v>
      </c>
      <c r="E961" t="s">
        <v>6543</v>
      </c>
      <c r="F961" t="s">
        <v>6544</v>
      </c>
    </row>
    <row r="962" spans="1:6" hidden="1" x14ac:dyDescent="0.2">
      <c r="A962" t="s">
        <v>3529</v>
      </c>
      <c r="B962" t="s">
        <v>8593</v>
      </c>
      <c r="C962" t="s">
        <v>8594</v>
      </c>
      <c r="D962" t="s">
        <v>8595</v>
      </c>
      <c r="E962" t="s">
        <v>8596</v>
      </c>
      <c r="F962" t="s">
        <v>8597</v>
      </c>
    </row>
    <row r="963" spans="1:6" hidden="1" x14ac:dyDescent="0.2">
      <c r="A963" t="s">
        <v>3533</v>
      </c>
      <c r="B963" t="s">
        <v>8598</v>
      </c>
      <c r="C963" t="s">
        <v>8599</v>
      </c>
      <c r="D963" t="s">
        <v>8600</v>
      </c>
      <c r="E963" t="s">
        <v>8601</v>
      </c>
      <c r="F963" t="s">
        <v>8602</v>
      </c>
    </row>
    <row r="964" spans="1:6" hidden="1" x14ac:dyDescent="0.2">
      <c r="A964" t="s">
        <v>3537</v>
      </c>
      <c r="B964" t="s">
        <v>8603</v>
      </c>
      <c r="C964" t="s">
        <v>6909</v>
      </c>
      <c r="D964" t="s">
        <v>6910</v>
      </c>
      <c r="E964" t="s">
        <v>6911</v>
      </c>
      <c r="F964" t="s">
        <v>8604</v>
      </c>
    </row>
    <row r="965" spans="1:6" hidden="1" x14ac:dyDescent="0.2">
      <c r="A965" t="s">
        <v>3540</v>
      </c>
      <c r="B965" t="s">
        <v>8605</v>
      </c>
      <c r="C965" t="s">
        <v>8606</v>
      </c>
      <c r="D965" t="s">
        <v>8607</v>
      </c>
      <c r="E965" t="s">
        <v>8608</v>
      </c>
      <c r="F965" t="s">
        <v>8609</v>
      </c>
    </row>
    <row r="966" spans="1:6" hidden="1" x14ac:dyDescent="0.2">
      <c r="A966" t="s">
        <v>3544</v>
      </c>
      <c r="B966" t="s">
        <v>8610</v>
      </c>
      <c r="C966" t="s">
        <v>8611</v>
      </c>
      <c r="D966" t="s">
        <v>8612</v>
      </c>
      <c r="E966" t="s">
        <v>8613</v>
      </c>
      <c r="F966" t="s">
        <v>8614</v>
      </c>
    </row>
    <row r="967" spans="1:6" hidden="1" x14ac:dyDescent="0.2">
      <c r="A967" t="s">
        <v>3548</v>
      </c>
      <c r="B967" t="s">
        <v>8615</v>
      </c>
      <c r="C967" t="s">
        <v>8616</v>
      </c>
      <c r="D967" t="s">
        <v>8617</v>
      </c>
      <c r="E967" t="s">
        <v>8618</v>
      </c>
      <c r="F967" t="s">
        <v>8619</v>
      </c>
    </row>
    <row r="968" spans="1:6" hidden="1" x14ac:dyDescent="0.2">
      <c r="A968" t="s">
        <v>3552</v>
      </c>
      <c r="B968" t="s">
        <v>8620</v>
      </c>
      <c r="C968" t="s">
        <v>8621</v>
      </c>
      <c r="D968" t="s">
        <v>8622</v>
      </c>
      <c r="E968" t="s">
        <v>8623</v>
      </c>
      <c r="F968" t="s">
        <v>8624</v>
      </c>
    </row>
    <row r="969" spans="1:6" hidden="1" x14ac:dyDescent="0.2">
      <c r="A969" t="s">
        <v>3555</v>
      </c>
      <c r="B969" t="s">
        <v>8625</v>
      </c>
      <c r="C969" t="s">
        <v>8626</v>
      </c>
      <c r="D969" t="s">
        <v>8627</v>
      </c>
      <c r="E969" t="s">
        <v>8628</v>
      </c>
      <c r="F969" t="s">
        <v>8629</v>
      </c>
    </row>
    <row r="970" spans="1:6" hidden="1" x14ac:dyDescent="0.2">
      <c r="A970" t="s">
        <v>3558</v>
      </c>
      <c r="B970" t="s">
        <v>8630</v>
      </c>
      <c r="C970" t="s">
        <v>5249</v>
      </c>
      <c r="D970" t="s">
        <v>5250</v>
      </c>
      <c r="E970" t="s">
        <v>5251</v>
      </c>
      <c r="F970" t="s">
        <v>5252</v>
      </c>
    </row>
    <row r="971" spans="1:6" hidden="1" x14ac:dyDescent="0.2">
      <c r="A971" t="s">
        <v>3562</v>
      </c>
      <c r="B971" t="s">
        <v>8631</v>
      </c>
      <c r="C971" t="s">
        <v>8632</v>
      </c>
      <c r="D971" t="s">
        <v>8633</v>
      </c>
      <c r="E971" t="s">
        <v>8634</v>
      </c>
      <c r="F971" t="s">
        <v>8635</v>
      </c>
    </row>
    <row r="972" spans="1:6" hidden="1" x14ac:dyDescent="0.2">
      <c r="A972" t="s">
        <v>3565</v>
      </c>
      <c r="B972" t="s">
        <v>8636</v>
      </c>
      <c r="C972" t="s">
        <v>8637</v>
      </c>
      <c r="D972" t="s">
        <v>8638</v>
      </c>
      <c r="E972" t="s">
        <v>8639</v>
      </c>
      <c r="F972" t="s">
        <v>8640</v>
      </c>
    </row>
    <row r="973" spans="1:6" hidden="1" x14ac:dyDescent="0.2">
      <c r="A973" t="s">
        <v>3568</v>
      </c>
      <c r="B973" t="s">
        <v>8641</v>
      </c>
      <c r="C973" t="s">
        <v>8642</v>
      </c>
      <c r="D973" t="s">
        <v>8643</v>
      </c>
      <c r="E973" t="s">
        <v>8644</v>
      </c>
      <c r="F973" t="s">
        <v>8645</v>
      </c>
    </row>
    <row r="974" spans="1:6" hidden="1" x14ac:dyDescent="0.2">
      <c r="A974" t="s">
        <v>3571</v>
      </c>
      <c r="B974" t="s">
        <v>8646</v>
      </c>
      <c r="C974" t="s">
        <v>8647</v>
      </c>
      <c r="D974" t="s">
        <v>8648</v>
      </c>
      <c r="E974" t="s">
        <v>8649</v>
      </c>
      <c r="F974" t="s">
        <v>8650</v>
      </c>
    </row>
    <row r="975" spans="1:6" hidden="1" x14ac:dyDescent="0.2">
      <c r="A975" t="s">
        <v>3574</v>
      </c>
      <c r="B975" t="s">
        <v>8651</v>
      </c>
      <c r="C975" t="s">
        <v>8652</v>
      </c>
      <c r="D975" t="s">
        <v>8653</v>
      </c>
      <c r="E975" t="s">
        <v>8654</v>
      </c>
      <c r="F975" t="s">
        <v>8655</v>
      </c>
    </row>
    <row r="976" spans="1:6" hidden="1" x14ac:dyDescent="0.2">
      <c r="A976" t="s">
        <v>3578</v>
      </c>
      <c r="B976" t="s">
        <v>8656</v>
      </c>
      <c r="C976" t="s">
        <v>5264</v>
      </c>
      <c r="D976" t="s">
        <v>5265</v>
      </c>
      <c r="E976" t="s">
        <v>5266</v>
      </c>
      <c r="F976" t="s">
        <v>5267</v>
      </c>
    </row>
    <row r="977" spans="1:6" hidden="1" x14ac:dyDescent="0.2">
      <c r="A977" t="s">
        <v>3582</v>
      </c>
      <c r="B977" t="s">
        <v>8657</v>
      </c>
      <c r="C977" t="s">
        <v>8658</v>
      </c>
      <c r="D977" t="s">
        <v>8659</v>
      </c>
      <c r="E977" t="s">
        <v>8660</v>
      </c>
      <c r="F977" t="s">
        <v>8661</v>
      </c>
    </row>
    <row r="978" spans="1:6" hidden="1" x14ac:dyDescent="0.2">
      <c r="A978" t="s">
        <v>3586</v>
      </c>
      <c r="B978" t="s">
        <v>8662</v>
      </c>
      <c r="C978" t="s">
        <v>8663</v>
      </c>
      <c r="D978" t="s">
        <v>8664</v>
      </c>
      <c r="E978" t="s">
        <v>8665</v>
      </c>
      <c r="F978" t="s">
        <v>8666</v>
      </c>
    </row>
    <row r="979" spans="1:6" hidden="1" x14ac:dyDescent="0.2">
      <c r="A979" t="s">
        <v>3590</v>
      </c>
      <c r="B979" t="s">
        <v>8667</v>
      </c>
      <c r="C979" t="s">
        <v>8668</v>
      </c>
      <c r="D979" t="s">
        <v>8669</v>
      </c>
      <c r="E979" t="s">
        <v>8670</v>
      </c>
      <c r="F979" t="s">
        <v>8671</v>
      </c>
    </row>
    <row r="980" spans="1:6" hidden="1" x14ac:dyDescent="0.2">
      <c r="A980" t="s">
        <v>3593</v>
      </c>
      <c r="B980" t="s">
        <v>8672</v>
      </c>
      <c r="C980" t="s">
        <v>8673</v>
      </c>
      <c r="D980" t="s">
        <v>8674</v>
      </c>
      <c r="E980" t="s">
        <v>8675</v>
      </c>
      <c r="F980" t="s">
        <v>8676</v>
      </c>
    </row>
    <row r="981" spans="1:6" hidden="1" x14ac:dyDescent="0.2">
      <c r="A981" t="s">
        <v>3596</v>
      </c>
      <c r="B981" t="s">
        <v>8677</v>
      </c>
      <c r="C981" t="s">
        <v>5269</v>
      </c>
      <c r="D981" t="s">
        <v>5270</v>
      </c>
      <c r="E981" t="s">
        <v>5271</v>
      </c>
      <c r="F981" t="s">
        <v>8678</v>
      </c>
    </row>
    <row r="982" spans="1:6" hidden="1" x14ac:dyDescent="0.2">
      <c r="A982" t="s">
        <v>3600</v>
      </c>
      <c r="B982" t="s">
        <v>8679</v>
      </c>
      <c r="C982" t="s">
        <v>8680</v>
      </c>
      <c r="D982" t="s">
        <v>8681</v>
      </c>
      <c r="E982" t="s">
        <v>8682</v>
      </c>
      <c r="F982" t="s">
        <v>8683</v>
      </c>
    </row>
    <row r="983" spans="1:6" hidden="1" x14ac:dyDescent="0.2">
      <c r="A983" t="s">
        <v>3604</v>
      </c>
      <c r="B983" t="s">
        <v>8684</v>
      </c>
      <c r="C983" t="s">
        <v>8685</v>
      </c>
      <c r="D983" t="s">
        <v>8686</v>
      </c>
      <c r="E983" t="s">
        <v>8687</v>
      </c>
      <c r="F983" t="s">
        <v>8688</v>
      </c>
    </row>
    <row r="984" spans="1:6" hidden="1" x14ac:dyDescent="0.2">
      <c r="A984" t="s">
        <v>3608</v>
      </c>
      <c r="B984" t="s">
        <v>8689</v>
      </c>
      <c r="C984" t="s">
        <v>8690</v>
      </c>
      <c r="D984" t="s">
        <v>8691</v>
      </c>
      <c r="E984" t="s">
        <v>8692</v>
      </c>
      <c r="F984" t="s">
        <v>8693</v>
      </c>
    </row>
    <row r="985" spans="1:6" hidden="1" x14ac:dyDescent="0.2">
      <c r="A985" t="s">
        <v>3611</v>
      </c>
      <c r="B985" t="s">
        <v>8694</v>
      </c>
      <c r="C985" t="s">
        <v>5279</v>
      </c>
      <c r="D985" t="s">
        <v>5280</v>
      </c>
      <c r="E985" t="s">
        <v>5281</v>
      </c>
      <c r="F985" t="s">
        <v>5282</v>
      </c>
    </row>
    <row r="986" spans="1:6" hidden="1" x14ac:dyDescent="0.2">
      <c r="A986" t="s">
        <v>3615</v>
      </c>
      <c r="B986" t="s">
        <v>8695</v>
      </c>
      <c r="C986" t="s">
        <v>8696</v>
      </c>
      <c r="D986" t="s">
        <v>8697</v>
      </c>
      <c r="E986" t="s">
        <v>8698</v>
      </c>
      <c r="F986" t="s">
        <v>8699</v>
      </c>
    </row>
    <row r="987" spans="1:6" hidden="1" x14ac:dyDescent="0.2">
      <c r="A987" t="s">
        <v>3618</v>
      </c>
      <c r="B987" t="s">
        <v>8700</v>
      </c>
      <c r="C987" t="s">
        <v>5284</v>
      </c>
      <c r="D987" t="s">
        <v>5285</v>
      </c>
      <c r="E987" t="s">
        <v>5286</v>
      </c>
      <c r="F987" t="s">
        <v>5287</v>
      </c>
    </row>
    <row r="988" spans="1:6" hidden="1" x14ac:dyDescent="0.2">
      <c r="A988" t="s">
        <v>3621</v>
      </c>
      <c r="B988" t="s">
        <v>8701</v>
      </c>
      <c r="C988" t="s">
        <v>8702</v>
      </c>
      <c r="D988" t="s">
        <v>8703</v>
      </c>
      <c r="E988" t="s">
        <v>8704</v>
      </c>
      <c r="F988" t="s">
        <v>8705</v>
      </c>
    </row>
    <row r="989" spans="1:6" hidden="1" x14ac:dyDescent="0.2">
      <c r="A989" t="s">
        <v>3625</v>
      </c>
      <c r="B989" t="s">
        <v>8706</v>
      </c>
      <c r="C989" t="s">
        <v>8707</v>
      </c>
      <c r="D989" t="s">
        <v>8708</v>
      </c>
      <c r="E989" t="s">
        <v>8709</v>
      </c>
      <c r="F989" t="s">
        <v>8710</v>
      </c>
    </row>
    <row r="990" spans="1:6" hidden="1" x14ac:dyDescent="0.2">
      <c r="A990" t="s">
        <v>3629</v>
      </c>
      <c r="B990" t="s">
        <v>8711</v>
      </c>
      <c r="C990" t="s">
        <v>8712</v>
      </c>
      <c r="D990" t="s">
        <v>8713</v>
      </c>
      <c r="E990" t="s">
        <v>8714</v>
      </c>
      <c r="F990" t="s">
        <v>8715</v>
      </c>
    </row>
    <row r="991" spans="1:6" hidden="1" x14ac:dyDescent="0.2">
      <c r="A991" t="s">
        <v>3633</v>
      </c>
      <c r="B991" t="s">
        <v>8716</v>
      </c>
      <c r="C991" t="s">
        <v>8717</v>
      </c>
      <c r="D991" t="s">
        <v>8718</v>
      </c>
      <c r="E991" t="s">
        <v>8719</v>
      </c>
      <c r="F991" t="s">
        <v>8720</v>
      </c>
    </row>
    <row r="992" spans="1:6" hidden="1" x14ac:dyDescent="0.2">
      <c r="A992" t="s">
        <v>3636</v>
      </c>
      <c r="B992" t="s">
        <v>8721</v>
      </c>
      <c r="C992" t="s">
        <v>5289</v>
      </c>
      <c r="D992" t="s">
        <v>5290</v>
      </c>
      <c r="E992" t="s">
        <v>5291</v>
      </c>
      <c r="F992" t="s">
        <v>5292</v>
      </c>
    </row>
    <row r="993" spans="1:6" hidden="1" x14ac:dyDescent="0.2">
      <c r="A993" t="s">
        <v>3641</v>
      </c>
      <c r="B993" t="s">
        <v>8722</v>
      </c>
      <c r="C993" t="s">
        <v>8723</v>
      </c>
      <c r="D993" t="s">
        <v>8724</v>
      </c>
      <c r="E993" t="s">
        <v>8725</v>
      </c>
      <c r="F993" t="s">
        <v>8726</v>
      </c>
    </row>
    <row r="994" spans="1:6" hidden="1" x14ac:dyDescent="0.2">
      <c r="A994" t="s">
        <v>3646</v>
      </c>
      <c r="B994" t="s">
        <v>8727</v>
      </c>
      <c r="C994" t="s">
        <v>5294</v>
      </c>
      <c r="D994" t="s">
        <v>5295</v>
      </c>
      <c r="E994" t="s">
        <v>5296</v>
      </c>
      <c r="F994" t="s">
        <v>5297</v>
      </c>
    </row>
    <row r="995" spans="1:6" hidden="1" x14ac:dyDescent="0.2">
      <c r="A995" t="s">
        <v>3649</v>
      </c>
      <c r="B995" t="s">
        <v>8728</v>
      </c>
      <c r="C995" t="s">
        <v>8729</v>
      </c>
      <c r="D995" t="s">
        <v>8730</v>
      </c>
      <c r="E995" t="s">
        <v>8731</v>
      </c>
      <c r="F995" t="s">
        <v>8732</v>
      </c>
    </row>
    <row r="996" spans="1:6" hidden="1" x14ac:dyDescent="0.2">
      <c r="A996" t="s">
        <v>3653</v>
      </c>
      <c r="B996" t="s">
        <v>8733</v>
      </c>
      <c r="C996" t="s">
        <v>8734</v>
      </c>
      <c r="D996" t="s">
        <v>8735</v>
      </c>
      <c r="E996" t="s">
        <v>8736</v>
      </c>
      <c r="F996" t="s">
        <v>8737</v>
      </c>
    </row>
    <row r="997" spans="1:6" hidden="1" x14ac:dyDescent="0.2">
      <c r="A997" t="s">
        <v>3658</v>
      </c>
      <c r="B997" t="s">
        <v>8738</v>
      </c>
      <c r="C997" t="s">
        <v>8739</v>
      </c>
      <c r="D997" t="s">
        <v>8740</v>
      </c>
      <c r="E997" t="s">
        <v>8741</v>
      </c>
      <c r="F997" t="s">
        <v>8742</v>
      </c>
    </row>
    <row r="998" spans="1:6" hidden="1" x14ac:dyDescent="0.2">
      <c r="A998" t="s">
        <v>3661</v>
      </c>
      <c r="B998" t="s">
        <v>8743</v>
      </c>
      <c r="C998" t="s">
        <v>8744</v>
      </c>
      <c r="D998" t="s">
        <v>8745</v>
      </c>
      <c r="E998" t="s">
        <v>8746</v>
      </c>
      <c r="F998" t="s">
        <v>8747</v>
      </c>
    </row>
    <row r="999" spans="1:6" hidden="1" x14ac:dyDescent="0.2">
      <c r="A999" t="s">
        <v>3664</v>
      </c>
      <c r="B999" t="s">
        <v>8748</v>
      </c>
      <c r="C999" t="s">
        <v>8749</v>
      </c>
      <c r="D999" t="s">
        <v>8750</v>
      </c>
      <c r="E999" t="s">
        <v>8751</v>
      </c>
      <c r="F999" t="s">
        <v>8752</v>
      </c>
    </row>
    <row r="1000" spans="1:6" hidden="1" x14ac:dyDescent="0.2">
      <c r="A1000" t="s">
        <v>3668</v>
      </c>
      <c r="B1000" t="s">
        <v>8753</v>
      </c>
      <c r="C1000" t="s">
        <v>8754</v>
      </c>
      <c r="D1000" t="s">
        <v>8755</v>
      </c>
      <c r="E1000" t="s">
        <v>8756</v>
      </c>
      <c r="F1000" t="s">
        <v>8757</v>
      </c>
    </row>
    <row r="1001" spans="1:6" hidden="1" x14ac:dyDescent="0.2">
      <c r="A1001" t="s">
        <v>3672</v>
      </c>
      <c r="B1001" t="s">
        <v>8758</v>
      </c>
      <c r="C1001" t="s">
        <v>8759</v>
      </c>
      <c r="D1001" t="s">
        <v>8760</v>
      </c>
      <c r="E1001" t="s">
        <v>8761</v>
      </c>
      <c r="F1001" t="s">
        <v>8762</v>
      </c>
    </row>
    <row r="1002" spans="1:6" hidden="1" x14ac:dyDescent="0.2">
      <c r="A1002" t="s">
        <v>3676</v>
      </c>
      <c r="B1002" t="s">
        <v>8763</v>
      </c>
      <c r="C1002" t="s">
        <v>5304</v>
      </c>
      <c r="D1002" t="s">
        <v>5305</v>
      </c>
      <c r="E1002" t="s">
        <v>5306</v>
      </c>
      <c r="F1002" t="s">
        <v>5307</v>
      </c>
    </row>
    <row r="1003" spans="1:6" hidden="1" x14ac:dyDescent="0.2">
      <c r="A1003" t="s">
        <v>3681</v>
      </c>
      <c r="B1003" t="s">
        <v>8764</v>
      </c>
      <c r="C1003" t="s">
        <v>8765</v>
      </c>
      <c r="D1003" t="s">
        <v>8766</v>
      </c>
      <c r="E1003" t="s">
        <v>8767</v>
      </c>
      <c r="F1003" t="s">
        <v>8768</v>
      </c>
    </row>
    <row r="1004" spans="1:6" hidden="1" x14ac:dyDescent="0.2">
      <c r="A1004" t="s">
        <v>3686</v>
      </c>
      <c r="B1004" t="s">
        <v>8769</v>
      </c>
      <c r="C1004" t="s">
        <v>8770</v>
      </c>
      <c r="D1004" t="s">
        <v>8771</v>
      </c>
      <c r="E1004" t="s">
        <v>8772</v>
      </c>
      <c r="F1004" t="s">
        <v>8773</v>
      </c>
    </row>
    <row r="1005" spans="1:6" hidden="1" x14ac:dyDescent="0.2">
      <c r="A1005" t="s">
        <v>3689</v>
      </c>
      <c r="B1005" t="s">
        <v>8774</v>
      </c>
      <c r="C1005" t="s">
        <v>8775</v>
      </c>
      <c r="D1005" t="s">
        <v>8776</v>
      </c>
      <c r="E1005" t="s">
        <v>8777</v>
      </c>
      <c r="F1005" t="s">
        <v>8778</v>
      </c>
    </row>
    <row r="1006" spans="1:6" hidden="1" x14ac:dyDescent="0.2">
      <c r="A1006" t="s">
        <v>3692</v>
      </c>
      <c r="B1006" t="s">
        <v>8779</v>
      </c>
      <c r="C1006" t="s">
        <v>8780</v>
      </c>
      <c r="D1006" t="s">
        <v>8781</v>
      </c>
      <c r="E1006" t="s">
        <v>8782</v>
      </c>
      <c r="F1006" t="s">
        <v>8783</v>
      </c>
    </row>
    <row r="1007" spans="1:6" hidden="1" x14ac:dyDescent="0.2">
      <c r="A1007" t="s">
        <v>3695</v>
      </c>
      <c r="B1007" t="s">
        <v>8784</v>
      </c>
      <c r="C1007" t="s">
        <v>8785</v>
      </c>
      <c r="D1007" t="s">
        <v>8786</v>
      </c>
      <c r="E1007" t="s">
        <v>8787</v>
      </c>
      <c r="F1007" t="s">
        <v>8788</v>
      </c>
    </row>
    <row r="1008" spans="1:6" hidden="1" x14ac:dyDescent="0.2">
      <c r="A1008" t="s">
        <v>3699</v>
      </c>
      <c r="B1008" t="s">
        <v>8789</v>
      </c>
      <c r="C1008" t="s">
        <v>8790</v>
      </c>
      <c r="D1008" t="s">
        <v>8791</v>
      </c>
      <c r="E1008" t="s">
        <v>8792</v>
      </c>
      <c r="F1008" t="s">
        <v>8793</v>
      </c>
    </row>
    <row r="1009" spans="1:6" hidden="1" x14ac:dyDescent="0.2">
      <c r="A1009" t="s">
        <v>3703</v>
      </c>
      <c r="B1009" t="s">
        <v>8794</v>
      </c>
      <c r="C1009" t="s">
        <v>6965</v>
      </c>
      <c r="D1009" t="s">
        <v>6966</v>
      </c>
      <c r="E1009" t="s">
        <v>6967</v>
      </c>
      <c r="F1009" t="s">
        <v>6968</v>
      </c>
    </row>
    <row r="1010" spans="1:6" hidden="1" x14ac:dyDescent="0.2">
      <c r="A1010" t="s">
        <v>3708</v>
      </c>
      <c r="B1010" t="s">
        <v>8795</v>
      </c>
      <c r="C1010" t="s">
        <v>8796</v>
      </c>
      <c r="D1010" t="s">
        <v>8797</v>
      </c>
      <c r="E1010" t="s">
        <v>8798</v>
      </c>
      <c r="F1010" t="s">
        <v>8799</v>
      </c>
    </row>
    <row r="1011" spans="1:6" hidden="1" x14ac:dyDescent="0.2">
      <c r="A1011" t="s">
        <v>3712</v>
      </c>
      <c r="B1011" t="s">
        <v>8800</v>
      </c>
      <c r="C1011" t="s">
        <v>8801</v>
      </c>
      <c r="D1011" t="s">
        <v>8802</v>
      </c>
      <c r="E1011" t="s">
        <v>8803</v>
      </c>
      <c r="F1011" t="s">
        <v>8804</v>
      </c>
    </row>
    <row r="1012" spans="1:6" hidden="1" x14ac:dyDescent="0.2">
      <c r="A1012" t="s">
        <v>3716</v>
      </c>
      <c r="B1012" t="s">
        <v>8805</v>
      </c>
      <c r="C1012" t="s">
        <v>5326</v>
      </c>
      <c r="D1012" t="s">
        <v>5327</v>
      </c>
      <c r="E1012" t="s">
        <v>5328</v>
      </c>
      <c r="F1012" t="s">
        <v>5329</v>
      </c>
    </row>
    <row r="1013" spans="1:6" hidden="1" x14ac:dyDescent="0.2">
      <c r="A1013" t="s">
        <v>3720</v>
      </c>
      <c r="B1013" t="s">
        <v>8806</v>
      </c>
      <c r="C1013" t="s">
        <v>8807</v>
      </c>
      <c r="D1013" t="s">
        <v>8808</v>
      </c>
      <c r="E1013" t="s">
        <v>8809</v>
      </c>
      <c r="F1013" t="s">
        <v>8810</v>
      </c>
    </row>
    <row r="1014" spans="1:6" hidden="1" x14ac:dyDescent="0.2">
      <c r="A1014" t="s">
        <v>3723</v>
      </c>
      <c r="B1014" t="s">
        <v>8811</v>
      </c>
      <c r="C1014" t="s">
        <v>8812</v>
      </c>
      <c r="D1014" t="s">
        <v>8813</v>
      </c>
      <c r="E1014" t="s">
        <v>8814</v>
      </c>
      <c r="F1014" t="s">
        <v>8815</v>
      </c>
    </row>
    <row r="1015" spans="1:6" hidden="1" x14ac:dyDescent="0.2">
      <c r="A1015" t="s">
        <v>3726</v>
      </c>
      <c r="B1015" t="s">
        <v>8816</v>
      </c>
      <c r="C1015" t="s">
        <v>8817</v>
      </c>
      <c r="D1015" t="s">
        <v>8818</v>
      </c>
      <c r="E1015" t="s">
        <v>8819</v>
      </c>
      <c r="F1015" t="s">
        <v>8820</v>
      </c>
    </row>
    <row r="1016" spans="1:6" hidden="1" x14ac:dyDescent="0.2">
      <c r="A1016" t="s">
        <v>3730</v>
      </c>
      <c r="B1016" t="s">
        <v>8821</v>
      </c>
      <c r="C1016" t="s">
        <v>8822</v>
      </c>
      <c r="D1016" t="s">
        <v>8823</v>
      </c>
      <c r="E1016" t="s">
        <v>8824</v>
      </c>
      <c r="F1016" t="s">
        <v>8825</v>
      </c>
    </row>
    <row r="1017" spans="1:6" hidden="1" x14ac:dyDescent="0.2">
      <c r="A1017" t="s">
        <v>3733</v>
      </c>
      <c r="B1017" t="s">
        <v>8826</v>
      </c>
      <c r="C1017" t="s">
        <v>8827</v>
      </c>
      <c r="D1017" t="s">
        <v>8828</v>
      </c>
      <c r="E1017" t="s">
        <v>8829</v>
      </c>
      <c r="F1017" t="s">
        <v>8830</v>
      </c>
    </row>
    <row r="1018" spans="1:6" hidden="1" x14ac:dyDescent="0.2">
      <c r="A1018" t="s">
        <v>3737</v>
      </c>
      <c r="B1018" t="s">
        <v>8831</v>
      </c>
      <c r="C1018" t="s">
        <v>8832</v>
      </c>
      <c r="D1018" t="s">
        <v>8833</v>
      </c>
      <c r="E1018" t="s">
        <v>8834</v>
      </c>
      <c r="F1018" t="s">
        <v>8835</v>
      </c>
    </row>
    <row r="1019" spans="1:6" hidden="1" x14ac:dyDescent="0.2">
      <c r="A1019" t="s">
        <v>3741</v>
      </c>
      <c r="B1019" t="s">
        <v>8836</v>
      </c>
      <c r="C1019" t="s">
        <v>7012</v>
      </c>
      <c r="D1019" t="s">
        <v>7013</v>
      </c>
      <c r="E1019" t="s">
        <v>7014</v>
      </c>
      <c r="F1019" t="s">
        <v>7015</v>
      </c>
    </row>
    <row r="1020" spans="1:6" hidden="1" x14ac:dyDescent="0.2">
      <c r="A1020" t="s">
        <v>3744</v>
      </c>
      <c r="B1020" t="s">
        <v>8837</v>
      </c>
      <c r="C1020" t="s">
        <v>5331</v>
      </c>
      <c r="D1020" t="s">
        <v>5332</v>
      </c>
      <c r="E1020" t="s">
        <v>5333</v>
      </c>
      <c r="F1020" t="s">
        <v>5334</v>
      </c>
    </row>
    <row r="1021" spans="1:6" hidden="1" x14ac:dyDescent="0.2">
      <c r="A1021" t="s">
        <v>3747</v>
      </c>
      <c r="B1021" t="s">
        <v>8838</v>
      </c>
      <c r="C1021" t="s">
        <v>5337</v>
      </c>
      <c r="D1021" t="s">
        <v>5338</v>
      </c>
      <c r="E1021" t="s">
        <v>5339</v>
      </c>
      <c r="F1021" t="s">
        <v>5340</v>
      </c>
    </row>
    <row r="1022" spans="1:6" hidden="1" x14ac:dyDescent="0.2">
      <c r="A1022" t="s">
        <v>3750</v>
      </c>
      <c r="B1022" t="s">
        <v>8839</v>
      </c>
      <c r="C1022" t="s">
        <v>8840</v>
      </c>
      <c r="D1022" t="s">
        <v>8841</v>
      </c>
      <c r="E1022" t="s">
        <v>8842</v>
      </c>
      <c r="F1022" t="s">
        <v>8843</v>
      </c>
    </row>
    <row r="1023" spans="1:6" hidden="1" x14ac:dyDescent="0.2">
      <c r="A1023" t="s">
        <v>3754</v>
      </c>
      <c r="B1023" t="s">
        <v>8844</v>
      </c>
      <c r="C1023" t="s">
        <v>8845</v>
      </c>
      <c r="D1023" t="s">
        <v>8846</v>
      </c>
      <c r="E1023" t="s">
        <v>8847</v>
      </c>
      <c r="F1023" t="s">
        <v>8848</v>
      </c>
    </row>
    <row r="1024" spans="1:6" hidden="1" x14ac:dyDescent="0.2">
      <c r="A1024" t="s">
        <v>3757</v>
      </c>
      <c r="B1024" t="s">
        <v>8849</v>
      </c>
      <c r="C1024" t="s">
        <v>8850</v>
      </c>
      <c r="D1024" t="s">
        <v>8851</v>
      </c>
      <c r="E1024" t="s">
        <v>8852</v>
      </c>
      <c r="F1024" t="s">
        <v>8853</v>
      </c>
    </row>
    <row r="1025" spans="1:6" hidden="1" x14ac:dyDescent="0.2">
      <c r="A1025" t="s">
        <v>3761</v>
      </c>
      <c r="B1025" t="s">
        <v>8854</v>
      </c>
      <c r="C1025" t="s">
        <v>8855</v>
      </c>
      <c r="D1025" t="s">
        <v>8856</v>
      </c>
      <c r="E1025" t="s">
        <v>8857</v>
      </c>
      <c r="F1025" t="s">
        <v>8858</v>
      </c>
    </row>
    <row r="1026" spans="1:6" hidden="1" x14ac:dyDescent="0.2">
      <c r="A1026" t="s">
        <v>3764</v>
      </c>
      <c r="B1026" t="s">
        <v>8859</v>
      </c>
      <c r="C1026" t="s">
        <v>8860</v>
      </c>
      <c r="D1026" t="s">
        <v>8861</v>
      </c>
      <c r="E1026" t="s">
        <v>8862</v>
      </c>
      <c r="F1026" t="s">
        <v>8863</v>
      </c>
    </row>
    <row r="1027" spans="1:6" hidden="1" x14ac:dyDescent="0.2">
      <c r="A1027" t="s">
        <v>3768</v>
      </c>
      <c r="B1027" t="s">
        <v>8864</v>
      </c>
      <c r="C1027" t="s">
        <v>8865</v>
      </c>
      <c r="D1027" t="s">
        <v>8866</v>
      </c>
      <c r="E1027" t="s">
        <v>8867</v>
      </c>
      <c r="F1027" t="s">
        <v>8868</v>
      </c>
    </row>
    <row r="1028" spans="1:6" hidden="1" x14ac:dyDescent="0.2">
      <c r="A1028" t="s">
        <v>3773</v>
      </c>
      <c r="B1028" t="s">
        <v>8869</v>
      </c>
      <c r="C1028" t="s">
        <v>8870</v>
      </c>
      <c r="D1028" t="s">
        <v>8871</v>
      </c>
      <c r="E1028" t="s">
        <v>8872</v>
      </c>
      <c r="F1028" t="s">
        <v>8873</v>
      </c>
    </row>
    <row r="1029" spans="1:6" hidden="1" x14ac:dyDescent="0.2">
      <c r="A1029" t="s">
        <v>3776</v>
      </c>
      <c r="B1029" t="s">
        <v>8874</v>
      </c>
      <c r="C1029" t="s">
        <v>8875</v>
      </c>
      <c r="D1029" t="s">
        <v>8876</v>
      </c>
      <c r="E1029" t="s">
        <v>8877</v>
      </c>
      <c r="F1029" t="s">
        <v>8878</v>
      </c>
    </row>
    <row r="1030" spans="1:6" hidden="1" x14ac:dyDescent="0.2">
      <c r="A1030" t="s">
        <v>3780</v>
      </c>
      <c r="B1030" t="s">
        <v>8879</v>
      </c>
      <c r="C1030" t="s">
        <v>8880</v>
      </c>
      <c r="D1030" t="s">
        <v>8881</v>
      </c>
      <c r="E1030" t="s">
        <v>8882</v>
      </c>
      <c r="F1030" t="s">
        <v>8883</v>
      </c>
    </row>
    <row r="1031" spans="1:6" hidden="1" x14ac:dyDescent="0.2">
      <c r="A1031" t="s">
        <v>3783</v>
      </c>
      <c r="B1031" t="s">
        <v>8884</v>
      </c>
      <c r="C1031" t="s">
        <v>8885</v>
      </c>
      <c r="D1031" t="s">
        <v>8886</v>
      </c>
      <c r="E1031" t="s">
        <v>8887</v>
      </c>
      <c r="F1031" t="s">
        <v>8888</v>
      </c>
    </row>
    <row r="1032" spans="1:6" hidden="1" x14ac:dyDescent="0.2">
      <c r="A1032" t="s">
        <v>3786</v>
      </c>
      <c r="B1032" t="s">
        <v>8889</v>
      </c>
      <c r="C1032" t="s">
        <v>8890</v>
      </c>
      <c r="D1032" t="s">
        <v>8891</v>
      </c>
      <c r="E1032" t="s">
        <v>8892</v>
      </c>
      <c r="F1032" t="s">
        <v>8893</v>
      </c>
    </row>
    <row r="1033" spans="1:6" hidden="1" x14ac:dyDescent="0.2">
      <c r="A1033" t="s">
        <v>3790</v>
      </c>
      <c r="B1033" t="s">
        <v>8894</v>
      </c>
      <c r="C1033" t="s">
        <v>8895</v>
      </c>
      <c r="D1033" t="s">
        <v>8896</v>
      </c>
      <c r="E1033" t="s">
        <v>8897</v>
      </c>
      <c r="F1033" t="s">
        <v>8898</v>
      </c>
    </row>
    <row r="1034" spans="1:6" hidden="1" x14ac:dyDescent="0.2">
      <c r="A1034" t="s">
        <v>3793</v>
      </c>
      <c r="B1034" t="s">
        <v>8899</v>
      </c>
      <c r="C1034" t="s">
        <v>8900</v>
      </c>
      <c r="D1034" t="s">
        <v>8901</v>
      </c>
      <c r="E1034" t="s">
        <v>8902</v>
      </c>
      <c r="F1034" t="s">
        <v>8903</v>
      </c>
    </row>
    <row r="1035" spans="1:6" hidden="1" x14ac:dyDescent="0.2">
      <c r="A1035" t="s">
        <v>3796</v>
      </c>
      <c r="B1035" t="s">
        <v>8904</v>
      </c>
      <c r="C1035" t="s">
        <v>8905</v>
      </c>
      <c r="D1035" t="s">
        <v>8906</v>
      </c>
      <c r="E1035" t="s">
        <v>8907</v>
      </c>
      <c r="F1035" t="s">
        <v>8908</v>
      </c>
    </row>
    <row r="1036" spans="1:6" hidden="1" x14ac:dyDescent="0.2">
      <c r="A1036" t="s">
        <v>3799</v>
      </c>
      <c r="B1036" t="s">
        <v>8909</v>
      </c>
      <c r="C1036" t="s">
        <v>8910</v>
      </c>
      <c r="D1036" t="s">
        <v>8911</v>
      </c>
      <c r="E1036" t="s">
        <v>8912</v>
      </c>
      <c r="F1036" t="s">
        <v>8913</v>
      </c>
    </row>
    <row r="1037" spans="1:6" hidden="1" x14ac:dyDescent="0.2">
      <c r="A1037" t="s">
        <v>3802</v>
      </c>
      <c r="B1037" t="s">
        <v>8914</v>
      </c>
      <c r="C1037" t="s">
        <v>8915</v>
      </c>
      <c r="D1037" t="s">
        <v>8916</v>
      </c>
      <c r="E1037" t="s">
        <v>8917</v>
      </c>
      <c r="F1037" t="s">
        <v>8918</v>
      </c>
    </row>
    <row r="1038" spans="1:6" hidden="1" x14ac:dyDescent="0.2">
      <c r="A1038" t="s">
        <v>3806</v>
      </c>
      <c r="B1038" t="s">
        <v>8919</v>
      </c>
      <c r="C1038" t="s">
        <v>8920</v>
      </c>
      <c r="D1038" t="s">
        <v>8921</v>
      </c>
      <c r="E1038" t="s">
        <v>8922</v>
      </c>
      <c r="F1038" t="s">
        <v>8923</v>
      </c>
    </row>
    <row r="1039" spans="1:6" hidden="1" x14ac:dyDescent="0.2">
      <c r="A1039" t="s">
        <v>3809</v>
      </c>
      <c r="B1039" t="s">
        <v>8924</v>
      </c>
      <c r="C1039" t="s">
        <v>8925</v>
      </c>
      <c r="D1039" t="s">
        <v>8926</v>
      </c>
      <c r="E1039" t="s">
        <v>8927</v>
      </c>
      <c r="F1039" t="s">
        <v>8928</v>
      </c>
    </row>
    <row r="1040" spans="1:6" hidden="1" x14ac:dyDescent="0.2">
      <c r="A1040" t="s">
        <v>3813</v>
      </c>
      <c r="B1040" t="s">
        <v>8929</v>
      </c>
      <c r="C1040" t="s">
        <v>8930</v>
      </c>
      <c r="D1040" t="s">
        <v>8931</v>
      </c>
      <c r="E1040" t="s">
        <v>8932</v>
      </c>
      <c r="F1040" t="s">
        <v>8933</v>
      </c>
    </row>
    <row r="1041" spans="1:6" hidden="1" x14ac:dyDescent="0.2">
      <c r="A1041" t="s">
        <v>3816</v>
      </c>
      <c r="B1041" t="s">
        <v>8934</v>
      </c>
      <c r="C1041" t="s">
        <v>8935</v>
      </c>
      <c r="D1041" t="s">
        <v>8936</v>
      </c>
      <c r="E1041" t="s">
        <v>8937</v>
      </c>
      <c r="F1041" t="s">
        <v>8938</v>
      </c>
    </row>
    <row r="1042" spans="1:6" hidden="1" x14ac:dyDescent="0.2">
      <c r="A1042" t="s">
        <v>3820</v>
      </c>
      <c r="B1042" t="s">
        <v>8939</v>
      </c>
      <c r="C1042" t="s">
        <v>8940</v>
      </c>
      <c r="D1042" t="s">
        <v>8941</v>
      </c>
      <c r="E1042" t="s">
        <v>8942</v>
      </c>
      <c r="F1042" t="s">
        <v>8943</v>
      </c>
    </row>
    <row r="1043" spans="1:6" hidden="1" x14ac:dyDescent="0.2">
      <c r="A1043" t="s">
        <v>3823</v>
      </c>
      <c r="B1043" t="s">
        <v>8944</v>
      </c>
      <c r="C1043" t="s">
        <v>8945</v>
      </c>
      <c r="D1043" t="s">
        <v>8946</v>
      </c>
      <c r="E1043" t="s">
        <v>8947</v>
      </c>
      <c r="F1043" t="s">
        <v>8948</v>
      </c>
    </row>
    <row r="1044" spans="1:6" hidden="1" x14ac:dyDescent="0.2">
      <c r="A1044" t="s">
        <v>3826</v>
      </c>
      <c r="B1044" t="s">
        <v>8949</v>
      </c>
      <c r="C1044" t="s">
        <v>8950</v>
      </c>
      <c r="D1044" t="s">
        <v>8951</v>
      </c>
      <c r="E1044" t="s">
        <v>8952</v>
      </c>
      <c r="F1044" t="s">
        <v>8953</v>
      </c>
    </row>
    <row r="1045" spans="1:6" hidden="1" x14ac:dyDescent="0.2">
      <c r="A1045" t="s">
        <v>3829</v>
      </c>
      <c r="B1045" t="s">
        <v>8954</v>
      </c>
      <c r="C1045" t="s">
        <v>8955</v>
      </c>
      <c r="D1045" t="s">
        <v>8956</v>
      </c>
      <c r="E1045" t="s">
        <v>8957</v>
      </c>
      <c r="F1045" t="s">
        <v>8958</v>
      </c>
    </row>
    <row r="1046" spans="1:6" hidden="1" x14ac:dyDescent="0.2">
      <c r="A1046" t="s">
        <v>3833</v>
      </c>
      <c r="B1046" t="s">
        <v>8959</v>
      </c>
      <c r="C1046" t="s">
        <v>8960</v>
      </c>
      <c r="D1046" t="s">
        <v>8961</v>
      </c>
      <c r="E1046" t="s">
        <v>8962</v>
      </c>
      <c r="F1046" t="s">
        <v>8963</v>
      </c>
    </row>
    <row r="1047" spans="1:6" hidden="1" x14ac:dyDescent="0.2">
      <c r="A1047" t="s">
        <v>3837</v>
      </c>
      <c r="B1047" t="s">
        <v>8964</v>
      </c>
      <c r="C1047" t="s">
        <v>8965</v>
      </c>
      <c r="D1047" t="s">
        <v>8966</v>
      </c>
      <c r="E1047" t="s">
        <v>8967</v>
      </c>
      <c r="F1047" t="s">
        <v>8968</v>
      </c>
    </row>
    <row r="1048" spans="1:6" hidden="1" x14ac:dyDescent="0.2">
      <c r="A1048" t="s">
        <v>3840</v>
      </c>
      <c r="B1048" t="s">
        <v>8969</v>
      </c>
      <c r="C1048" t="s">
        <v>8970</v>
      </c>
      <c r="D1048" t="s">
        <v>8971</v>
      </c>
      <c r="E1048" t="s">
        <v>8972</v>
      </c>
      <c r="F1048" t="s">
        <v>8973</v>
      </c>
    </row>
    <row r="1049" spans="1:6" hidden="1" x14ac:dyDescent="0.2">
      <c r="A1049" t="s">
        <v>3844</v>
      </c>
      <c r="B1049" t="s">
        <v>8974</v>
      </c>
      <c r="C1049" t="s">
        <v>8975</v>
      </c>
      <c r="D1049" t="s">
        <v>8976</v>
      </c>
      <c r="E1049" t="s">
        <v>8977</v>
      </c>
      <c r="F1049" t="s">
        <v>8978</v>
      </c>
    </row>
    <row r="1050" spans="1:6" hidden="1" x14ac:dyDescent="0.2">
      <c r="A1050" t="s">
        <v>3847</v>
      </c>
      <c r="B1050" t="s">
        <v>8979</v>
      </c>
      <c r="C1050" t="s">
        <v>8980</v>
      </c>
      <c r="D1050" t="s">
        <v>8981</v>
      </c>
      <c r="E1050" t="s">
        <v>8982</v>
      </c>
      <c r="F1050" t="s">
        <v>8983</v>
      </c>
    </row>
    <row r="1051" spans="1:6" hidden="1" x14ac:dyDescent="0.2">
      <c r="A1051" t="s">
        <v>3850</v>
      </c>
      <c r="B1051" t="s">
        <v>8984</v>
      </c>
      <c r="C1051" t="s">
        <v>8985</v>
      </c>
      <c r="D1051" t="s">
        <v>8986</v>
      </c>
      <c r="E1051" t="s">
        <v>8987</v>
      </c>
      <c r="F1051" t="s">
        <v>8988</v>
      </c>
    </row>
    <row r="1052" spans="1:6" hidden="1" x14ac:dyDescent="0.2">
      <c r="A1052" t="s">
        <v>3853</v>
      </c>
      <c r="B1052" t="s">
        <v>8989</v>
      </c>
      <c r="C1052" t="s">
        <v>8990</v>
      </c>
      <c r="D1052" t="s">
        <v>8991</v>
      </c>
      <c r="E1052" t="s">
        <v>8992</v>
      </c>
      <c r="F1052" t="s">
        <v>8993</v>
      </c>
    </row>
    <row r="1053" spans="1:6" hidden="1" x14ac:dyDescent="0.2">
      <c r="A1053" t="s">
        <v>3857</v>
      </c>
      <c r="B1053" t="s">
        <v>8994</v>
      </c>
      <c r="C1053" t="s">
        <v>8995</v>
      </c>
      <c r="D1053" t="s">
        <v>8996</v>
      </c>
      <c r="E1053" t="s">
        <v>8997</v>
      </c>
      <c r="F1053" t="s">
        <v>8998</v>
      </c>
    </row>
    <row r="1054" spans="1:6" hidden="1" x14ac:dyDescent="0.2">
      <c r="A1054" t="s">
        <v>3860</v>
      </c>
      <c r="B1054" t="s">
        <v>8999</v>
      </c>
      <c r="C1054" t="s">
        <v>9000</v>
      </c>
      <c r="D1054" t="s">
        <v>9001</v>
      </c>
      <c r="E1054" t="s">
        <v>9002</v>
      </c>
      <c r="F1054" t="s">
        <v>9003</v>
      </c>
    </row>
    <row r="1055" spans="1:6" hidden="1" x14ac:dyDescent="0.2">
      <c r="A1055" t="s">
        <v>3863</v>
      </c>
      <c r="B1055" t="s">
        <v>9004</v>
      </c>
      <c r="C1055" t="s">
        <v>9005</v>
      </c>
      <c r="D1055" t="s">
        <v>9006</v>
      </c>
      <c r="E1055" t="s">
        <v>9007</v>
      </c>
      <c r="F1055" t="s">
        <v>9008</v>
      </c>
    </row>
    <row r="1056" spans="1:6" hidden="1" x14ac:dyDescent="0.2">
      <c r="A1056" t="s">
        <v>3867</v>
      </c>
      <c r="B1056" t="s">
        <v>9009</v>
      </c>
      <c r="C1056" t="s">
        <v>9010</v>
      </c>
      <c r="D1056" t="s">
        <v>9011</v>
      </c>
      <c r="E1056" t="s">
        <v>9012</v>
      </c>
      <c r="F1056" t="s">
        <v>9013</v>
      </c>
    </row>
    <row r="1057" spans="1:6" hidden="1" x14ac:dyDescent="0.2">
      <c r="A1057" t="s">
        <v>3870</v>
      </c>
      <c r="B1057" t="s">
        <v>9014</v>
      </c>
      <c r="C1057" t="s">
        <v>9015</v>
      </c>
      <c r="D1057" t="s">
        <v>9016</v>
      </c>
      <c r="E1057" t="s">
        <v>9017</v>
      </c>
      <c r="F1057" t="s">
        <v>9018</v>
      </c>
    </row>
    <row r="1058" spans="1:6" hidden="1" x14ac:dyDescent="0.2">
      <c r="A1058" t="s">
        <v>3874</v>
      </c>
      <c r="B1058" t="s">
        <v>9019</v>
      </c>
      <c r="C1058" t="s">
        <v>9020</v>
      </c>
      <c r="D1058" t="s">
        <v>9021</v>
      </c>
      <c r="E1058" t="s">
        <v>9022</v>
      </c>
      <c r="F1058" t="s">
        <v>9023</v>
      </c>
    </row>
    <row r="1059" spans="1:6" hidden="1" x14ac:dyDescent="0.2">
      <c r="A1059" t="s">
        <v>3877</v>
      </c>
      <c r="B1059" t="s">
        <v>9024</v>
      </c>
      <c r="C1059" t="s">
        <v>9025</v>
      </c>
      <c r="D1059" t="s">
        <v>9026</v>
      </c>
      <c r="E1059" t="s">
        <v>9027</v>
      </c>
      <c r="F1059" t="s">
        <v>9028</v>
      </c>
    </row>
    <row r="1060" spans="1:6" hidden="1" x14ac:dyDescent="0.2">
      <c r="A1060" t="s">
        <v>3880</v>
      </c>
      <c r="B1060" t="s">
        <v>9029</v>
      </c>
      <c r="C1060" t="s">
        <v>9030</v>
      </c>
      <c r="D1060" t="s">
        <v>9031</v>
      </c>
      <c r="E1060" t="s">
        <v>9032</v>
      </c>
      <c r="F1060" t="s">
        <v>9033</v>
      </c>
    </row>
    <row r="1061" spans="1:6" hidden="1" x14ac:dyDescent="0.2">
      <c r="A1061" t="s">
        <v>3884</v>
      </c>
      <c r="B1061" t="s">
        <v>9034</v>
      </c>
      <c r="C1061" t="s">
        <v>9035</v>
      </c>
      <c r="D1061" t="s">
        <v>9036</v>
      </c>
      <c r="E1061" t="s">
        <v>9037</v>
      </c>
      <c r="F1061" t="s">
        <v>9038</v>
      </c>
    </row>
    <row r="1062" spans="1:6" hidden="1" x14ac:dyDescent="0.2">
      <c r="A1062" t="s">
        <v>3887</v>
      </c>
      <c r="B1062" t="s">
        <v>9039</v>
      </c>
      <c r="C1062" t="s">
        <v>9040</v>
      </c>
      <c r="D1062" t="s">
        <v>9041</v>
      </c>
      <c r="E1062" t="s">
        <v>9042</v>
      </c>
      <c r="F1062" t="s">
        <v>9043</v>
      </c>
    </row>
    <row r="1063" spans="1:6" hidden="1" x14ac:dyDescent="0.2">
      <c r="A1063" t="s">
        <v>3890</v>
      </c>
      <c r="B1063" t="s">
        <v>9044</v>
      </c>
      <c r="C1063" t="s">
        <v>9045</v>
      </c>
      <c r="D1063" t="s">
        <v>9046</v>
      </c>
      <c r="E1063" t="s">
        <v>9047</v>
      </c>
      <c r="F1063" t="s">
        <v>9048</v>
      </c>
    </row>
    <row r="1064" spans="1:6" hidden="1" x14ac:dyDescent="0.2">
      <c r="A1064" t="s">
        <v>3894</v>
      </c>
      <c r="B1064" t="s">
        <v>9049</v>
      </c>
      <c r="C1064" t="s">
        <v>9050</v>
      </c>
      <c r="D1064" t="s">
        <v>9051</v>
      </c>
      <c r="E1064" t="s">
        <v>9052</v>
      </c>
      <c r="F1064" t="s">
        <v>9053</v>
      </c>
    </row>
    <row r="1065" spans="1:6" hidden="1" x14ac:dyDescent="0.2">
      <c r="A1065" t="s">
        <v>3898</v>
      </c>
      <c r="B1065" t="s">
        <v>9054</v>
      </c>
      <c r="C1065" t="s">
        <v>9055</v>
      </c>
      <c r="D1065" t="s">
        <v>9056</v>
      </c>
      <c r="E1065" t="s">
        <v>9057</v>
      </c>
      <c r="F1065" t="s">
        <v>9058</v>
      </c>
    </row>
    <row r="1066" spans="1:6" hidden="1" x14ac:dyDescent="0.2">
      <c r="A1066" t="s">
        <v>3901</v>
      </c>
      <c r="B1066" t="s">
        <v>9059</v>
      </c>
      <c r="C1066" t="s">
        <v>9060</v>
      </c>
      <c r="D1066" t="s">
        <v>9061</v>
      </c>
      <c r="E1066" t="s">
        <v>9062</v>
      </c>
      <c r="F1066" t="s">
        <v>9063</v>
      </c>
    </row>
    <row r="1067" spans="1:6" hidden="1" x14ac:dyDescent="0.2">
      <c r="A1067" t="s">
        <v>3904</v>
      </c>
      <c r="B1067" t="s">
        <v>9064</v>
      </c>
      <c r="C1067" t="s">
        <v>9065</v>
      </c>
      <c r="D1067" t="s">
        <v>9066</v>
      </c>
      <c r="E1067" t="s">
        <v>9067</v>
      </c>
      <c r="F1067" t="s">
        <v>9068</v>
      </c>
    </row>
    <row r="1068" spans="1:6" hidden="1" x14ac:dyDescent="0.2">
      <c r="A1068" t="s">
        <v>3908</v>
      </c>
      <c r="B1068" t="s">
        <v>9069</v>
      </c>
      <c r="C1068" t="s">
        <v>9070</v>
      </c>
      <c r="D1068" t="s">
        <v>9071</v>
      </c>
      <c r="E1068" t="s">
        <v>9072</v>
      </c>
      <c r="F1068" t="s">
        <v>9073</v>
      </c>
    </row>
    <row r="1069" spans="1:6" hidden="1" x14ac:dyDescent="0.2">
      <c r="A1069" t="s">
        <v>3911</v>
      </c>
      <c r="B1069" t="s">
        <v>9074</v>
      </c>
      <c r="C1069" t="s">
        <v>9075</v>
      </c>
      <c r="D1069" t="s">
        <v>9076</v>
      </c>
      <c r="E1069" t="s">
        <v>9077</v>
      </c>
      <c r="F1069" t="s">
        <v>9078</v>
      </c>
    </row>
    <row r="1070" spans="1:6" hidden="1" x14ac:dyDescent="0.2">
      <c r="A1070" t="s">
        <v>3914</v>
      </c>
      <c r="B1070" t="s">
        <v>9079</v>
      </c>
      <c r="C1070" t="s">
        <v>9080</v>
      </c>
      <c r="D1070" t="s">
        <v>9081</v>
      </c>
      <c r="E1070" t="s">
        <v>9082</v>
      </c>
      <c r="F1070" t="s">
        <v>9083</v>
      </c>
    </row>
    <row r="1071" spans="1:6" hidden="1" x14ac:dyDescent="0.2">
      <c r="A1071" t="s">
        <v>3917</v>
      </c>
      <c r="B1071" t="s">
        <v>9084</v>
      </c>
      <c r="C1071" t="s">
        <v>9085</v>
      </c>
      <c r="D1071" t="s">
        <v>9086</v>
      </c>
      <c r="E1071" t="s">
        <v>9087</v>
      </c>
      <c r="F1071" t="s">
        <v>9088</v>
      </c>
    </row>
    <row r="1072" spans="1:6" hidden="1" x14ac:dyDescent="0.2">
      <c r="A1072" t="s">
        <v>3921</v>
      </c>
      <c r="B1072" t="s">
        <v>9089</v>
      </c>
      <c r="C1072" t="s">
        <v>9090</v>
      </c>
      <c r="D1072" t="s">
        <v>9091</v>
      </c>
      <c r="E1072" t="s">
        <v>9092</v>
      </c>
      <c r="F1072" t="s">
        <v>9093</v>
      </c>
    </row>
    <row r="1073" spans="1:6" hidden="1" x14ac:dyDescent="0.2">
      <c r="A1073" t="s">
        <v>3925</v>
      </c>
      <c r="B1073" t="s">
        <v>9094</v>
      </c>
      <c r="C1073" t="s">
        <v>9095</v>
      </c>
      <c r="D1073" t="s">
        <v>9096</v>
      </c>
      <c r="E1073" t="s">
        <v>9097</v>
      </c>
      <c r="F1073" t="s">
        <v>9098</v>
      </c>
    </row>
    <row r="1074" spans="1:6" hidden="1" x14ac:dyDescent="0.2">
      <c r="A1074" t="s">
        <v>3929</v>
      </c>
      <c r="B1074" t="s">
        <v>9099</v>
      </c>
      <c r="C1074" t="s">
        <v>9100</v>
      </c>
      <c r="D1074" t="s">
        <v>9101</v>
      </c>
      <c r="E1074" t="s">
        <v>9102</v>
      </c>
      <c r="F1074" t="s">
        <v>9103</v>
      </c>
    </row>
    <row r="1075" spans="1:6" hidden="1" x14ac:dyDescent="0.2">
      <c r="A1075" t="s">
        <v>3933</v>
      </c>
      <c r="B1075" t="s">
        <v>9104</v>
      </c>
      <c r="C1075" t="s">
        <v>9105</v>
      </c>
      <c r="D1075" t="s">
        <v>9106</v>
      </c>
      <c r="E1075" t="s">
        <v>9107</v>
      </c>
      <c r="F1075" t="s">
        <v>9108</v>
      </c>
    </row>
    <row r="1076" spans="1:6" hidden="1" x14ac:dyDescent="0.2">
      <c r="A1076" t="s">
        <v>3936</v>
      </c>
      <c r="B1076" t="s">
        <v>9109</v>
      </c>
      <c r="C1076" t="s">
        <v>9110</v>
      </c>
      <c r="D1076" t="s">
        <v>9111</v>
      </c>
      <c r="E1076" t="s">
        <v>9112</v>
      </c>
      <c r="F1076" t="s">
        <v>9113</v>
      </c>
    </row>
    <row r="1077" spans="1:6" hidden="1" x14ac:dyDescent="0.2">
      <c r="A1077" t="s">
        <v>3939</v>
      </c>
      <c r="B1077" t="s">
        <v>9114</v>
      </c>
      <c r="C1077" t="s">
        <v>9115</v>
      </c>
      <c r="D1077" t="s">
        <v>9116</v>
      </c>
      <c r="E1077" t="s">
        <v>9117</v>
      </c>
      <c r="F1077" t="s">
        <v>9118</v>
      </c>
    </row>
    <row r="1078" spans="1:6" hidden="1" x14ac:dyDescent="0.2">
      <c r="A1078" t="s">
        <v>3943</v>
      </c>
      <c r="B1078" t="s">
        <v>9119</v>
      </c>
      <c r="C1078" t="s">
        <v>9120</v>
      </c>
      <c r="D1078" t="s">
        <v>9121</v>
      </c>
      <c r="E1078" t="s">
        <v>9122</v>
      </c>
      <c r="F1078" t="s">
        <v>9123</v>
      </c>
    </row>
    <row r="1079" spans="1:6" hidden="1" x14ac:dyDescent="0.2">
      <c r="A1079" t="s">
        <v>3946</v>
      </c>
      <c r="B1079" t="s">
        <v>9124</v>
      </c>
      <c r="C1079" t="s">
        <v>9125</v>
      </c>
      <c r="D1079" t="s">
        <v>9126</v>
      </c>
      <c r="E1079" t="s">
        <v>9127</v>
      </c>
      <c r="F1079" t="s">
        <v>9128</v>
      </c>
    </row>
    <row r="1080" spans="1:6" hidden="1" x14ac:dyDescent="0.2">
      <c r="A1080" t="s">
        <v>3949</v>
      </c>
      <c r="B1080" t="s">
        <v>9129</v>
      </c>
      <c r="C1080" t="s">
        <v>9130</v>
      </c>
      <c r="D1080" t="s">
        <v>9131</v>
      </c>
      <c r="E1080" t="s">
        <v>9132</v>
      </c>
      <c r="F1080" t="s">
        <v>9133</v>
      </c>
    </row>
    <row r="1081" spans="1:6" hidden="1" x14ac:dyDescent="0.2">
      <c r="A1081" t="s">
        <v>3953</v>
      </c>
      <c r="B1081" t="s">
        <v>9134</v>
      </c>
      <c r="C1081" t="s">
        <v>9135</v>
      </c>
      <c r="D1081" t="s">
        <v>9136</v>
      </c>
      <c r="E1081" t="s">
        <v>9137</v>
      </c>
      <c r="F1081" t="s">
        <v>9138</v>
      </c>
    </row>
    <row r="1082" spans="1:6" hidden="1" x14ac:dyDescent="0.2">
      <c r="A1082" t="s">
        <v>3956</v>
      </c>
      <c r="B1082" t="s">
        <v>9139</v>
      </c>
      <c r="C1082" t="s">
        <v>9140</v>
      </c>
      <c r="D1082" t="s">
        <v>9141</v>
      </c>
      <c r="E1082" t="s">
        <v>9142</v>
      </c>
      <c r="F1082" t="s">
        <v>9143</v>
      </c>
    </row>
    <row r="1083" spans="1:6" hidden="1" x14ac:dyDescent="0.2">
      <c r="A1083" t="s">
        <v>3959</v>
      </c>
      <c r="B1083" t="s">
        <v>9144</v>
      </c>
      <c r="C1083" t="s">
        <v>9145</v>
      </c>
      <c r="D1083" t="s">
        <v>9146</v>
      </c>
      <c r="E1083" t="s">
        <v>9147</v>
      </c>
      <c r="F1083" t="s">
        <v>9148</v>
      </c>
    </row>
    <row r="1084" spans="1:6" hidden="1" x14ac:dyDescent="0.2">
      <c r="A1084" t="s">
        <v>3963</v>
      </c>
      <c r="B1084" t="s">
        <v>9149</v>
      </c>
      <c r="C1084" t="s">
        <v>9150</v>
      </c>
      <c r="D1084" t="s">
        <v>9151</v>
      </c>
      <c r="E1084" t="s">
        <v>9152</v>
      </c>
      <c r="F1084" t="s">
        <v>9153</v>
      </c>
    </row>
    <row r="1085" spans="1:6" hidden="1" x14ac:dyDescent="0.2">
      <c r="A1085" t="s">
        <v>3966</v>
      </c>
      <c r="B1085" t="s">
        <v>9154</v>
      </c>
      <c r="C1085" t="s">
        <v>9155</v>
      </c>
      <c r="D1085" t="s">
        <v>9156</v>
      </c>
      <c r="E1085" t="s">
        <v>9157</v>
      </c>
      <c r="F1085" t="s">
        <v>9158</v>
      </c>
    </row>
    <row r="1086" spans="1:6" hidden="1" x14ac:dyDescent="0.2">
      <c r="A1086" t="s">
        <v>3969</v>
      </c>
      <c r="B1086" t="s">
        <v>9159</v>
      </c>
      <c r="C1086" t="s">
        <v>9160</v>
      </c>
      <c r="D1086" t="s">
        <v>9161</v>
      </c>
      <c r="E1086" t="s">
        <v>9162</v>
      </c>
      <c r="F1086" t="s">
        <v>9163</v>
      </c>
    </row>
    <row r="1087" spans="1:6" hidden="1" x14ac:dyDescent="0.2">
      <c r="A1087" t="s">
        <v>3972</v>
      </c>
      <c r="B1087" t="s">
        <v>9164</v>
      </c>
      <c r="C1087" t="s">
        <v>9165</v>
      </c>
      <c r="D1087" t="s">
        <v>9166</v>
      </c>
      <c r="E1087" t="s">
        <v>9167</v>
      </c>
      <c r="F1087" t="s">
        <v>9168</v>
      </c>
    </row>
    <row r="1088" spans="1:6" hidden="1" x14ac:dyDescent="0.2">
      <c r="A1088" t="s">
        <v>3976</v>
      </c>
      <c r="B1088" t="s">
        <v>9169</v>
      </c>
      <c r="C1088" t="s">
        <v>9170</v>
      </c>
      <c r="D1088" t="s">
        <v>9171</v>
      </c>
      <c r="E1088" t="s">
        <v>9172</v>
      </c>
      <c r="F1088" t="s">
        <v>9173</v>
      </c>
    </row>
    <row r="1089" spans="1:6" hidden="1" x14ac:dyDescent="0.2">
      <c r="A1089" t="s">
        <v>3980</v>
      </c>
      <c r="B1089" t="s">
        <v>9174</v>
      </c>
      <c r="C1089" t="s">
        <v>9175</v>
      </c>
      <c r="D1089" t="s">
        <v>9176</v>
      </c>
      <c r="E1089" t="s">
        <v>9177</v>
      </c>
      <c r="F1089" t="s">
        <v>9178</v>
      </c>
    </row>
    <row r="1090" spans="1:6" hidden="1" x14ac:dyDescent="0.2">
      <c r="A1090" t="s">
        <v>3984</v>
      </c>
      <c r="B1090" t="s">
        <v>9179</v>
      </c>
      <c r="C1090" t="s">
        <v>9180</v>
      </c>
      <c r="D1090" t="s">
        <v>9181</v>
      </c>
      <c r="E1090" t="s">
        <v>9182</v>
      </c>
      <c r="F1090" t="s">
        <v>9183</v>
      </c>
    </row>
    <row r="1091" spans="1:6" hidden="1" x14ac:dyDescent="0.2">
      <c r="A1091" t="s">
        <v>3988</v>
      </c>
      <c r="B1091" t="s">
        <v>9184</v>
      </c>
      <c r="C1091" t="s">
        <v>9185</v>
      </c>
      <c r="D1091" t="s">
        <v>9186</v>
      </c>
      <c r="E1091" t="s">
        <v>9187</v>
      </c>
      <c r="F1091" t="s">
        <v>9188</v>
      </c>
    </row>
    <row r="1092" spans="1:6" hidden="1" x14ac:dyDescent="0.2">
      <c r="A1092" t="s">
        <v>3992</v>
      </c>
      <c r="B1092" t="s">
        <v>9189</v>
      </c>
      <c r="C1092" t="s">
        <v>9190</v>
      </c>
      <c r="D1092" t="s">
        <v>9191</v>
      </c>
      <c r="E1092" t="s">
        <v>9192</v>
      </c>
      <c r="F1092" t="s">
        <v>9193</v>
      </c>
    </row>
    <row r="1093" spans="1:6" hidden="1" x14ac:dyDescent="0.2">
      <c r="A1093" t="s">
        <v>3995</v>
      </c>
      <c r="B1093" t="s">
        <v>9194</v>
      </c>
      <c r="C1093" t="s">
        <v>9195</v>
      </c>
      <c r="D1093" t="s">
        <v>9196</v>
      </c>
      <c r="E1093" t="s">
        <v>9197</v>
      </c>
      <c r="F1093" t="s">
        <v>9198</v>
      </c>
    </row>
    <row r="1094" spans="1:6" hidden="1" x14ac:dyDescent="0.2">
      <c r="A1094" t="s">
        <v>3999</v>
      </c>
      <c r="B1094" t="s">
        <v>9199</v>
      </c>
      <c r="C1094" t="s">
        <v>9200</v>
      </c>
      <c r="D1094" t="s">
        <v>9201</v>
      </c>
      <c r="E1094" t="s">
        <v>9202</v>
      </c>
      <c r="F1094" t="s">
        <v>9203</v>
      </c>
    </row>
    <row r="1095" spans="1:6" hidden="1" x14ac:dyDescent="0.2">
      <c r="A1095" t="s">
        <v>4003</v>
      </c>
      <c r="B1095" t="s">
        <v>9204</v>
      </c>
      <c r="C1095" t="s">
        <v>9205</v>
      </c>
      <c r="D1095" t="s">
        <v>9206</v>
      </c>
      <c r="E1095" t="s">
        <v>9207</v>
      </c>
      <c r="F1095" t="s">
        <v>9208</v>
      </c>
    </row>
    <row r="1096" spans="1:6" hidden="1" x14ac:dyDescent="0.2">
      <c r="A1096" t="s">
        <v>4007</v>
      </c>
      <c r="B1096" t="s">
        <v>9209</v>
      </c>
      <c r="C1096" t="s">
        <v>9210</v>
      </c>
      <c r="D1096" t="s">
        <v>9211</v>
      </c>
      <c r="E1096" t="s">
        <v>9212</v>
      </c>
      <c r="F1096" t="s">
        <v>9213</v>
      </c>
    </row>
    <row r="1097" spans="1:6" hidden="1" x14ac:dyDescent="0.2">
      <c r="A1097" t="s">
        <v>4011</v>
      </c>
      <c r="B1097" t="s">
        <v>9214</v>
      </c>
      <c r="C1097" t="s">
        <v>9215</v>
      </c>
      <c r="D1097" t="s">
        <v>9216</v>
      </c>
      <c r="E1097" t="s">
        <v>9217</v>
      </c>
      <c r="F1097" t="s">
        <v>9218</v>
      </c>
    </row>
    <row r="1098" spans="1:6" hidden="1" x14ac:dyDescent="0.2">
      <c r="A1098" t="s">
        <v>4014</v>
      </c>
      <c r="B1098" t="s">
        <v>9219</v>
      </c>
      <c r="C1098" t="s">
        <v>9220</v>
      </c>
      <c r="D1098" t="s">
        <v>9221</v>
      </c>
      <c r="E1098" t="s">
        <v>9222</v>
      </c>
      <c r="F1098" t="s">
        <v>9223</v>
      </c>
    </row>
    <row r="1099" spans="1:6" hidden="1" x14ac:dyDescent="0.2">
      <c r="A1099" t="s">
        <v>4018</v>
      </c>
      <c r="B1099" t="s">
        <v>9224</v>
      </c>
      <c r="C1099" t="s">
        <v>9225</v>
      </c>
      <c r="D1099" t="s">
        <v>9226</v>
      </c>
      <c r="E1099" t="s">
        <v>9227</v>
      </c>
      <c r="F1099" t="s">
        <v>9228</v>
      </c>
    </row>
    <row r="1100" spans="1:6" hidden="1" x14ac:dyDescent="0.2">
      <c r="A1100" t="s">
        <v>4021</v>
      </c>
      <c r="B1100" t="s">
        <v>9229</v>
      </c>
      <c r="C1100" t="s">
        <v>9230</v>
      </c>
      <c r="D1100" t="s">
        <v>9231</v>
      </c>
      <c r="E1100" t="s">
        <v>9232</v>
      </c>
      <c r="F1100" t="s">
        <v>9233</v>
      </c>
    </row>
    <row r="1101" spans="1:6" hidden="1" x14ac:dyDescent="0.2">
      <c r="A1101" t="s">
        <v>4025</v>
      </c>
      <c r="B1101" t="s">
        <v>9234</v>
      </c>
      <c r="C1101" t="s">
        <v>9235</v>
      </c>
      <c r="D1101" t="s">
        <v>9236</v>
      </c>
      <c r="E1101" t="s">
        <v>9237</v>
      </c>
      <c r="F1101" t="s">
        <v>9238</v>
      </c>
    </row>
    <row r="1102" spans="1:6" hidden="1" x14ac:dyDescent="0.2">
      <c r="A1102" t="s">
        <v>4029</v>
      </c>
      <c r="B1102" t="s">
        <v>9239</v>
      </c>
      <c r="C1102" t="s">
        <v>9240</v>
      </c>
      <c r="D1102" t="s">
        <v>9241</v>
      </c>
      <c r="E1102" t="s">
        <v>9242</v>
      </c>
      <c r="F1102" t="s">
        <v>9243</v>
      </c>
    </row>
    <row r="1103" spans="1:6" hidden="1" x14ac:dyDescent="0.2">
      <c r="A1103" t="s">
        <v>4032</v>
      </c>
      <c r="B1103" t="s">
        <v>9244</v>
      </c>
      <c r="C1103" t="s">
        <v>9245</v>
      </c>
      <c r="D1103" t="s">
        <v>9246</v>
      </c>
      <c r="E1103" t="s">
        <v>9247</v>
      </c>
      <c r="F1103" t="s">
        <v>9248</v>
      </c>
    </row>
    <row r="1104" spans="1:6" hidden="1" x14ac:dyDescent="0.2">
      <c r="A1104" t="s">
        <v>4037</v>
      </c>
      <c r="B1104" t="s">
        <v>9249</v>
      </c>
      <c r="C1104" t="s">
        <v>9250</v>
      </c>
      <c r="D1104" t="s">
        <v>9251</v>
      </c>
      <c r="E1104" t="s">
        <v>9252</v>
      </c>
      <c r="F1104" t="s">
        <v>9253</v>
      </c>
    </row>
    <row r="1105" spans="1:6" hidden="1" x14ac:dyDescent="0.2">
      <c r="A1105" t="s">
        <v>4041</v>
      </c>
      <c r="B1105" t="s">
        <v>9254</v>
      </c>
      <c r="C1105" t="s">
        <v>9255</v>
      </c>
      <c r="D1105" t="s">
        <v>9256</v>
      </c>
      <c r="E1105" t="s">
        <v>9257</v>
      </c>
      <c r="F1105" t="s">
        <v>9258</v>
      </c>
    </row>
    <row r="1106" spans="1:6" hidden="1" x14ac:dyDescent="0.2">
      <c r="A1106" t="s">
        <v>4044</v>
      </c>
      <c r="B1106" t="s">
        <v>9259</v>
      </c>
      <c r="C1106" t="s">
        <v>9260</v>
      </c>
      <c r="D1106" t="s">
        <v>9261</v>
      </c>
      <c r="E1106" t="s">
        <v>9262</v>
      </c>
      <c r="F1106" t="s">
        <v>9263</v>
      </c>
    </row>
    <row r="1107" spans="1:6" hidden="1" x14ac:dyDescent="0.2">
      <c r="A1107" t="s">
        <v>4048</v>
      </c>
      <c r="B1107" t="s">
        <v>9264</v>
      </c>
      <c r="C1107" t="s">
        <v>9265</v>
      </c>
      <c r="D1107" t="s">
        <v>9266</v>
      </c>
      <c r="E1107" t="s">
        <v>9267</v>
      </c>
      <c r="F1107" t="s">
        <v>9268</v>
      </c>
    </row>
    <row r="1108" spans="1:6" hidden="1" x14ac:dyDescent="0.2">
      <c r="A1108" t="s">
        <v>4052</v>
      </c>
      <c r="B1108" t="s">
        <v>9269</v>
      </c>
      <c r="C1108" t="s">
        <v>9270</v>
      </c>
      <c r="D1108" t="s">
        <v>9271</v>
      </c>
      <c r="E1108" t="s">
        <v>9272</v>
      </c>
      <c r="F1108" t="s">
        <v>9273</v>
      </c>
    </row>
    <row r="1109" spans="1:6" hidden="1" x14ac:dyDescent="0.2">
      <c r="A1109" t="s">
        <v>4056</v>
      </c>
      <c r="B1109" t="s">
        <v>9274</v>
      </c>
      <c r="C1109" t="s">
        <v>9275</v>
      </c>
      <c r="D1109" t="s">
        <v>9276</v>
      </c>
      <c r="E1109" t="s">
        <v>9277</v>
      </c>
      <c r="F1109" t="s">
        <v>9278</v>
      </c>
    </row>
    <row r="1110" spans="1:6" hidden="1" x14ac:dyDescent="0.2">
      <c r="A1110" t="s">
        <v>4059</v>
      </c>
      <c r="B1110" t="s">
        <v>9279</v>
      </c>
      <c r="C1110" t="s">
        <v>9280</v>
      </c>
      <c r="D1110" t="s">
        <v>9281</v>
      </c>
      <c r="E1110" t="s">
        <v>9282</v>
      </c>
      <c r="F1110" t="s">
        <v>9283</v>
      </c>
    </row>
    <row r="1111" spans="1:6" hidden="1" x14ac:dyDescent="0.2">
      <c r="A1111" t="s">
        <v>4062</v>
      </c>
      <c r="B1111" t="s">
        <v>9284</v>
      </c>
      <c r="C1111" t="s">
        <v>9285</v>
      </c>
      <c r="D1111" t="s">
        <v>9286</v>
      </c>
      <c r="E1111" t="s">
        <v>9287</v>
      </c>
      <c r="F1111" t="s">
        <v>9288</v>
      </c>
    </row>
    <row r="1112" spans="1:6" hidden="1" x14ac:dyDescent="0.2">
      <c r="A1112" t="s">
        <v>4065</v>
      </c>
      <c r="B1112" t="s">
        <v>9289</v>
      </c>
      <c r="C1112" t="s">
        <v>9290</v>
      </c>
      <c r="D1112" t="s">
        <v>9291</v>
      </c>
      <c r="E1112" t="s">
        <v>9292</v>
      </c>
      <c r="F1112" t="s">
        <v>9293</v>
      </c>
    </row>
    <row r="1113" spans="1:6" hidden="1" x14ac:dyDescent="0.2">
      <c r="A1113" t="s">
        <v>4068</v>
      </c>
      <c r="B1113" t="s">
        <v>9294</v>
      </c>
      <c r="C1113" t="s">
        <v>9295</v>
      </c>
      <c r="D1113" t="s">
        <v>9296</v>
      </c>
      <c r="E1113" t="s">
        <v>9297</v>
      </c>
      <c r="F1113" t="s">
        <v>9298</v>
      </c>
    </row>
    <row r="1114" spans="1:6" hidden="1" x14ac:dyDescent="0.2">
      <c r="A1114" t="s">
        <v>4071</v>
      </c>
      <c r="B1114" t="s">
        <v>9299</v>
      </c>
      <c r="C1114" t="s">
        <v>9300</v>
      </c>
      <c r="D1114" t="s">
        <v>9301</v>
      </c>
      <c r="E1114" t="s">
        <v>9302</v>
      </c>
      <c r="F1114" t="s">
        <v>9303</v>
      </c>
    </row>
    <row r="1115" spans="1:6" hidden="1" x14ac:dyDescent="0.2">
      <c r="A1115" t="s">
        <v>4074</v>
      </c>
      <c r="B1115" t="s">
        <v>9304</v>
      </c>
      <c r="C1115" t="s">
        <v>9305</v>
      </c>
      <c r="D1115" t="s">
        <v>9306</v>
      </c>
      <c r="E1115" t="s">
        <v>9307</v>
      </c>
      <c r="F1115" t="s">
        <v>9308</v>
      </c>
    </row>
    <row r="1116" spans="1:6" hidden="1" x14ac:dyDescent="0.2">
      <c r="A1116" t="s">
        <v>4078</v>
      </c>
      <c r="B1116" t="s">
        <v>9309</v>
      </c>
      <c r="C1116" t="s">
        <v>9310</v>
      </c>
      <c r="D1116" t="s">
        <v>9311</v>
      </c>
      <c r="E1116" t="s">
        <v>9312</v>
      </c>
      <c r="F1116" t="s">
        <v>9313</v>
      </c>
    </row>
    <row r="1117" spans="1:6" hidden="1" x14ac:dyDescent="0.2">
      <c r="A1117" t="s">
        <v>4081</v>
      </c>
      <c r="B1117" t="s">
        <v>9314</v>
      </c>
      <c r="C1117" t="s">
        <v>9315</v>
      </c>
      <c r="D1117" t="s">
        <v>9316</v>
      </c>
      <c r="E1117" t="s">
        <v>9317</v>
      </c>
      <c r="F1117" t="s">
        <v>9318</v>
      </c>
    </row>
    <row r="1118" spans="1:6" hidden="1" x14ac:dyDescent="0.2">
      <c r="A1118" t="s">
        <v>4085</v>
      </c>
      <c r="B1118" t="s">
        <v>9319</v>
      </c>
      <c r="C1118" t="s">
        <v>9320</v>
      </c>
      <c r="D1118" t="s">
        <v>9321</v>
      </c>
      <c r="E1118" t="s">
        <v>9322</v>
      </c>
      <c r="F1118" t="s">
        <v>9323</v>
      </c>
    </row>
    <row r="1119" spans="1:6" hidden="1" x14ac:dyDescent="0.2">
      <c r="A1119" t="s">
        <v>4089</v>
      </c>
      <c r="B1119" t="s">
        <v>9324</v>
      </c>
      <c r="C1119" t="s">
        <v>9325</v>
      </c>
      <c r="D1119" t="s">
        <v>9326</v>
      </c>
      <c r="E1119" t="s">
        <v>9327</v>
      </c>
      <c r="F1119" t="s">
        <v>9328</v>
      </c>
    </row>
    <row r="1120" spans="1:6" hidden="1" x14ac:dyDescent="0.2">
      <c r="A1120" t="s">
        <v>4094</v>
      </c>
      <c r="B1120" t="s">
        <v>9329</v>
      </c>
      <c r="C1120" t="s">
        <v>9330</v>
      </c>
      <c r="D1120" t="s">
        <v>9331</v>
      </c>
      <c r="E1120" t="s">
        <v>9332</v>
      </c>
      <c r="F1120" t="s">
        <v>9333</v>
      </c>
    </row>
    <row r="1121" spans="1:6" hidden="1" x14ac:dyDescent="0.2">
      <c r="A1121" t="s">
        <v>4098</v>
      </c>
      <c r="B1121" t="s">
        <v>9334</v>
      </c>
      <c r="C1121" t="s">
        <v>9335</v>
      </c>
      <c r="D1121" t="s">
        <v>9336</v>
      </c>
      <c r="E1121" t="s">
        <v>9337</v>
      </c>
      <c r="F1121" t="s">
        <v>9338</v>
      </c>
    </row>
    <row r="1122" spans="1:6" hidden="1" x14ac:dyDescent="0.2">
      <c r="A1122" t="s">
        <v>4101</v>
      </c>
      <c r="B1122" t="s">
        <v>9339</v>
      </c>
      <c r="C1122" t="s">
        <v>9340</v>
      </c>
      <c r="D1122" t="s">
        <v>9341</v>
      </c>
      <c r="E1122" t="s">
        <v>9342</v>
      </c>
      <c r="F1122" t="s">
        <v>9343</v>
      </c>
    </row>
    <row r="1123" spans="1:6" hidden="1" x14ac:dyDescent="0.2">
      <c r="A1123" t="s">
        <v>4106</v>
      </c>
      <c r="B1123" t="s">
        <v>9344</v>
      </c>
      <c r="C1123" t="s">
        <v>9345</v>
      </c>
      <c r="D1123" t="s">
        <v>9346</v>
      </c>
      <c r="E1123" t="s">
        <v>9347</v>
      </c>
      <c r="F1123" t="s">
        <v>9348</v>
      </c>
    </row>
    <row r="1124" spans="1:6" hidden="1" x14ac:dyDescent="0.2">
      <c r="A1124" t="s">
        <v>4109</v>
      </c>
      <c r="B1124" t="s">
        <v>9349</v>
      </c>
      <c r="C1124" t="s">
        <v>9350</v>
      </c>
      <c r="D1124" t="s">
        <v>9351</v>
      </c>
      <c r="E1124" t="s">
        <v>9352</v>
      </c>
      <c r="F1124" t="s">
        <v>9353</v>
      </c>
    </row>
    <row r="1125" spans="1:6" hidden="1" x14ac:dyDescent="0.2">
      <c r="A1125" t="s">
        <v>4112</v>
      </c>
      <c r="B1125" t="s">
        <v>9354</v>
      </c>
      <c r="C1125" t="s">
        <v>9355</v>
      </c>
      <c r="D1125" t="s">
        <v>9356</v>
      </c>
      <c r="E1125" t="s">
        <v>9357</v>
      </c>
      <c r="F1125" t="s">
        <v>9358</v>
      </c>
    </row>
    <row r="1126" spans="1:6" hidden="1" x14ac:dyDescent="0.2">
      <c r="A1126" t="s">
        <v>4116</v>
      </c>
      <c r="B1126" t="s">
        <v>9359</v>
      </c>
      <c r="C1126" t="s">
        <v>9360</v>
      </c>
      <c r="D1126" t="s">
        <v>9361</v>
      </c>
      <c r="E1126" t="s">
        <v>9362</v>
      </c>
      <c r="F1126" t="s">
        <v>9363</v>
      </c>
    </row>
    <row r="1127" spans="1:6" hidden="1" x14ac:dyDescent="0.2">
      <c r="A1127" t="s">
        <v>4120</v>
      </c>
      <c r="B1127" t="s">
        <v>9364</v>
      </c>
      <c r="C1127" t="s">
        <v>9365</v>
      </c>
      <c r="D1127" t="s">
        <v>9366</v>
      </c>
      <c r="E1127" t="s">
        <v>9367</v>
      </c>
      <c r="F1127" t="s">
        <v>9368</v>
      </c>
    </row>
    <row r="1128" spans="1:6" hidden="1" x14ac:dyDescent="0.2">
      <c r="A1128" t="s">
        <v>4123</v>
      </c>
      <c r="B1128" t="s">
        <v>9369</v>
      </c>
      <c r="C1128" t="s">
        <v>9370</v>
      </c>
      <c r="D1128" t="s">
        <v>9371</v>
      </c>
      <c r="E1128" t="s">
        <v>9372</v>
      </c>
      <c r="F1128" t="s">
        <v>9373</v>
      </c>
    </row>
    <row r="1129" spans="1:6" hidden="1" x14ac:dyDescent="0.2">
      <c r="A1129" t="s">
        <v>4126</v>
      </c>
      <c r="B1129" t="s">
        <v>9374</v>
      </c>
      <c r="C1129" t="s">
        <v>9375</v>
      </c>
      <c r="D1129" t="s">
        <v>9376</v>
      </c>
      <c r="E1129" t="s">
        <v>9377</v>
      </c>
      <c r="F1129" t="s">
        <v>9378</v>
      </c>
    </row>
    <row r="1130" spans="1:6" hidden="1" x14ac:dyDescent="0.2">
      <c r="A1130" t="s">
        <v>4130</v>
      </c>
      <c r="B1130" t="s">
        <v>9379</v>
      </c>
      <c r="C1130" t="s">
        <v>9380</v>
      </c>
      <c r="D1130" t="s">
        <v>9381</v>
      </c>
      <c r="E1130" t="s">
        <v>9382</v>
      </c>
      <c r="F1130" t="s">
        <v>9383</v>
      </c>
    </row>
    <row r="1131" spans="1:6" hidden="1" x14ac:dyDescent="0.2">
      <c r="A1131" t="s">
        <v>4134</v>
      </c>
      <c r="B1131" t="s">
        <v>9384</v>
      </c>
      <c r="C1131" t="s">
        <v>9385</v>
      </c>
      <c r="D1131" t="s">
        <v>9386</v>
      </c>
      <c r="E1131" t="s">
        <v>9387</v>
      </c>
      <c r="F1131" t="s">
        <v>9388</v>
      </c>
    </row>
    <row r="1132" spans="1:6" hidden="1" x14ac:dyDescent="0.2">
      <c r="A1132" t="s">
        <v>4137</v>
      </c>
      <c r="B1132" t="s">
        <v>9389</v>
      </c>
      <c r="C1132" t="s">
        <v>9390</v>
      </c>
      <c r="D1132" t="s">
        <v>9391</v>
      </c>
      <c r="E1132" t="s">
        <v>9392</v>
      </c>
      <c r="F1132" t="s">
        <v>9393</v>
      </c>
    </row>
    <row r="1133" spans="1:6" hidden="1" x14ac:dyDescent="0.2">
      <c r="A1133" t="s">
        <v>4141</v>
      </c>
      <c r="B1133" t="s">
        <v>9394</v>
      </c>
      <c r="C1133" t="s">
        <v>9395</v>
      </c>
      <c r="D1133" t="s">
        <v>9396</v>
      </c>
      <c r="E1133" t="s">
        <v>9397</v>
      </c>
      <c r="F1133" t="s">
        <v>9398</v>
      </c>
    </row>
    <row r="1134" spans="1:6" hidden="1" x14ac:dyDescent="0.2">
      <c r="A1134" t="s">
        <v>4144</v>
      </c>
      <c r="B1134" t="s">
        <v>9399</v>
      </c>
      <c r="C1134" t="s">
        <v>9400</v>
      </c>
      <c r="D1134" t="s">
        <v>9401</v>
      </c>
      <c r="E1134" t="s">
        <v>9402</v>
      </c>
      <c r="F1134" t="s">
        <v>9403</v>
      </c>
    </row>
    <row r="1135" spans="1:6" hidden="1" x14ac:dyDescent="0.2">
      <c r="A1135" t="s">
        <v>4147</v>
      </c>
      <c r="B1135" t="s">
        <v>9404</v>
      </c>
      <c r="C1135" t="s">
        <v>9405</v>
      </c>
      <c r="D1135" t="s">
        <v>9406</v>
      </c>
      <c r="E1135" t="s">
        <v>9407</v>
      </c>
      <c r="F1135" t="s">
        <v>9408</v>
      </c>
    </row>
    <row r="1136" spans="1:6" hidden="1" x14ac:dyDescent="0.2">
      <c r="A1136" t="s">
        <v>4151</v>
      </c>
      <c r="B1136" t="s">
        <v>9409</v>
      </c>
      <c r="C1136" t="s">
        <v>9410</v>
      </c>
      <c r="D1136" t="s">
        <v>9411</v>
      </c>
      <c r="E1136" t="s">
        <v>9412</v>
      </c>
      <c r="F1136" t="s">
        <v>9413</v>
      </c>
    </row>
    <row r="1137" spans="1:6" hidden="1" x14ac:dyDescent="0.2">
      <c r="A1137" t="s">
        <v>4154</v>
      </c>
      <c r="B1137" t="s">
        <v>9414</v>
      </c>
      <c r="C1137" t="s">
        <v>9415</v>
      </c>
      <c r="D1137" t="s">
        <v>9416</v>
      </c>
      <c r="E1137" t="s">
        <v>9417</v>
      </c>
      <c r="F1137" t="s">
        <v>9418</v>
      </c>
    </row>
    <row r="1138" spans="1:6" hidden="1" x14ac:dyDescent="0.2">
      <c r="A1138" t="s">
        <v>4157</v>
      </c>
      <c r="B1138" t="s">
        <v>9419</v>
      </c>
      <c r="C1138" t="s">
        <v>9420</v>
      </c>
      <c r="D1138" t="s">
        <v>9421</v>
      </c>
      <c r="E1138" t="s">
        <v>9422</v>
      </c>
      <c r="F1138" t="s">
        <v>9423</v>
      </c>
    </row>
    <row r="1139" spans="1:6" hidden="1" x14ac:dyDescent="0.2">
      <c r="A1139" t="s">
        <v>4161</v>
      </c>
      <c r="B1139" t="s">
        <v>9424</v>
      </c>
      <c r="C1139" t="s">
        <v>9425</v>
      </c>
      <c r="D1139" t="s">
        <v>9426</v>
      </c>
      <c r="E1139" t="s">
        <v>9427</v>
      </c>
      <c r="F1139" t="s">
        <v>9428</v>
      </c>
    </row>
    <row r="1140" spans="1:6" hidden="1" x14ac:dyDescent="0.2">
      <c r="A1140" t="s">
        <v>4165</v>
      </c>
      <c r="B1140" t="s">
        <v>9429</v>
      </c>
      <c r="C1140" t="s">
        <v>9430</v>
      </c>
      <c r="D1140" t="s">
        <v>9431</v>
      </c>
      <c r="E1140" t="s">
        <v>9432</v>
      </c>
      <c r="F1140" t="s">
        <v>9433</v>
      </c>
    </row>
    <row r="1141" spans="1:6" hidden="1" x14ac:dyDescent="0.2">
      <c r="A1141" t="s">
        <v>4169</v>
      </c>
      <c r="B1141" t="s">
        <v>9434</v>
      </c>
      <c r="C1141" t="s">
        <v>9435</v>
      </c>
      <c r="D1141" t="s">
        <v>9436</v>
      </c>
      <c r="E1141" t="s">
        <v>9437</v>
      </c>
      <c r="F1141" t="s">
        <v>9438</v>
      </c>
    </row>
    <row r="1142" spans="1:6" hidden="1" x14ac:dyDescent="0.2">
      <c r="A1142" t="s">
        <v>4172</v>
      </c>
      <c r="B1142" t="s">
        <v>9439</v>
      </c>
      <c r="C1142" t="s">
        <v>9440</v>
      </c>
      <c r="D1142" t="s">
        <v>9441</v>
      </c>
      <c r="E1142" t="s">
        <v>9442</v>
      </c>
      <c r="F1142" t="s">
        <v>9443</v>
      </c>
    </row>
    <row r="1143" spans="1:6" hidden="1" x14ac:dyDescent="0.2">
      <c r="A1143" t="s">
        <v>4176</v>
      </c>
      <c r="B1143" t="s">
        <v>9444</v>
      </c>
      <c r="C1143" t="s">
        <v>9445</v>
      </c>
      <c r="D1143" t="s">
        <v>9446</v>
      </c>
      <c r="E1143" t="s">
        <v>9447</v>
      </c>
      <c r="F1143" t="s">
        <v>9448</v>
      </c>
    </row>
    <row r="1144" spans="1:6" hidden="1" x14ac:dyDescent="0.2">
      <c r="A1144" t="s">
        <v>4180</v>
      </c>
      <c r="B1144" t="s">
        <v>9449</v>
      </c>
      <c r="C1144" t="s">
        <v>9450</v>
      </c>
      <c r="D1144" t="s">
        <v>9451</v>
      </c>
      <c r="E1144" t="s">
        <v>9452</v>
      </c>
      <c r="F1144" t="s">
        <v>9453</v>
      </c>
    </row>
    <row r="1145" spans="1:6" hidden="1" x14ac:dyDescent="0.2">
      <c r="A1145" t="s">
        <v>4183</v>
      </c>
      <c r="B1145" t="s">
        <v>9454</v>
      </c>
      <c r="C1145" t="s">
        <v>9455</v>
      </c>
      <c r="D1145" t="s">
        <v>9456</v>
      </c>
      <c r="E1145" t="s">
        <v>9457</v>
      </c>
      <c r="F1145" t="s">
        <v>9458</v>
      </c>
    </row>
    <row r="1146" spans="1:6" hidden="1" x14ac:dyDescent="0.2">
      <c r="A1146" t="s">
        <v>4187</v>
      </c>
      <c r="B1146" t="s">
        <v>9459</v>
      </c>
      <c r="C1146" t="s">
        <v>9460</v>
      </c>
      <c r="D1146" t="s">
        <v>9461</v>
      </c>
      <c r="E1146" t="s">
        <v>9462</v>
      </c>
      <c r="F1146" t="s">
        <v>9463</v>
      </c>
    </row>
    <row r="1147" spans="1:6" hidden="1" x14ac:dyDescent="0.2">
      <c r="A1147" t="s">
        <v>4191</v>
      </c>
      <c r="B1147" t="s">
        <v>9464</v>
      </c>
      <c r="C1147" t="s">
        <v>9465</v>
      </c>
      <c r="D1147" t="s">
        <v>9466</v>
      </c>
      <c r="E1147" t="s">
        <v>9467</v>
      </c>
      <c r="F1147" t="s">
        <v>9468</v>
      </c>
    </row>
    <row r="1148" spans="1:6" hidden="1" x14ac:dyDescent="0.2">
      <c r="A1148" t="s">
        <v>4194</v>
      </c>
      <c r="B1148" t="s">
        <v>9469</v>
      </c>
      <c r="C1148" t="s">
        <v>9470</v>
      </c>
      <c r="D1148" t="s">
        <v>9471</v>
      </c>
      <c r="E1148" t="s">
        <v>9472</v>
      </c>
      <c r="F1148" t="s">
        <v>9473</v>
      </c>
    </row>
    <row r="1149" spans="1:6" hidden="1" x14ac:dyDescent="0.2">
      <c r="A1149" t="s">
        <v>4198</v>
      </c>
      <c r="B1149" t="s">
        <v>9474</v>
      </c>
      <c r="C1149" t="s">
        <v>9475</v>
      </c>
      <c r="D1149" t="s">
        <v>9476</v>
      </c>
      <c r="E1149" t="s">
        <v>9477</v>
      </c>
      <c r="F1149" t="s">
        <v>9478</v>
      </c>
    </row>
    <row r="1150" spans="1:6" hidden="1" x14ac:dyDescent="0.2">
      <c r="A1150" t="s">
        <v>4201</v>
      </c>
      <c r="B1150" t="s">
        <v>9479</v>
      </c>
      <c r="C1150" t="s">
        <v>9480</v>
      </c>
      <c r="D1150" t="s">
        <v>9481</v>
      </c>
      <c r="E1150" t="s">
        <v>9482</v>
      </c>
      <c r="F1150" t="s">
        <v>9483</v>
      </c>
    </row>
    <row r="1151" spans="1:6" hidden="1" x14ac:dyDescent="0.2">
      <c r="A1151" t="s">
        <v>4204</v>
      </c>
      <c r="B1151" t="s">
        <v>9484</v>
      </c>
      <c r="C1151" t="s">
        <v>9485</v>
      </c>
      <c r="D1151" t="s">
        <v>9486</v>
      </c>
      <c r="E1151" t="s">
        <v>9487</v>
      </c>
      <c r="F1151" t="s">
        <v>9488</v>
      </c>
    </row>
    <row r="1152" spans="1:6" hidden="1" x14ac:dyDescent="0.2">
      <c r="A1152" t="s">
        <v>4208</v>
      </c>
      <c r="B1152" t="s">
        <v>9489</v>
      </c>
      <c r="C1152" t="s">
        <v>9490</v>
      </c>
      <c r="D1152" t="s">
        <v>9491</v>
      </c>
      <c r="E1152" t="s">
        <v>9492</v>
      </c>
      <c r="F1152" t="s">
        <v>9493</v>
      </c>
    </row>
    <row r="1153" spans="1:6" hidden="1" x14ac:dyDescent="0.2">
      <c r="A1153" t="s">
        <v>4212</v>
      </c>
      <c r="B1153" t="s">
        <v>9494</v>
      </c>
      <c r="C1153" t="s">
        <v>9495</v>
      </c>
      <c r="D1153" t="s">
        <v>9496</v>
      </c>
      <c r="E1153" t="s">
        <v>9497</v>
      </c>
      <c r="F1153" t="s">
        <v>9498</v>
      </c>
    </row>
    <row r="1154" spans="1:6" hidden="1" x14ac:dyDescent="0.2">
      <c r="A1154" t="s">
        <v>4216</v>
      </c>
      <c r="B1154" t="s">
        <v>9499</v>
      </c>
      <c r="C1154" t="s">
        <v>9500</v>
      </c>
      <c r="D1154" t="s">
        <v>9501</v>
      </c>
      <c r="E1154" t="s">
        <v>9502</v>
      </c>
      <c r="F1154" t="s">
        <v>9503</v>
      </c>
    </row>
    <row r="1155" spans="1:6" hidden="1" x14ac:dyDescent="0.2">
      <c r="A1155" t="s">
        <v>4220</v>
      </c>
      <c r="B1155" t="s">
        <v>9504</v>
      </c>
      <c r="C1155" t="s">
        <v>9505</v>
      </c>
      <c r="D1155" t="s">
        <v>9506</v>
      </c>
      <c r="E1155" t="s">
        <v>9507</v>
      </c>
      <c r="F1155" t="s">
        <v>9508</v>
      </c>
    </row>
    <row r="1156" spans="1:6" hidden="1" x14ac:dyDescent="0.2">
      <c r="A1156" t="s">
        <v>4223</v>
      </c>
      <c r="B1156" t="s">
        <v>9509</v>
      </c>
      <c r="C1156" t="s">
        <v>9510</v>
      </c>
      <c r="D1156" t="s">
        <v>9511</v>
      </c>
      <c r="E1156" t="s">
        <v>9512</v>
      </c>
      <c r="F1156" t="s">
        <v>9513</v>
      </c>
    </row>
    <row r="1157" spans="1:6" hidden="1" x14ac:dyDescent="0.2">
      <c r="A1157" t="s">
        <v>4226</v>
      </c>
      <c r="B1157" t="s">
        <v>9514</v>
      </c>
      <c r="C1157" t="s">
        <v>9515</v>
      </c>
      <c r="D1157" t="s">
        <v>9516</v>
      </c>
      <c r="E1157" t="s">
        <v>9517</v>
      </c>
      <c r="F1157" t="s">
        <v>9518</v>
      </c>
    </row>
    <row r="1158" spans="1:6" hidden="1" x14ac:dyDescent="0.2">
      <c r="A1158" t="s">
        <v>4230</v>
      </c>
      <c r="B1158" t="s">
        <v>9519</v>
      </c>
      <c r="C1158" t="s">
        <v>9520</v>
      </c>
      <c r="D1158" t="s">
        <v>9521</v>
      </c>
      <c r="E1158" t="s">
        <v>9522</v>
      </c>
      <c r="F1158" t="s">
        <v>9523</v>
      </c>
    </row>
    <row r="1159" spans="1:6" hidden="1" x14ac:dyDescent="0.2">
      <c r="A1159" t="s">
        <v>4234</v>
      </c>
      <c r="B1159" t="s">
        <v>9524</v>
      </c>
      <c r="C1159" t="s">
        <v>9525</v>
      </c>
      <c r="D1159" t="s">
        <v>9526</v>
      </c>
      <c r="E1159" t="s">
        <v>9527</v>
      </c>
      <c r="F1159" t="s">
        <v>9528</v>
      </c>
    </row>
    <row r="1160" spans="1:6" hidden="1" x14ac:dyDescent="0.2">
      <c r="A1160" t="s">
        <v>4238</v>
      </c>
      <c r="B1160" t="s">
        <v>9529</v>
      </c>
      <c r="C1160" t="s">
        <v>9530</v>
      </c>
      <c r="D1160" t="s">
        <v>9531</v>
      </c>
      <c r="E1160" t="s">
        <v>9532</v>
      </c>
      <c r="F1160" t="s">
        <v>9533</v>
      </c>
    </row>
    <row r="1161" spans="1:6" hidden="1" x14ac:dyDescent="0.2">
      <c r="A1161" t="s">
        <v>4241</v>
      </c>
      <c r="B1161" t="s">
        <v>9534</v>
      </c>
      <c r="C1161" t="s">
        <v>9535</v>
      </c>
      <c r="D1161" t="s">
        <v>9536</v>
      </c>
      <c r="E1161" t="s">
        <v>9537</v>
      </c>
      <c r="F1161" t="s">
        <v>9538</v>
      </c>
    </row>
    <row r="1162" spans="1:6" hidden="1" x14ac:dyDescent="0.2">
      <c r="A1162" t="s">
        <v>4246</v>
      </c>
      <c r="B1162" t="s">
        <v>9539</v>
      </c>
      <c r="C1162" t="s">
        <v>9540</v>
      </c>
      <c r="D1162" t="s">
        <v>9541</v>
      </c>
      <c r="E1162" t="s">
        <v>9542</v>
      </c>
      <c r="F1162" t="s">
        <v>9543</v>
      </c>
    </row>
    <row r="1163" spans="1:6" hidden="1" x14ac:dyDescent="0.2">
      <c r="A1163" t="s">
        <v>4249</v>
      </c>
      <c r="B1163" t="s">
        <v>9544</v>
      </c>
      <c r="C1163" t="s">
        <v>9545</v>
      </c>
      <c r="D1163" t="s">
        <v>9546</v>
      </c>
      <c r="E1163" t="s">
        <v>9547</v>
      </c>
      <c r="F1163" t="s">
        <v>9548</v>
      </c>
    </row>
    <row r="1164" spans="1:6" hidden="1" x14ac:dyDescent="0.2">
      <c r="A1164" t="s">
        <v>4252</v>
      </c>
      <c r="B1164" t="s">
        <v>9549</v>
      </c>
      <c r="C1164" t="s">
        <v>9550</v>
      </c>
      <c r="D1164" t="s">
        <v>9551</v>
      </c>
      <c r="E1164" t="s">
        <v>9552</v>
      </c>
      <c r="F1164" t="s">
        <v>9553</v>
      </c>
    </row>
    <row r="1165" spans="1:6" hidden="1" x14ac:dyDescent="0.2">
      <c r="A1165" t="s">
        <v>4256</v>
      </c>
      <c r="B1165" t="s">
        <v>9554</v>
      </c>
      <c r="C1165" t="s">
        <v>9555</v>
      </c>
      <c r="D1165" t="s">
        <v>9556</v>
      </c>
      <c r="E1165" t="s">
        <v>9557</v>
      </c>
      <c r="F1165" t="s">
        <v>9558</v>
      </c>
    </row>
    <row r="1166" spans="1:6" hidden="1" x14ac:dyDescent="0.2">
      <c r="A1166" t="s">
        <v>4259</v>
      </c>
      <c r="B1166" t="s">
        <v>9559</v>
      </c>
      <c r="C1166" t="s">
        <v>9560</v>
      </c>
      <c r="D1166" t="s">
        <v>9561</v>
      </c>
      <c r="E1166" t="s">
        <v>9562</v>
      </c>
      <c r="F1166" t="s">
        <v>9563</v>
      </c>
    </row>
    <row r="1167" spans="1:6" hidden="1" x14ac:dyDescent="0.2">
      <c r="A1167" t="s">
        <v>4263</v>
      </c>
      <c r="B1167" t="s">
        <v>9564</v>
      </c>
      <c r="C1167" t="s">
        <v>9565</v>
      </c>
      <c r="D1167" t="s">
        <v>9566</v>
      </c>
      <c r="E1167" t="s">
        <v>9567</v>
      </c>
      <c r="F1167" t="s">
        <v>9568</v>
      </c>
    </row>
    <row r="1168" spans="1:6" hidden="1" x14ac:dyDescent="0.2">
      <c r="A1168" t="s">
        <v>4266</v>
      </c>
      <c r="B1168" t="s">
        <v>9569</v>
      </c>
      <c r="C1168" t="s">
        <v>9570</v>
      </c>
      <c r="D1168" t="s">
        <v>9571</v>
      </c>
      <c r="E1168" t="s">
        <v>9572</v>
      </c>
      <c r="F1168" t="s">
        <v>9573</v>
      </c>
    </row>
    <row r="1169" spans="1:6" hidden="1" x14ac:dyDescent="0.2">
      <c r="A1169" t="s">
        <v>4270</v>
      </c>
      <c r="B1169" t="s">
        <v>9574</v>
      </c>
      <c r="C1169" t="s">
        <v>9575</v>
      </c>
      <c r="D1169" t="s">
        <v>9576</v>
      </c>
      <c r="E1169" t="s">
        <v>9577</v>
      </c>
      <c r="F1169" t="s">
        <v>9578</v>
      </c>
    </row>
    <row r="1170" spans="1:6" hidden="1" x14ac:dyDescent="0.2">
      <c r="A1170" t="s">
        <v>4273</v>
      </c>
      <c r="B1170" t="s">
        <v>9579</v>
      </c>
      <c r="C1170" t="s">
        <v>9580</v>
      </c>
      <c r="D1170" t="s">
        <v>9581</v>
      </c>
      <c r="E1170" t="s">
        <v>9582</v>
      </c>
      <c r="F1170" t="s">
        <v>9583</v>
      </c>
    </row>
    <row r="1171" spans="1:6" hidden="1" x14ac:dyDescent="0.2">
      <c r="A1171" t="s">
        <v>4277</v>
      </c>
      <c r="B1171" t="s">
        <v>9584</v>
      </c>
      <c r="C1171" t="s">
        <v>9585</v>
      </c>
      <c r="D1171" t="s">
        <v>9586</v>
      </c>
      <c r="E1171" t="s">
        <v>9587</v>
      </c>
      <c r="F1171" t="s">
        <v>9588</v>
      </c>
    </row>
    <row r="1172" spans="1:6" hidden="1" x14ac:dyDescent="0.2">
      <c r="A1172" t="s">
        <v>4280</v>
      </c>
      <c r="B1172" t="s">
        <v>9589</v>
      </c>
      <c r="C1172" t="s">
        <v>9590</v>
      </c>
      <c r="D1172" t="s">
        <v>9591</v>
      </c>
      <c r="E1172" t="s">
        <v>9592</v>
      </c>
      <c r="F1172" t="s">
        <v>9593</v>
      </c>
    </row>
    <row r="1173" spans="1:6" hidden="1" x14ac:dyDescent="0.2">
      <c r="A1173" t="s">
        <v>4285</v>
      </c>
      <c r="B1173" t="s">
        <v>9594</v>
      </c>
      <c r="C1173" t="s">
        <v>9595</v>
      </c>
      <c r="D1173" t="s">
        <v>9596</v>
      </c>
      <c r="E1173" t="s">
        <v>9597</v>
      </c>
      <c r="F1173" t="s">
        <v>9598</v>
      </c>
    </row>
    <row r="1174" spans="1:6" hidden="1" x14ac:dyDescent="0.2">
      <c r="A1174" t="s">
        <v>4288</v>
      </c>
      <c r="B1174" t="s">
        <v>9599</v>
      </c>
      <c r="C1174" t="s">
        <v>9600</v>
      </c>
      <c r="D1174" t="s">
        <v>9601</v>
      </c>
      <c r="E1174" t="s">
        <v>9602</v>
      </c>
      <c r="F1174" t="s">
        <v>9603</v>
      </c>
    </row>
    <row r="1175" spans="1:6" hidden="1" x14ac:dyDescent="0.2">
      <c r="A1175" t="s">
        <v>4291</v>
      </c>
      <c r="B1175" t="s">
        <v>9604</v>
      </c>
      <c r="C1175" t="s">
        <v>9605</v>
      </c>
      <c r="D1175" t="s">
        <v>9606</v>
      </c>
      <c r="E1175" t="s">
        <v>9607</v>
      </c>
      <c r="F1175" t="s">
        <v>9608</v>
      </c>
    </row>
    <row r="1176" spans="1:6" hidden="1" x14ac:dyDescent="0.2">
      <c r="A1176" t="s">
        <v>4294</v>
      </c>
      <c r="B1176" t="s">
        <v>9609</v>
      </c>
      <c r="C1176" t="s">
        <v>9610</v>
      </c>
      <c r="D1176" t="s">
        <v>9611</v>
      </c>
      <c r="E1176" t="s">
        <v>9612</v>
      </c>
      <c r="F1176" t="s">
        <v>9613</v>
      </c>
    </row>
    <row r="1177" spans="1:6" x14ac:dyDescent="0.2">
      <c r="A1177" t="s">
        <v>4297</v>
      </c>
      <c r="B1177" t="s">
        <v>9614</v>
      </c>
      <c r="C1177" t="s">
        <v>9615</v>
      </c>
      <c r="D1177" t="s">
        <v>9616</v>
      </c>
      <c r="E1177" t="s">
        <v>9617</v>
      </c>
      <c r="F1177" t="s">
        <v>9618</v>
      </c>
    </row>
    <row r="1178" spans="1:6" hidden="1" x14ac:dyDescent="0.2">
      <c r="A1178" t="s">
        <v>4301</v>
      </c>
      <c r="B1178" t="s">
        <v>9619</v>
      </c>
      <c r="C1178" t="s">
        <v>9620</v>
      </c>
      <c r="D1178" t="s">
        <v>9621</v>
      </c>
      <c r="E1178" t="s">
        <v>9622</v>
      </c>
      <c r="F1178" t="s">
        <v>9623</v>
      </c>
    </row>
    <row r="1179" spans="1:6" hidden="1" x14ac:dyDescent="0.2">
      <c r="A1179" t="s">
        <v>4305</v>
      </c>
      <c r="B1179" t="s">
        <v>9624</v>
      </c>
      <c r="C1179" t="s">
        <v>9625</v>
      </c>
      <c r="D1179" t="s">
        <v>9626</v>
      </c>
      <c r="E1179" t="s">
        <v>9627</v>
      </c>
      <c r="F1179" t="s">
        <v>9628</v>
      </c>
    </row>
    <row r="1180" spans="1:6" hidden="1" x14ac:dyDescent="0.2">
      <c r="A1180" t="s">
        <v>4308</v>
      </c>
      <c r="B1180" t="s">
        <v>9629</v>
      </c>
      <c r="C1180" t="s">
        <v>9630</v>
      </c>
      <c r="D1180" t="s">
        <v>9631</v>
      </c>
      <c r="E1180" t="s">
        <v>9632</v>
      </c>
      <c r="F1180" t="s">
        <v>9633</v>
      </c>
    </row>
    <row r="1181" spans="1:6" hidden="1" x14ac:dyDescent="0.2">
      <c r="A1181" t="s">
        <v>4311</v>
      </c>
      <c r="B1181" t="s">
        <v>9634</v>
      </c>
      <c r="C1181" t="s">
        <v>9635</v>
      </c>
      <c r="D1181" t="s">
        <v>9636</v>
      </c>
      <c r="E1181" t="s">
        <v>9637</v>
      </c>
      <c r="F1181" t="s">
        <v>9638</v>
      </c>
    </row>
    <row r="1182" spans="1:6" hidden="1" x14ac:dyDescent="0.2">
      <c r="A1182" t="s">
        <v>4314</v>
      </c>
      <c r="B1182" t="s">
        <v>9639</v>
      </c>
      <c r="C1182" t="s">
        <v>9640</v>
      </c>
      <c r="D1182" t="s">
        <v>9641</v>
      </c>
      <c r="E1182" t="s">
        <v>9642</v>
      </c>
      <c r="F1182" t="s">
        <v>9643</v>
      </c>
    </row>
    <row r="1183" spans="1:6" hidden="1" x14ac:dyDescent="0.2">
      <c r="A1183" t="s">
        <v>4318</v>
      </c>
      <c r="B1183" t="s">
        <v>9644</v>
      </c>
      <c r="C1183" t="s">
        <v>9645</v>
      </c>
      <c r="D1183" t="s">
        <v>9646</v>
      </c>
      <c r="E1183" t="s">
        <v>9647</v>
      </c>
      <c r="F1183" t="s">
        <v>9648</v>
      </c>
    </row>
    <row r="1184" spans="1:6" hidden="1" x14ac:dyDescent="0.2">
      <c r="A1184" t="s">
        <v>4322</v>
      </c>
      <c r="B1184" t="s">
        <v>9649</v>
      </c>
      <c r="C1184" t="s">
        <v>9650</v>
      </c>
      <c r="D1184" t="s">
        <v>9651</v>
      </c>
      <c r="E1184" t="s">
        <v>9652</v>
      </c>
      <c r="F1184" t="s">
        <v>9653</v>
      </c>
    </row>
    <row r="1185" spans="1:6" hidden="1" x14ac:dyDescent="0.2">
      <c r="A1185" t="s">
        <v>4325</v>
      </c>
      <c r="B1185" t="s">
        <v>9654</v>
      </c>
      <c r="C1185" t="s">
        <v>9655</v>
      </c>
      <c r="D1185" t="s">
        <v>9656</v>
      </c>
      <c r="E1185" t="s">
        <v>9657</v>
      </c>
      <c r="F1185" t="s">
        <v>9658</v>
      </c>
    </row>
    <row r="1186" spans="1:6" hidden="1" x14ac:dyDescent="0.2">
      <c r="A1186" t="s">
        <v>4329</v>
      </c>
      <c r="B1186" t="s">
        <v>9659</v>
      </c>
      <c r="C1186" t="s">
        <v>9660</v>
      </c>
      <c r="D1186" t="s">
        <v>9661</v>
      </c>
      <c r="E1186" t="s">
        <v>9662</v>
      </c>
      <c r="F1186" t="s">
        <v>9663</v>
      </c>
    </row>
    <row r="1187" spans="1:6" hidden="1" x14ac:dyDescent="0.2">
      <c r="A1187" t="s">
        <v>4333</v>
      </c>
      <c r="B1187" t="s">
        <v>9664</v>
      </c>
      <c r="C1187" t="s">
        <v>9665</v>
      </c>
      <c r="D1187" t="s">
        <v>9666</v>
      </c>
      <c r="E1187" t="s">
        <v>9667</v>
      </c>
      <c r="F1187" t="s">
        <v>9668</v>
      </c>
    </row>
    <row r="1188" spans="1:6" hidden="1" x14ac:dyDescent="0.2">
      <c r="A1188" t="s">
        <v>4336</v>
      </c>
      <c r="B1188" t="s">
        <v>9669</v>
      </c>
      <c r="C1188" t="s">
        <v>9670</v>
      </c>
      <c r="D1188" t="s">
        <v>9671</v>
      </c>
      <c r="E1188" t="s">
        <v>9672</v>
      </c>
      <c r="F1188" t="s">
        <v>9673</v>
      </c>
    </row>
    <row r="1189" spans="1:6" hidden="1" x14ac:dyDescent="0.2">
      <c r="A1189" t="s">
        <v>4339</v>
      </c>
      <c r="B1189" t="s">
        <v>9674</v>
      </c>
      <c r="C1189" t="s">
        <v>9675</v>
      </c>
      <c r="D1189" t="s">
        <v>9676</v>
      </c>
      <c r="E1189" t="s">
        <v>9677</v>
      </c>
      <c r="F1189" t="s">
        <v>9678</v>
      </c>
    </row>
    <row r="1190" spans="1:6" hidden="1" x14ac:dyDescent="0.2">
      <c r="A1190" t="s">
        <v>4343</v>
      </c>
      <c r="B1190" t="s">
        <v>9679</v>
      </c>
      <c r="C1190" t="s">
        <v>9680</v>
      </c>
      <c r="D1190" t="s">
        <v>9681</v>
      </c>
      <c r="E1190" t="s">
        <v>9682</v>
      </c>
      <c r="F1190" t="s">
        <v>9683</v>
      </c>
    </row>
    <row r="1191" spans="1:6" hidden="1" x14ac:dyDescent="0.2">
      <c r="A1191" t="s">
        <v>4346</v>
      </c>
      <c r="B1191" t="s">
        <v>9684</v>
      </c>
      <c r="C1191" t="s">
        <v>9685</v>
      </c>
      <c r="D1191" t="s">
        <v>9686</v>
      </c>
      <c r="E1191" t="s">
        <v>9687</v>
      </c>
      <c r="F1191" t="s">
        <v>9688</v>
      </c>
    </row>
    <row r="1192" spans="1:6" hidden="1" x14ac:dyDescent="0.2">
      <c r="A1192" t="s">
        <v>4349</v>
      </c>
      <c r="B1192" t="s">
        <v>9689</v>
      </c>
      <c r="C1192" t="s">
        <v>9690</v>
      </c>
      <c r="D1192" t="s">
        <v>9691</v>
      </c>
      <c r="E1192" t="s">
        <v>9692</v>
      </c>
      <c r="F1192" t="s">
        <v>9693</v>
      </c>
    </row>
    <row r="1193" spans="1:6" hidden="1" x14ac:dyDescent="0.2">
      <c r="A1193" t="s">
        <v>4353</v>
      </c>
      <c r="B1193" t="s">
        <v>9694</v>
      </c>
      <c r="C1193" t="s">
        <v>9695</v>
      </c>
      <c r="D1193" t="s">
        <v>9696</v>
      </c>
      <c r="E1193" t="s">
        <v>9697</v>
      </c>
      <c r="F1193" t="s">
        <v>9698</v>
      </c>
    </row>
    <row r="1194" spans="1:6" hidden="1" x14ac:dyDescent="0.2">
      <c r="A1194" t="s">
        <v>4356</v>
      </c>
      <c r="B1194" t="s">
        <v>9699</v>
      </c>
      <c r="C1194" t="s">
        <v>9700</v>
      </c>
      <c r="D1194" t="s">
        <v>9701</v>
      </c>
      <c r="E1194" t="s">
        <v>9702</v>
      </c>
      <c r="F1194" t="s">
        <v>9703</v>
      </c>
    </row>
    <row r="1195" spans="1:6" hidden="1" x14ac:dyDescent="0.2">
      <c r="A1195" t="s">
        <v>4359</v>
      </c>
      <c r="B1195" t="s">
        <v>9704</v>
      </c>
      <c r="C1195" t="s">
        <v>9705</v>
      </c>
      <c r="D1195" t="s">
        <v>9706</v>
      </c>
      <c r="E1195" t="s">
        <v>9707</v>
      </c>
      <c r="F1195" t="s">
        <v>9708</v>
      </c>
    </row>
    <row r="1196" spans="1:6" hidden="1" x14ac:dyDescent="0.2">
      <c r="A1196" t="s">
        <v>4363</v>
      </c>
      <c r="B1196" t="s">
        <v>9709</v>
      </c>
      <c r="C1196" t="s">
        <v>9710</v>
      </c>
      <c r="D1196" t="s">
        <v>9711</v>
      </c>
      <c r="E1196" t="s">
        <v>9712</v>
      </c>
      <c r="F1196" t="s">
        <v>9713</v>
      </c>
    </row>
    <row r="1197" spans="1:6" hidden="1" x14ac:dyDescent="0.2">
      <c r="A1197" t="s">
        <v>4366</v>
      </c>
      <c r="B1197" t="s">
        <v>9714</v>
      </c>
      <c r="C1197" t="s">
        <v>9715</v>
      </c>
      <c r="D1197" t="s">
        <v>9716</v>
      </c>
      <c r="E1197" t="s">
        <v>9717</v>
      </c>
      <c r="F1197" t="s">
        <v>9718</v>
      </c>
    </row>
    <row r="1198" spans="1:6" hidden="1" x14ac:dyDescent="0.2">
      <c r="A1198" t="s">
        <v>4370</v>
      </c>
      <c r="B1198" t="s">
        <v>9719</v>
      </c>
      <c r="C1198" t="s">
        <v>9720</v>
      </c>
      <c r="D1198" t="s">
        <v>9721</v>
      </c>
      <c r="E1198" t="s">
        <v>9722</v>
      </c>
      <c r="F1198" t="s">
        <v>9723</v>
      </c>
    </row>
    <row r="1199" spans="1:6" hidden="1" x14ac:dyDescent="0.2">
      <c r="A1199" t="s">
        <v>4374</v>
      </c>
      <c r="B1199" t="s">
        <v>9724</v>
      </c>
      <c r="C1199" t="s">
        <v>9725</v>
      </c>
      <c r="D1199" t="s">
        <v>9726</v>
      </c>
      <c r="E1199" t="s">
        <v>9727</v>
      </c>
      <c r="F1199" t="s">
        <v>9728</v>
      </c>
    </row>
    <row r="1200" spans="1:6" hidden="1" x14ac:dyDescent="0.2">
      <c r="A1200" t="s">
        <v>4378</v>
      </c>
      <c r="B1200" t="s">
        <v>9729</v>
      </c>
      <c r="C1200" t="s">
        <v>9730</v>
      </c>
      <c r="D1200" t="s">
        <v>9731</v>
      </c>
      <c r="E1200" t="s">
        <v>9732</v>
      </c>
      <c r="F1200" t="s">
        <v>9733</v>
      </c>
    </row>
    <row r="1201" spans="1:6" hidden="1" x14ac:dyDescent="0.2">
      <c r="A1201" t="s">
        <v>4382</v>
      </c>
      <c r="B1201" t="s">
        <v>9734</v>
      </c>
      <c r="C1201" t="s">
        <v>9735</v>
      </c>
      <c r="D1201" t="s">
        <v>9736</v>
      </c>
      <c r="E1201" t="s">
        <v>9737</v>
      </c>
      <c r="F1201" t="s">
        <v>9738</v>
      </c>
    </row>
    <row r="1202" spans="1:6" hidden="1" x14ac:dyDescent="0.2">
      <c r="A1202" t="s">
        <v>4385</v>
      </c>
      <c r="B1202" t="s">
        <v>9739</v>
      </c>
      <c r="C1202" t="s">
        <v>9740</v>
      </c>
      <c r="D1202" t="s">
        <v>9741</v>
      </c>
      <c r="E1202" t="s">
        <v>9742</v>
      </c>
      <c r="F1202" t="s">
        <v>9743</v>
      </c>
    </row>
    <row r="1203" spans="1:6" hidden="1" x14ac:dyDescent="0.2">
      <c r="A1203" t="s">
        <v>4390</v>
      </c>
      <c r="B1203" t="s">
        <v>9744</v>
      </c>
      <c r="C1203" t="s">
        <v>9745</v>
      </c>
      <c r="D1203" t="s">
        <v>9746</v>
      </c>
      <c r="E1203" t="s">
        <v>9747</v>
      </c>
      <c r="F1203" t="s">
        <v>9748</v>
      </c>
    </row>
    <row r="1204" spans="1:6" hidden="1" x14ac:dyDescent="0.2">
      <c r="A1204" t="s">
        <v>4393</v>
      </c>
      <c r="B1204" t="s">
        <v>9749</v>
      </c>
      <c r="C1204" t="s">
        <v>9750</v>
      </c>
      <c r="D1204" t="s">
        <v>9751</v>
      </c>
      <c r="E1204" t="s">
        <v>9752</v>
      </c>
      <c r="F1204" t="s">
        <v>9753</v>
      </c>
    </row>
    <row r="1205" spans="1:6" hidden="1" x14ac:dyDescent="0.2">
      <c r="A1205" t="s">
        <v>4397</v>
      </c>
      <c r="B1205" t="s">
        <v>9754</v>
      </c>
      <c r="C1205" t="s">
        <v>9755</v>
      </c>
      <c r="D1205" t="s">
        <v>9756</v>
      </c>
      <c r="E1205" t="s">
        <v>9757</v>
      </c>
      <c r="F1205" t="s">
        <v>9758</v>
      </c>
    </row>
    <row r="1206" spans="1:6" hidden="1" x14ac:dyDescent="0.2">
      <c r="A1206" t="s">
        <v>4400</v>
      </c>
      <c r="B1206" t="s">
        <v>9759</v>
      </c>
      <c r="C1206" t="s">
        <v>9760</v>
      </c>
      <c r="D1206" t="s">
        <v>9761</v>
      </c>
      <c r="E1206" t="s">
        <v>9762</v>
      </c>
      <c r="F1206" t="s">
        <v>9763</v>
      </c>
    </row>
    <row r="1207" spans="1:6" hidden="1" x14ac:dyDescent="0.2">
      <c r="A1207" t="s">
        <v>4403</v>
      </c>
      <c r="B1207" t="s">
        <v>9764</v>
      </c>
      <c r="C1207" t="s">
        <v>9765</v>
      </c>
      <c r="D1207" t="s">
        <v>9766</v>
      </c>
      <c r="E1207" t="s">
        <v>9767</v>
      </c>
      <c r="F1207" t="s">
        <v>9768</v>
      </c>
    </row>
    <row r="1208" spans="1:6" hidden="1" x14ac:dyDescent="0.2">
      <c r="A1208" t="s">
        <v>4406</v>
      </c>
      <c r="B1208" t="s">
        <v>9769</v>
      </c>
      <c r="C1208" t="s">
        <v>9770</v>
      </c>
      <c r="D1208" t="s">
        <v>9771</v>
      </c>
      <c r="E1208" t="s">
        <v>9772</v>
      </c>
      <c r="F1208" t="s">
        <v>9773</v>
      </c>
    </row>
    <row r="1209" spans="1:6" hidden="1" x14ac:dyDescent="0.2">
      <c r="A1209" t="s">
        <v>4410</v>
      </c>
      <c r="B1209" t="s">
        <v>9774</v>
      </c>
      <c r="C1209" t="s">
        <v>9775</v>
      </c>
      <c r="D1209" t="s">
        <v>9776</v>
      </c>
      <c r="E1209" t="s">
        <v>9777</v>
      </c>
      <c r="F1209" t="s">
        <v>9778</v>
      </c>
    </row>
    <row r="1210" spans="1:6" hidden="1" x14ac:dyDescent="0.2">
      <c r="A1210" t="s">
        <v>4413</v>
      </c>
      <c r="B1210" t="s">
        <v>9779</v>
      </c>
      <c r="C1210" t="s">
        <v>9780</v>
      </c>
      <c r="D1210" t="s">
        <v>9781</v>
      </c>
      <c r="E1210" t="s">
        <v>9782</v>
      </c>
      <c r="F1210" t="s">
        <v>9783</v>
      </c>
    </row>
    <row r="1211" spans="1:6" hidden="1" x14ac:dyDescent="0.2">
      <c r="A1211" t="s">
        <v>4416</v>
      </c>
      <c r="B1211" t="s">
        <v>9784</v>
      </c>
      <c r="C1211" t="s">
        <v>9785</v>
      </c>
      <c r="D1211" t="s">
        <v>9786</v>
      </c>
      <c r="E1211" t="s">
        <v>9787</v>
      </c>
      <c r="F1211" t="s">
        <v>9788</v>
      </c>
    </row>
    <row r="1212" spans="1:6" hidden="1" x14ac:dyDescent="0.2">
      <c r="A1212" t="s">
        <v>4419</v>
      </c>
      <c r="B1212" t="s">
        <v>9789</v>
      </c>
      <c r="C1212" t="s">
        <v>9790</v>
      </c>
      <c r="D1212" t="s">
        <v>9791</v>
      </c>
      <c r="E1212" t="s">
        <v>9792</v>
      </c>
      <c r="F1212" t="s">
        <v>9793</v>
      </c>
    </row>
    <row r="1213" spans="1:6" hidden="1" x14ac:dyDescent="0.2">
      <c r="A1213" t="s">
        <v>4422</v>
      </c>
      <c r="B1213" t="s">
        <v>9794</v>
      </c>
      <c r="C1213" t="s">
        <v>9795</v>
      </c>
      <c r="D1213" t="s">
        <v>9796</v>
      </c>
      <c r="E1213" t="s">
        <v>9797</v>
      </c>
      <c r="F1213" t="s">
        <v>9798</v>
      </c>
    </row>
    <row r="1214" spans="1:6" hidden="1" x14ac:dyDescent="0.2">
      <c r="A1214" t="s">
        <v>4425</v>
      </c>
      <c r="B1214" t="s">
        <v>9799</v>
      </c>
      <c r="C1214" t="s">
        <v>9800</v>
      </c>
      <c r="D1214" t="s">
        <v>9801</v>
      </c>
      <c r="E1214" t="s">
        <v>9802</v>
      </c>
      <c r="F1214" t="s">
        <v>9803</v>
      </c>
    </row>
    <row r="1215" spans="1:6" hidden="1" x14ac:dyDescent="0.2">
      <c r="A1215" t="s">
        <v>4428</v>
      </c>
      <c r="B1215" t="s">
        <v>9804</v>
      </c>
      <c r="C1215" t="s">
        <v>9805</v>
      </c>
      <c r="D1215" t="s">
        <v>9806</v>
      </c>
      <c r="E1215" t="s">
        <v>9807</v>
      </c>
      <c r="F1215" t="s">
        <v>9808</v>
      </c>
    </row>
    <row r="1216" spans="1:6" hidden="1" x14ac:dyDescent="0.2">
      <c r="A1216" t="s">
        <v>4431</v>
      </c>
      <c r="B1216" t="s">
        <v>9809</v>
      </c>
      <c r="C1216" t="s">
        <v>9810</v>
      </c>
      <c r="D1216" t="s">
        <v>9811</v>
      </c>
      <c r="E1216" t="s">
        <v>9812</v>
      </c>
      <c r="F1216" t="s">
        <v>9813</v>
      </c>
    </row>
    <row r="1217" spans="1:6" hidden="1" x14ac:dyDescent="0.2">
      <c r="A1217" t="s">
        <v>4435</v>
      </c>
      <c r="B1217" t="s">
        <v>9814</v>
      </c>
      <c r="C1217" t="s">
        <v>9815</v>
      </c>
      <c r="D1217" t="s">
        <v>9816</v>
      </c>
      <c r="E1217" t="s">
        <v>9817</v>
      </c>
      <c r="F1217" t="s">
        <v>9818</v>
      </c>
    </row>
    <row r="1218" spans="1:6" hidden="1" x14ac:dyDescent="0.2">
      <c r="A1218" t="s">
        <v>4438</v>
      </c>
      <c r="B1218" t="s">
        <v>9819</v>
      </c>
      <c r="C1218" t="s">
        <v>9820</v>
      </c>
      <c r="D1218" t="s">
        <v>9821</v>
      </c>
      <c r="E1218" t="s">
        <v>9822</v>
      </c>
      <c r="F1218" t="s">
        <v>9823</v>
      </c>
    </row>
    <row r="1219" spans="1:6" hidden="1" x14ac:dyDescent="0.2">
      <c r="A1219" t="s">
        <v>4441</v>
      </c>
      <c r="B1219" t="s">
        <v>9824</v>
      </c>
      <c r="C1219" t="s">
        <v>9825</v>
      </c>
      <c r="D1219" t="s">
        <v>9826</v>
      </c>
      <c r="E1219" t="s">
        <v>9827</v>
      </c>
      <c r="F1219" t="s">
        <v>9828</v>
      </c>
    </row>
    <row r="1220" spans="1:6" hidden="1" x14ac:dyDescent="0.2">
      <c r="A1220" t="s">
        <v>4445</v>
      </c>
      <c r="B1220" t="s">
        <v>9829</v>
      </c>
      <c r="C1220" t="s">
        <v>9830</v>
      </c>
      <c r="D1220" t="s">
        <v>9831</v>
      </c>
      <c r="E1220" t="s">
        <v>9832</v>
      </c>
      <c r="F1220" t="s">
        <v>9833</v>
      </c>
    </row>
    <row r="1221" spans="1:6" hidden="1" x14ac:dyDescent="0.2">
      <c r="A1221" t="s">
        <v>4449</v>
      </c>
      <c r="B1221" t="s">
        <v>9834</v>
      </c>
      <c r="C1221" t="s">
        <v>9835</v>
      </c>
      <c r="D1221" t="s">
        <v>9836</v>
      </c>
      <c r="E1221" t="s">
        <v>9837</v>
      </c>
      <c r="F1221" t="s">
        <v>9838</v>
      </c>
    </row>
    <row r="1222" spans="1:6" hidden="1" x14ac:dyDescent="0.2">
      <c r="A1222" t="s">
        <v>4452</v>
      </c>
      <c r="B1222" t="s">
        <v>9839</v>
      </c>
      <c r="C1222" t="s">
        <v>9840</v>
      </c>
      <c r="D1222" t="s">
        <v>9841</v>
      </c>
      <c r="E1222" t="s">
        <v>9842</v>
      </c>
      <c r="F1222" t="s">
        <v>9843</v>
      </c>
    </row>
    <row r="1223" spans="1:6" hidden="1" x14ac:dyDescent="0.2">
      <c r="A1223" t="s">
        <v>4456</v>
      </c>
      <c r="B1223" t="s">
        <v>9844</v>
      </c>
      <c r="C1223" t="s">
        <v>9845</v>
      </c>
      <c r="D1223" t="s">
        <v>9846</v>
      </c>
      <c r="E1223" t="s">
        <v>9847</v>
      </c>
      <c r="F1223" t="s">
        <v>9848</v>
      </c>
    </row>
    <row r="1224" spans="1:6" hidden="1" x14ac:dyDescent="0.2">
      <c r="A1224" t="s">
        <v>4460</v>
      </c>
      <c r="B1224" t="s">
        <v>9849</v>
      </c>
      <c r="C1224" t="s">
        <v>9850</v>
      </c>
      <c r="D1224" t="s">
        <v>9851</v>
      </c>
      <c r="E1224" t="s">
        <v>9852</v>
      </c>
      <c r="F1224" t="s">
        <v>9853</v>
      </c>
    </row>
    <row r="1225" spans="1:6" hidden="1" x14ac:dyDescent="0.2">
      <c r="A1225" t="s">
        <v>4464</v>
      </c>
      <c r="B1225" t="s">
        <v>9854</v>
      </c>
      <c r="C1225" t="s">
        <v>9855</v>
      </c>
      <c r="D1225" t="s">
        <v>9856</v>
      </c>
      <c r="E1225" t="s">
        <v>9857</v>
      </c>
      <c r="F1225" t="s">
        <v>9858</v>
      </c>
    </row>
    <row r="1226" spans="1:6" hidden="1" x14ac:dyDescent="0.2">
      <c r="A1226" t="s">
        <v>4467</v>
      </c>
      <c r="B1226" t="s">
        <v>9859</v>
      </c>
      <c r="C1226" t="s">
        <v>9860</v>
      </c>
      <c r="D1226" t="s">
        <v>9861</v>
      </c>
      <c r="E1226" t="s">
        <v>9862</v>
      </c>
      <c r="F1226" t="s">
        <v>9863</v>
      </c>
    </row>
    <row r="1227" spans="1:6" hidden="1" x14ac:dyDescent="0.2">
      <c r="A1227" t="s">
        <v>4470</v>
      </c>
      <c r="B1227" t="s">
        <v>9864</v>
      </c>
      <c r="C1227" t="s">
        <v>9865</v>
      </c>
      <c r="D1227" t="s">
        <v>9866</v>
      </c>
      <c r="E1227" t="s">
        <v>9867</v>
      </c>
      <c r="F1227" t="s">
        <v>9868</v>
      </c>
    </row>
    <row r="1228" spans="1:6" hidden="1" x14ac:dyDescent="0.2">
      <c r="A1228" t="s">
        <v>4473</v>
      </c>
      <c r="B1228" t="s">
        <v>9869</v>
      </c>
      <c r="C1228" t="s">
        <v>9870</v>
      </c>
      <c r="D1228" t="s">
        <v>9871</v>
      </c>
      <c r="E1228" t="s">
        <v>9872</v>
      </c>
      <c r="F1228" t="s">
        <v>9873</v>
      </c>
    </row>
    <row r="1229" spans="1:6" hidden="1" x14ac:dyDescent="0.2">
      <c r="A1229" t="s">
        <v>4477</v>
      </c>
      <c r="B1229" t="s">
        <v>9874</v>
      </c>
      <c r="C1229" t="s">
        <v>9875</v>
      </c>
      <c r="D1229" t="s">
        <v>9876</v>
      </c>
      <c r="E1229" t="s">
        <v>9877</v>
      </c>
      <c r="F1229" t="s">
        <v>9878</v>
      </c>
    </row>
    <row r="1230" spans="1:6" hidden="1" x14ac:dyDescent="0.2">
      <c r="A1230" t="s">
        <v>4480</v>
      </c>
      <c r="B1230" t="s">
        <v>9879</v>
      </c>
      <c r="C1230" t="s">
        <v>9880</v>
      </c>
      <c r="D1230" t="s">
        <v>9881</v>
      </c>
      <c r="E1230" t="s">
        <v>9882</v>
      </c>
      <c r="F1230" t="s">
        <v>9883</v>
      </c>
    </row>
    <row r="1231" spans="1:6" hidden="1" x14ac:dyDescent="0.2">
      <c r="A1231" t="s">
        <v>4483</v>
      </c>
      <c r="B1231" t="s">
        <v>9884</v>
      </c>
      <c r="C1231" t="s">
        <v>9885</v>
      </c>
      <c r="D1231" t="s">
        <v>9886</v>
      </c>
      <c r="E1231" t="s">
        <v>9887</v>
      </c>
      <c r="F1231" t="s">
        <v>9888</v>
      </c>
    </row>
    <row r="1232" spans="1:6" hidden="1" x14ac:dyDescent="0.2">
      <c r="A1232" t="s">
        <v>4487</v>
      </c>
      <c r="B1232" t="s">
        <v>9889</v>
      </c>
      <c r="C1232" t="s">
        <v>9890</v>
      </c>
      <c r="D1232" t="s">
        <v>9891</v>
      </c>
      <c r="E1232" t="s">
        <v>9892</v>
      </c>
      <c r="F1232" t="s">
        <v>9893</v>
      </c>
    </row>
    <row r="1233" spans="1:6" hidden="1" x14ac:dyDescent="0.2">
      <c r="A1233" t="s">
        <v>4490</v>
      </c>
      <c r="B1233" t="s">
        <v>9894</v>
      </c>
      <c r="C1233" t="s">
        <v>9895</v>
      </c>
      <c r="D1233" t="s">
        <v>9896</v>
      </c>
      <c r="E1233" t="s">
        <v>9897</v>
      </c>
      <c r="F1233" t="s">
        <v>9898</v>
      </c>
    </row>
    <row r="1234" spans="1:6" hidden="1" x14ac:dyDescent="0.2">
      <c r="A1234" t="s">
        <v>4494</v>
      </c>
      <c r="B1234" t="s">
        <v>9899</v>
      </c>
      <c r="C1234" t="s">
        <v>9900</v>
      </c>
      <c r="D1234" t="s">
        <v>9901</v>
      </c>
      <c r="E1234" t="s">
        <v>9902</v>
      </c>
      <c r="F1234" t="s">
        <v>9903</v>
      </c>
    </row>
    <row r="1235" spans="1:6" hidden="1" x14ac:dyDescent="0.2">
      <c r="A1235" t="s">
        <v>4499</v>
      </c>
      <c r="B1235" t="s">
        <v>9904</v>
      </c>
      <c r="C1235" t="s">
        <v>9905</v>
      </c>
      <c r="D1235" t="s">
        <v>9906</v>
      </c>
      <c r="E1235" t="s">
        <v>9907</v>
      </c>
      <c r="F1235" t="s">
        <v>9908</v>
      </c>
    </row>
    <row r="1236" spans="1:6" hidden="1" x14ac:dyDescent="0.2">
      <c r="A1236" t="s">
        <v>4503</v>
      </c>
      <c r="B1236" t="s">
        <v>9909</v>
      </c>
      <c r="C1236" t="s">
        <v>9910</v>
      </c>
      <c r="D1236" t="s">
        <v>9911</v>
      </c>
      <c r="E1236" t="s">
        <v>9912</v>
      </c>
      <c r="F1236" t="s">
        <v>9913</v>
      </c>
    </row>
    <row r="1237" spans="1:6" hidden="1" x14ac:dyDescent="0.2">
      <c r="A1237" t="s">
        <v>4506</v>
      </c>
      <c r="B1237" t="s">
        <v>9914</v>
      </c>
      <c r="C1237" t="s">
        <v>9915</v>
      </c>
      <c r="D1237" t="s">
        <v>9916</v>
      </c>
      <c r="E1237" t="s">
        <v>9917</v>
      </c>
      <c r="F1237" t="s">
        <v>9918</v>
      </c>
    </row>
    <row r="1238" spans="1:6" hidden="1" x14ac:dyDescent="0.2">
      <c r="A1238" t="s">
        <v>4509</v>
      </c>
      <c r="B1238" t="s">
        <v>9919</v>
      </c>
      <c r="C1238" t="s">
        <v>9920</v>
      </c>
      <c r="D1238" t="s">
        <v>9921</v>
      </c>
      <c r="E1238" t="s">
        <v>9922</v>
      </c>
      <c r="F1238" t="s">
        <v>9923</v>
      </c>
    </row>
    <row r="1239" spans="1:6" hidden="1" x14ac:dyDescent="0.2">
      <c r="A1239" t="s">
        <v>4512</v>
      </c>
      <c r="B1239" t="s">
        <v>9924</v>
      </c>
      <c r="C1239" t="s">
        <v>9925</v>
      </c>
      <c r="D1239" t="s">
        <v>9926</v>
      </c>
      <c r="E1239" t="s">
        <v>9927</v>
      </c>
      <c r="F1239" t="s">
        <v>9928</v>
      </c>
    </row>
    <row r="1240" spans="1:6" hidden="1" x14ac:dyDescent="0.2">
      <c r="A1240" t="s">
        <v>4516</v>
      </c>
      <c r="B1240" t="s">
        <v>9929</v>
      </c>
      <c r="C1240" t="s">
        <v>9930</v>
      </c>
      <c r="D1240" t="s">
        <v>9931</v>
      </c>
      <c r="E1240" t="s">
        <v>9932</v>
      </c>
      <c r="F1240" t="s">
        <v>9933</v>
      </c>
    </row>
    <row r="1241" spans="1:6" hidden="1" x14ac:dyDescent="0.2">
      <c r="A1241" t="s">
        <v>4519</v>
      </c>
      <c r="B1241" t="s">
        <v>9934</v>
      </c>
      <c r="C1241" t="s">
        <v>9935</v>
      </c>
      <c r="D1241" t="s">
        <v>9936</v>
      </c>
      <c r="E1241" t="s">
        <v>9937</v>
      </c>
      <c r="F1241" t="s">
        <v>9938</v>
      </c>
    </row>
    <row r="1242" spans="1:6" hidden="1" x14ac:dyDescent="0.2">
      <c r="A1242" t="s">
        <v>4523</v>
      </c>
      <c r="B1242" t="s">
        <v>9939</v>
      </c>
      <c r="C1242" t="s">
        <v>9940</v>
      </c>
      <c r="D1242" t="s">
        <v>9941</v>
      </c>
      <c r="E1242" t="s">
        <v>9942</v>
      </c>
      <c r="F1242" t="s">
        <v>9943</v>
      </c>
    </row>
    <row r="1243" spans="1:6" hidden="1" x14ac:dyDescent="0.2">
      <c r="A1243" t="s">
        <v>4526</v>
      </c>
      <c r="B1243" t="s">
        <v>9944</v>
      </c>
      <c r="C1243" t="s">
        <v>9945</v>
      </c>
      <c r="D1243" t="s">
        <v>9946</v>
      </c>
      <c r="E1243" t="s">
        <v>9947</v>
      </c>
      <c r="F1243" t="s">
        <v>9948</v>
      </c>
    </row>
    <row r="1244" spans="1:6" hidden="1" x14ac:dyDescent="0.2">
      <c r="A1244" t="s">
        <v>4530</v>
      </c>
      <c r="B1244" t="s">
        <v>9949</v>
      </c>
      <c r="C1244" t="s">
        <v>9950</v>
      </c>
      <c r="D1244" t="s">
        <v>9951</v>
      </c>
      <c r="E1244" t="s">
        <v>9952</v>
      </c>
      <c r="F1244" t="s">
        <v>9953</v>
      </c>
    </row>
    <row r="1245" spans="1:6" hidden="1" x14ac:dyDescent="0.2">
      <c r="A1245" t="s">
        <v>4533</v>
      </c>
      <c r="B1245" t="s">
        <v>9954</v>
      </c>
      <c r="C1245" t="s">
        <v>9955</v>
      </c>
      <c r="D1245" t="s">
        <v>9956</v>
      </c>
      <c r="E1245" t="s">
        <v>9957</v>
      </c>
      <c r="F1245" t="s">
        <v>9958</v>
      </c>
    </row>
    <row r="1246" spans="1:6" hidden="1" x14ac:dyDescent="0.2">
      <c r="A1246" t="s">
        <v>4536</v>
      </c>
      <c r="B1246" t="s">
        <v>9959</v>
      </c>
      <c r="C1246" t="s">
        <v>9960</v>
      </c>
      <c r="D1246" t="s">
        <v>9961</v>
      </c>
      <c r="E1246" t="s">
        <v>9962</v>
      </c>
      <c r="F1246" t="s">
        <v>9963</v>
      </c>
    </row>
    <row r="1247" spans="1:6" hidden="1" x14ac:dyDescent="0.2">
      <c r="A1247" t="s">
        <v>4540</v>
      </c>
      <c r="B1247" t="s">
        <v>9964</v>
      </c>
      <c r="C1247" t="s">
        <v>9965</v>
      </c>
      <c r="D1247" t="s">
        <v>9966</v>
      </c>
      <c r="E1247" t="s">
        <v>9967</v>
      </c>
      <c r="F1247" t="s">
        <v>9968</v>
      </c>
    </row>
    <row r="1248" spans="1:6" hidden="1" x14ac:dyDescent="0.2">
      <c r="A1248" t="s">
        <v>4544</v>
      </c>
      <c r="B1248" t="s">
        <v>9969</v>
      </c>
      <c r="C1248" t="s">
        <v>9970</v>
      </c>
      <c r="D1248" t="s">
        <v>9971</v>
      </c>
      <c r="E1248" t="s">
        <v>9972</v>
      </c>
      <c r="F1248" t="s">
        <v>9973</v>
      </c>
    </row>
    <row r="1249" spans="1:6" hidden="1" x14ac:dyDescent="0.2">
      <c r="A1249" t="s">
        <v>4548</v>
      </c>
      <c r="B1249" t="s">
        <v>9974</v>
      </c>
      <c r="C1249" t="s">
        <v>9975</v>
      </c>
      <c r="D1249" t="s">
        <v>9976</v>
      </c>
      <c r="E1249" t="s">
        <v>9977</v>
      </c>
      <c r="F1249" t="s">
        <v>9978</v>
      </c>
    </row>
    <row r="1250" spans="1:6" hidden="1" x14ac:dyDescent="0.2">
      <c r="A1250" t="s">
        <v>4551</v>
      </c>
      <c r="B1250" t="s">
        <v>9979</v>
      </c>
      <c r="C1250" t="s">
        <v>9980</v>
      </c>
      <c r="D1250" t="s">
        <v>9981</v>
      </c>
      <c r="E1250" t="s">
        <v>9982</v>
      </c>
      <c r="F1250" t="s">
        <v>9983</v>
      </c>
    </row>
    <row r="1251" spans="1:6" hidden="1" x14ac:dyDescent="0.2">
      <c r="A1251" t="s">
        <v>4555</v>
      </c>
      <c r="B1251" t="s">
        <v>9984</v>
      </c>
      <c r="C1251" t="s">
        <v>9985</v>
      </c>
      <c r="D1251" t="s">
        <v>9986</v>
      </c>
      <c r="E1251" t="s">
        <v>9987</v>
      </c>
      <c r="F1251" t="s">
        <v>9988</v>
      </c>
    </row>
    <row r="1252" spans="1:6" hidden="1" x14ac:dyDescent="0.2">
      <c r="A1252" t="s">
        <v>4559</v>
      </c>
      <c r="B1252" t="s">
        <v>9989</v>
      </c>
      <c r="C1252" t="s">
        <v>9990</v>
      </c>
      <c r="D1252" t="s">
        <v>9991</v>
      </c>
      <c r="E1252" t="s">
        <v>9992</v>
      </c>
      <c r="F1252" t="s">
        <v>9993</v>
      </c>
    </row>
    <row r="1253" spans="1:6" hidden="1" x14ac:dyDescent="0.2">
      <c r="A1253" t="s">
        <v>4564</v>
      </c>
      <c r="B1253" t="s">
        <v>9994</v>
      </c>
      <c r="C1253" t="s">
        <v>9995</v>
      </c>
      <c r="D1253" t="s">
        <v>9996</v>
      </c>
      <c r="E1253" t="s">
        <v>9997</v>
      </c>
      <c r="F1253" t="s">
        <v>9998</v>
      </c>
    </row>
    <row r="1254" spans="1:6" hidden="1" x14ac:dyDescent="0.2">
      <c r="A1254" t="s">
        <v>4567</v>
      </c>
      <c r="B1254" t="s">
        <v>9999</v>
      </c>
      <c r="C1254" t="s">
        <v>10000</v>
      </c>
      <c r="D1254" t="s">
        <v>10001</v>
      </c>
      <c r="E1254" t="s">
        <v>10002</v>
      </c>
      <c r="F1254" t="s">
        <v>10003</v>
      </c>
    </row>
    <row r="1255" spans="1:6" hidden="1" x14ac:dyDescent="0.2">
      <c r="A1255" t="s">
        <v>4570</v>
      </c>
      <c r="B1255" t="s">
        <v>10004</v>
      </c>
      <c r="C1255" t="s">
        <v>10005</v>
      </c>
      <c r="D1255" t="s">
        <v>10006</v>
      </c>
      <c r="E1255" t="s">
        <v>10007</v>
      </c>
      <c r="F1255" t="s">
        <v>10008</v>
      </c>
    </row>
    <row r="1256" spans="1:6" hidden="1" x14ac:dyDescent="0.2">
      <c r="A1256" t="s">
        <v>4573</v>
      </c>
      <c r="B1256" t="s">
        <v>10009</v>
      </c>
      <c r="C1256" t="s">
        <v>10010</v>
      </c>
      <c r="D1256" t="s">
        <v>10011</v>
      </c>
      <c r="E1256" t="s">
        <v>10012</v>
      </c>
      <c r="F1256" t="s">
        <v>10013</v>
      </c>
    </row>
    <row r="1257" spans="1:6" hidden="1" x14ac:dyDescent="0.2">
      <c r="A1257" t="s">
        <v>4578</v>
      </c>
      <c r="B1257" t="s">
        <v>10014</v>
      </c>
      <c r="C1257" t="s">
        <v>10015</v>
      </c>
      <c r="D1257" t="s">
        <v>10016</v>
      </c>
      <c r="E1257" t="s">
        <v>10017</v>
      </c>
      <c r="F1257" t="s">
        <v>10018</v>
      </c>
    </row>
    <row r="1258" spans="1:6" hidden="1" x14ac:dyDescent="0.2">
      <c r="A1258" t="s">
        <v>4581</v>
      </c>
      <c r="B1258" t="s">
        <v>10019</v>
      </c>
      <c r="C1258" t="s">
        <v>10020</v>
      </c>
      <c r="D1258" t="s">
        <v>10021</v>
      </c>
      <c r="E1258" t="s">
        <v>10022</v>
      </c>
      <c r="F1258" t="s">
        <v>10023</v>
      </c>
    </row>
    <row r="1259" spans="1:6" hidden="1" x14ac:dyDescent="0.2">
      <c r="A1259" t="s">
        <v>4585</v>
      </c>
      <c r="B1259" t="s">
        <v>10024</v>
      </c>
      <c r="C1259" t="s">
        <v>10025</v>
      </c>
      <c r="D1259" t="s">
        <v>10026</v>
      </c>
      <c r="E1259" t="s">
        <v>10027</v>
      </c>
      <c r="F1259" t="s">
        <v>10028</v>
      </c>
    </row>
    <row r="1260" spans="1:6" hidden="1" x14ac:dyDescent="0.2">
      <c r="A1260" t="s">
        <v>4588</v>
      </c>
      <c r="B1260" t="s">
        <v>10029</v>
      </c>
      <c r="C1260" t="s">
        <v>10030</v>
      </c>
      <c r="D1260" t="s">
        <v>10031</v>
      </c>
      <c r="E1260" t="s">
        <v>10032</v>
      </c>
      <c r="F1260" t="s">
        <v>10033</v>
      </c>
    </row>
    <row r="1261" spans="1:6" hidden="1" x14ac:dyDescent="0.2">
      <c r="A1261" t="s">
        <v>4592</v>
      </c>
      <c r="B1261" t="s">
        <v>10034</v>
      </c>
      <c r="C1261" t="s">
        <v>10035</v>
      </c>
      <c r="D1261" t="s">
        <v>10036</v>
      </c>
      <c r="E1261" t="s">
        <v>10037</v>
      </c>
      <c r="F1261" t="s">
        <v>10038</v>
      </c>
    </row>
    <row r="1262" spans="1:6" hidden="1" x14ac:dyDescent="0.2">
      <c r="A1262" t="s">
        <v>4595</v>
      </c>
      <c r="B1262" t="s">
        <v>10039</v>
      </c>
      <c r="C1262" t="s">
        <v>10040</v>
      </c>
      <c r="D1262" t="s">
        <v>10041</v>
      </c>
      <c r="E1262" t="s">
        <v>10042</v>
      </c>
      <c r="F1262" t="s">
        <v>10043</v>
      </c>
    </row>
    <row r="1263" spans="1:6" hidden="1" x14ac:dyDescent="0.2">
      <c r="A1263" t="s">
        <v>4598</v>
      </c>
      <c r="B1263" t="s">
        <v>10044</v>
      </c>
      <c r="C1263" t="s">
        <v>10045</v>
      </c>
      <c r="D1263" t="s">
        <v>10046</v>
      </c>
      <c r="E1263" t="s">
        <v>10047</v>
      </c>
      <c r="F1263" t="s">
        <v>10048</v>
      </c>
    </row>
    <row r="1264" spans="1:6" hidden="1" x14ac:dyDescent="0.2">
      <c r="A1264" t="s">
        <v>4601</v>
      </c>
      <c r="B1264" t="s">
        <v>10049</v>
      </c>
      <c r="C1264" t="s">
        <v>10050</v>
      </c>
      <c r="D1264" t="s">
        <v>10051</v>
      </c>
      <c r="E1264" t="s">
        <v>10052</v>
      </c>
      <c r="F1264" t="s">
        <v>10053</v>
      </c>
    </row>
    <row r="1265" spans="1:6" hidden="1" x14ac:dyDescent="0.2">
      <c r="A1265" t="s">
        <v>4605</v>
      </c>
      <c r="B1265" t="s">
        <v>10054</v>
      </c>
      <c r="C1265" t="s">
        <v>10055</v>
      </c>
      <c r="D1265" t="s">
        <v>10056</v>
      </c>
      <c r="E1265" t="s">
        <v>10057</v>
      </c>
      <c r="F1265" t="s">
        <v>10058</v>
      </c>
    </row>
    <row r="1266" spans="1:6" hidden="1" x14ac:dyDescent="0.2">
      <c r="A1266" t="s">
        <v>4609</v>
      </c>
      <c r="B1266" t="s">
        <v>10059</v>
      </c>
      <c r="C1266" t="s">
        <v>10060</v>
      </c>
      <c r="D1266" t="s">
        <v>10061</v>
      </c>
      <c r="E1266" t="s">
        <v>10062</v>
      </c>
      <c r="F1266" t="s">
        <v>10063</v>
      </c>
    </row>
    <row r="1267" spans="1:6" hidden="1" x14ac:dyDescent="0.2">
      <c r="A1267" t="s">
        <v>4612</v>
      </c>
      <c r="B1267" t="s">
        <v>10064</v>
      </c>
      <c r="C1267" t="s">
        <v>10065</v>
      </c>
      <c r="D1267" t="s">
        <v>10066</v>
      </c>
      <c r="E1267" t="s">
        <v>10067</v>
      </c>
      <c r="F1267" t="s">
        <v>10068</v>
      </c>
    </row>
    <row r="1268" spans="1:6" hidden="1" x14ac:dyDescent="0.2">
      <c r="A1268" t="s">
        <v>4616</v>
      </c>
      <c r="B1268" t="s">
        <v>10069</v>
      </c>
      <c r="C1268" t="s">
        <v>10070</v>
      </c>
      <c r="D1268" t="s">
        <v>10071</v>
      </c>
      <c r="E1268" t="s">
        <v>10072</v>
      </c>
      <c r="F1268" t="s">
        <v>10073</v>
      </c>
    </row>
    <row r="1269" spans="1:6" hidden="1" x14ac:dyDescent="0.2">
      <c r="A1269" t="s">
        <v>4619</v>
      </c>
      <c r="B1269" t="s">
        <v>10074</v>
      </c>
      <c r="C1269" t="s">
        <v>10075</v>
      </c>
      <c r="D1269" t="s">
        <v>10076</v>
      </c>
      <c r="E1269" t="s">
        <v>10077</v>
      </c>
      <c r="F1269" t="s">
        <v>10078</v>
      </c>
    </row>
    <row r="1270" spans="1:6" hidden="1" x14ac:dyDescent="0.2">
      <c r="A1270" t="s">
        <v>4622</v>
      </c>
      <c r="B1270" t="s">
        <v>10079</v>
      </c>
      <c r="C1270" t="s">
        <v>10080</v>
      </c>
      <c r="D1270" t="s">
        <v>10081</v>
      </c>
      <c r="E1270" t="s">
        <v>10082</v>
      </c>
      <c r="F1270" t="s">
        <v>10083</v>
      </c>
    </row>
    <row r="1271" spans="1:6" hidden="1" x14ac:dyDescent="0.2">
      <c r="A1271" t="s">
        <v>4625</v>
      </c>
      <c r="B1271" t="s">
        <v>10084</v>
      </c>
      <c r="C1271" t="s">
        <v>10085</v>
      </c>
      <c r="D1271" t="s">
        <v>10086</v>
      </c>
      <c r="E1271" t="s">
        <v>10087</v>
      </c>
      <c r="F1271" t="s">
        <v>10088</v>
      </c>
    </row>
    <row r="1272" spans="1:6" hidden="1" x14ac:dyDescent="0.2">
      <c r="A1272" t="s">
        <v>4628</v>
      </c>
      <c r="B1272" t="s">
        <v>10089</v>
      </c>
      <c r="C1272" t="s">
        <v>10090</v>
      </c>
      <c r="D1272" t="s">
        <v>10091</v>
      </c>
      <c r="E1272" t="s">
        <v>10092</v>
      </c>
      <c r="F1272" t="s">
        <v>10093</v>
      </c>
    </row>
    <row r="1273" spans="1:6" hidden="1" x14ac:dyDescent="0.2">
      <c r="A1273" t="s">
        <v>4631</v>
      </c>
      <c r="B1273" t="s">
        <v>10094</v>
      </c>
      <c r="C1273" t="s">
        <v>10095</v>
      </c>
      <c r="D1273" t="s">
        <v>10096</v>
      </c>
      <c r="E1273" t="s">
        <v>10097</v>
      </c>
      <c r="F1273" t="s">
        <v>10098</v>
      </c>
    </row>
    <row r="1274" spans="1:6" hidden="1" x14ac:dyDescent="0.2">
      <c r="A1274" t="s">
        <v>4635</v>
      </c>
      <c r="B1274" t="s">
        <v>10099</v>
      </c>
      <c r="C1274" t="s">
        <v>10100</v>
      </c>
      <c r="D1274" t="s">
        <v>10101</v>
      </c>
      <c r="E1274" t="s">
        <v>10102</v>
      </c>
      <c r="F1274" t="s">
        <v>10103</v>
      </c>
    </row>
    <row r="1275" spans="1:6" hidden="1" x14ac:dyDescent="0.2">
      <c r="A1275" t="s">
        <v>4638</v>
      </c>
      <c r="B1275" t="s">
        <v>10104</v>
      </c>
      <c r="C1275" t="s">
        <v>10105</v>
      </c>
      <c r="D1275" t="s">
        <v>10106</v>
      </c>
      <c r="E1275" t="s">
        <v>10107</v>
      </c>
      <c r="F1275" t="s">
        <v>10108</v>
      </c>
    </row>
    <row r="1276" spans="1:6" hidden="1" x14ac:dyDescent="0.2">
      <c r="A1276" t="s">
        <v>4641</v>
      </c>
      <c r="B1276" t="s">
        <v>10109</v>
      </c>
      <c r="C1276" t="s">
        <v>10110</v>
      </c>
      <c r="D1276" t="s">
        <v>10111</v>
      </c>
      <c r="E1276" t="s">
        <v>10112</v>
      </c>
      <c r="F1276" t="s">
        <v>10113</v>
      </c>
    </row>
    <row r="1277" spans="1:6" hidden="1" x14ac:dyDescent="0.2">
      <c r="A1277" t="s">
        <v>4644</v>
      </c>
      <c r="B1277" t="s">
        <v>10114</v>
      </c>
      <c r="C1277" t="s">
        <v>10115</v>
      </c>
      <c r="D1277" t="s">
        <v>10116</v>
      </c>
      <c r="E1277" t="s">
        <v>10117</v>
      </c>
      <c r="F1277" t="s">
        <v>10118</v>
      </c>
    </row>
    <row r="1278" spans="1:6" hidden="1" x14ac:dyDescent="0.2">
      <c r="A1278" t="s">
        <v>4648</v>
      </c>
      <c r="B1278" t="s">
        <v>10119</v>
      </c>
      <c r="C1278" t="s">
        <v>10120</v>
      </c>
      <c r="D1278" t="s">
        <v>10121</v>
      </c>
      <c r="E1278" t="s">
        <v>10122</v>
      </c>
      <c r="F1278" t="s">
        <v>10123</v>
      </c>
    </row>
    <row r="1279" spans="1:6" hidden="1" x14ac:dyDescent="0.2">
      <c r="A1279" t="s">
        <v>4651</v>
      </c>
      <c r="B1279" t="s">
        <v>10124</v>
      </c>
      <c r="C1279" t="s">
        <v>10125</v>
      </c>
      <c r="D1279" t="s">
        <v>10126</v>
      </c>
      <c r="E1279" t="s">
        <v>10127</v>
      </c>
      <c r="F1279" t="s">
        <v>10128</v>
      </c>
    </row>
    <row r="1280" spans="1:6" hidden="1" x14ac:dyDescent="0.2">
      <c r="A1280" t="s">
        <v>4655</v>
      </c>
      <c r="B1280" t="s">
        <v>10129</v>
      </c>
      <c r="C1280" t="s">
        <v>10130</v>
      </c>
      <c r="D1280" t="s">
        <v>10131</v>
      </c>
      <c r="E1280" t="s">
        <v>10132</v>
      </c>
      <c r="F1280" t="s">
        <v>10133</v>
      </c>
    </row>
    <row r="1281" spans="1:6" hidden="1" x14ac:dyDescent="0.2">
      <c r="A1281" t="s">
        <v>4658</v>
      </c>
      <c r="B1281" t="s">
        <v>10134</v>
      </c>
      <c r="C1281" t="s">
        <v>10135</v>
      </c>
      <c r="D1281" t="s">
        <v>10136</v>
      </c>
      <c r="E1281" t="s">
        <v>10137</v>
      </c>
      <c r="F1281" t="s">
        <v>10138</v>
      </c>
    </row>
    <row r="1282" spans="1:6" hidden="1" x14ac:dyDescent="0.2">
      <c r="A1282" t="s">
        <v>4662</v>
      </c>
      <c r="B1282" t="s">
        <v>10139</v>
      </c>
      <c r="C1282" t="s">
        <v>10140</v>
      </c>
      <c r="D1282" t="s">
        <v>10141</v>
      </c>
      <c r="E1282" t="s">
        <v>10142</v>
      </c>
      <c r="F1282" t="s">
        <v>10143</v>
      </c>
    </row>
    <row r="1283" spans="1:6" hidden="1" x14ac:dyDescent="0.2">
      <c r="A1283" t="s">
        <v>4666</v>
      </c>
      <c r="B1283" t="s">
        <v>10144</v>
      </c>
      <c r="C1283" t="s">
        <v>10145</v>
      </c>
      <c r="D1283" t="s">
        <v>10146</v>
      </c>
      <c r="E1283" t="s">
        <v>10147</v>
      </c>
      <c r="F1283" t="s">
        <v>10148</v>
      </c>
    </row>
    <row r="1284" spans="1:6" hidden="1" x14ac:dyDescent="0.2">
      <c r="A1284" t="s">
        <v>4669</v>
      </c>
      <c r="B1284" t="s">
        <v>10149</v>
      </c>
      <c r="C1284" t="s">
        <v>10150</v>
      </c>
      <c r="D1284" t="s">
        <v>10151</v>
      </c>
      <c r="E1284" t="s">
        <v>10152</v>
      </c>
      <c r="F1284" t="s">
        <v>10153</v>
      </c>
    </row>
    <row r="1285" spans="1:6" hidden="1" x14ac:dyDescent="0.2">
      <c r="A1285" t="s">
        <v>4672</v>
      </c>
      <c r="B1285" t="s">
        <v>10154</v>
      </c>
      <c r="C1285" t="s">
        <v>10155</v>
      </c>
      <c r="D1285" t="s">
        <v>10156</v>
      </c>
      <c r="E1285" t="s">
        <v>10157</v>
      </c>
      <c r="F1285" t="s">
        <v>10158</v>
      </c>
    </row>
    <row r="1286" spans="1:6" hidden="1" x14ac:dyDescent="0.2">
      <c r="A1286" t="s">
        <v>4675</v>
      </c>
      <c r="B1286" t="s">
        <v>10159</v>
      </c>
      <c r="C1286" t="s">
        <v>10160</v>
      </c>
      <c r="D1286" t="s">
        <v>10161</v>
      </c>
      <c r="E1286" t="s">
        <v>10162</v>
      </c>
      <c r="F1286" t="s">
        <v>10163</v>
      </c>
    </row>
    <row r="1287" spans="1:6" hidden="1" x14ac:dyDescent="0.2">
      <c r="A1287" t="s">
        <v>4678</v>
      </c>
      <c r="B1287" t="s">
        <v>10164</v>
      </c>
      <c r="C1287" t="s">
        <v>10165</v>
      </c>
      <c r="D1287" t="s">
        <v>10166</v>
      </c>
      <c r="E1287" t="s">
        <v>10167</v>
      </c>
      <c r="F1287" t="s">
        <v>10168</v>
      </c>
    </row>
    <row r="1288" spans="1:6" hidden="1" x14ac:dyDescent="0.2">
      <c r="A1288" t="s">
        <v>4681</v>
      </c>
      <c r="B1288" t="s">
        <v>10169</v>
      </c>
      <c r="C1288" t="s">
        <v>10170</v>
      </c>
      <c r="D1288" t="s">
        <v>10171</v>
      </c>
      <c r="E1288" t="s">
        <v>10172</v>
      </c>
      <c r="F1288" t="s">
        <v>10173</v>
      </c>
    </row>
    <row r="1289" spans="1:6" hidden="1" x14ac:dyDescent="0.2">
      <c r="A1289" t="s">
        <v>4685</v>
      </c>
      <c r="B1289" t="s">
        <v>10174</v>
      </c>
      <c r="C1289" t="s">
        <v>10175</v>
      </c>
      <c r="D1289" t="s">
        <v>10176</v>
      </c>
      <c r="E1289" t="s">
        <v>10177</v>
      </c>
      <c r="F1289" t="s">
        <v>10178</v>
      </c>
    </row>
    <row r="1290" spans="1:6" hidden="1" x14ac:dyDescent="0.2">
      <c r="A1290" t="s">
        <v>4688</v>
      </c>
      <c r="B1290" t="s">
        <v>10179</v>
      </c>
      <c r="C1290" t="s">
        <v>10180</v>
      </c>
      <c r="D1290" t="s">
        <v>10181</v>
      </c>
      <c r="E1290" t="s">
        <v>10182</v>
      </c>
      <c r="F1290" t="s">
        <v>10183</v>
      </c>
    </row>
    <row r="1291" spans="1:6" hidden="1" x14ac:dyDescent="0.2">
      <c r="A1291" t="s">
        <v>4691</v>
      </c>
      <c r="B1291" t="s">
        <v>10184</v>
      </c>
      <c r="C1291" t="s">
        <v>10185</v>
      </c>
      <c r="D1291" t="s">
        <v>10186</v>
      </c>
      <c r="E1291" t="s">
        <v>10187</v>
      </c>
      <c r="F1291" t="s">
        <v>10188</v>
      </c>
    </row>
    <row r="1292" spans="1:6" hidden="1" x14ac:dyDescent="0.2">
      <c r="A1292" t="s">
        <v>4694</v>
      </c>
      <c r="B1292" t="s">
        <v>10189</v>
      </c>
      <c r="C1292" t="s">
        <v>10190</v>
      </c>
      <c r="D1292" t="s">
        <v>10191</v>
      </c>
      <c r="E1292" t="s">
        <v>10192</v>
      </c>
      <c r="F1292" t="s">
        <v>10193</v>
      </c>
    </row>
    <row r="1293" spans="1:6" hidden="1" x14ac:dyDescent="0.2">
      <c r="A1293" t="s">
        <v>4697</v>
      </c>
      <c r="B1293" t="s">
        <v>10194</v>
      </c>
      <c r="C1293" t="s">
        <v>10195</v>
      </c>
      <c r="D1293" t="s">
        <v>10196</v>
      </c>
      <c r="E1293" t="s">
        <v>10197</v>
      </c>
      <c r="F1293" t="s">
        <v>10198</v>
      </c>
    </row>
    <row r="1294" spans="1:6" hidden="1" x14ac:dyDescent="0.2">
      <c r="A1294" t="s">
        <v>4700</v>
      </c>
      <c r="B1294" t="s">
        <v>10199</v>
      </c>
      <c r="C1294" t="s">
        <v>10200</v>
      </c>
      <c r="D1294" t="s">
        <v>10201</v>
      </c>
      <c r="E1294" t="s">
        <v>10202</v>
      </c>
      <c r="F1294" t="s">
        <v>10203</v>
      </c>
    </row>
    <row r="1295" spans="1:6" hidden="1" x14ac:dyDescent="0.2">
      <c r="A1295" t="s">
        <v>4703</v>
      </c>
      <c r="B1295" t="s">
        <v>10204</v>
      </c>
      <c r="C1295" t="s">
        <v>10205</v>
      </c>
      <c r="D1295" t="s">
        <v>10206</v>
      </c>
      <c r="E1295" t="s">
        <v>10207</v>
      </c>
      <c r="F1295" t="s">
        <v>10208</v>
      </c>
    </row>
    <row r="1296" spans="1:6" hidden="1" x14ac:dyDescent="0.2">
      <c r="A1296" t="s">
        <v>4707</v>
      </c>
      <c r="B1296" t="s">
        <v>10209</v>
      </c>
      <c r="C1296" t="s">
        <v>10210</v>
      </c>
      <c r="D1296" t="s">
        <v>10211</v>
      </c>
      <c r="E1296" t="s">
        <v>10212</v>
      </c>
      <c r="F1296" t="s">
        <v>10213</v>
      </c>
    </row>
    <row r="1297" spans="1:6" hidden="1" x14ac:dyDescent="0.2">
      <c r="A1297" t="s">
        <v>4710</v>
      </c>
      <c r="B1297" t="s">
        <v>10214</v>
      </c>
      <c r="C1297" t="s">
        <v>10215</v>
      </c>
      <c r="D1297" t="s">
        <v>10216</v>
      </c>
      <c r="E1297" t="s">
        <v>10217</v>
      </c>
      <c r="F1297" t="s">
        <v>10218</v>
      </c>
    </row>
    <row r="1298" spans="1:6" hidden="1" x14ac:dyDescent="0.2">
      <c r="A1298" t="s">
        <v>4714</v>
      </c>
      <c r="B1298" t="s">
        <v>10219</v>
      </c>
      <c r="C1298" t="s">
        <v>10220</v>
      </c>
      <c r="D1298" t="s">
        <v>10221</v>
      </c>
      <c r="E1298" t="s">
        <v>10222</v>
      </c>
      <c r="F1298" t="s">
        <v>10223</v>
      </c>
    </row>
    <row r="1299" spans="1:6" hidden="1" x14ac:dyDescent="0.2">
      <c r="A1299" t="s">
        <v>4718</v>
      </c>
      <c r="B1299" t="s">
        <v>10224</v>
      </c>
      <c r="C1299" t="s">
        <v>10225</v>
      </c>
      <c r="D1299" t="s">
        <v>10226</v>
      </c>
      <c r="E1299" t="s">
        <v>10227</v>
      </c>
      <c r="F1299" t="s">
        <v>10228</v>
      </c>
    </row>
    <row r="1300" spans="1:6" hidden="1" x14ac:dyDescent="0.2">
      <c r="A1300" t="s">
        <v>4722</v>
      </c>
      <c r="B1300" t="s">
        <v>10229</v>
      </c>
      <c r="C1300" t="s">
        <v>10230</v>
      </c>
      <c r="D1300" t="s">
        <v>10231</v>
      </c>
      <c r="E1300" t="s">
        <v>10232</v>
      </c>
      <c r="F1300" t="s">
        <v>10233</v>
      </c>
    </row>
    <row r="1301" spans="1:6" hidden="1" x14ac:dyDescent="0.2">
      <c r="A1301" t="s">
        <v>4725</v>
      </c>
      <c r="B1301" t="s">
        <v>10234</v>
      </c>
      <c r="C1301" t="s">
        <v>10235</v>
      </c>
      <c r="D1301" t="s">
        <v>10236</v>
      </c>
      <c r="E1301" t="s">
        <v>10237</v>
      </c>
      <c r="F1301" t="s">
        <v>10238</v>
      </c>
    </row>
    <row r="1302" spans="1:6" hidden="1" x14ac:dyDescent="0.2">
      <c r="A1302" t="s">
        <v>4728</v>
      </c>
      <c r="B1302" t="s">
        <v>10239</v>
      </c>
      <c r="C1302" t="s">
        <v>10240</v>
      </c>
      <c r="D1302" t="s">
        <v>10241</v>
      </c>
      <c r="E1302" t="s">
        <v>10242</v>
      </c>
      <c r="F1302" t="s">
        <v>10243</v>
      </c>
    </row>
    <row r="1303" spans="1:6" hidden="1" x14ac:dyDescent="0.2">
      <c r="A1303" t="s">
        <v>4732</v>
      </c>
      <c r="B1303" t="s">
        <v>10244</v>
      </c>
      <c r="C1303" t="s">
        <v>10245</v>
      </c>
      <c r="D1303" t="s">
        <v>10246</v>
      </c>
      <c r="E1303" t="s">
        <v>10247</v>
      </c>
      <c r="F1303" t="s">
        <v>10248</v>
      </c>
    </row>
    <row r="1304" spans="1:6" hidden="1" x14ac:dyDescent="0.2">
      <c r="A1304" t="s">
        <v>4735</v>
      </c>
      <c r="B1304" t="s">
        <v>10249</v>
      </c>
      <c r="C1304" t="s">
        <v>10250</v>
      </c>
      <c r="D1304" t="s">
        <v>10251</v>
      </c>
      <c r="E1304" t="s">
        <v>10252</v>
      </c>
      <c r="F1304" t="s">
        <v>10253</v>
      </c>
    </row>
    <row r="1305" spans="1:6" hidden="1" x14ac:dyDescent="0.2">
      <c r="A1305" t="s">
        <v>4738</v>
      </c>
      <c r="B1305" t="s">
        <v>10254</v>
      </c>
      <c r="C1305" t="s">
        <v>10255</v>
      </c>
      <c r="D1305" t="s">
        <v>10256</v>
      </c>
      <c r="E1305" t="s">
        <v>10257</v>
      </c>
      <c r="F1305" t="s">
        <v>10258</v>
      </c>
    </row>
    <row r="1306" spans="1:6" hidden="1" x14ac:dyDescent="0.2">
      <c r="A1306" t="s">
        <v>4742</v>
      </c>
      <c r="B1306" t="s">
        <v>10259</v>
      </c>
      <c r="C1306" t="s">
        <v>10260</v>
      </c>
      <c r="D1306" t="s">
        <v>10261</v>
      </c>
      <c r="E1306" t="s">
        <v>10262</v>
      </c>
      <c r="F1306" t="s">
        <v>10263</v>
      </c>
    </row>
    <row r="1307" spans="1:6" hidden="1" x14ac:dyDescent="0.2">
      <c r="A1307" t="s">
        <v>4745</v>
      </c>
      <c r="B1307" t="s">
        <v>10264</v>
      </c>
      <c r="C1307" t="s">
        <v>10265</v>
      </c>
      <c r="D1307" t="s">
        <v>10266</v>
      </c>
      <c r="E1307" t="s">
        <v>10267</v>
      </c>
      <c r="F1307" t="s">
        <v>10268</v>
      </c>
    </row>
    <row r="1308" spans="1:6" hidden="1" x14ac:dyDescent="0.2">
      <c r="A1308" t="s">
        <v>4748</v>
      </c>
      <c r="B1308" t="s">
        <v>10269</v>
      </c>
      <c r="C1308" t="s">
        <v>10270</v>
      </c>
      <c r="D1308" t="s">
        <v>10271</v>
      </c>
      <c r="E1308" t="s">
        <v>10272</v>
      </c>
      <c r="F1308" t="s">
        <v>10273</v>
      </c>
    </row>
    <row r="1309" spans="1:6" hidden="1" x14ac:dyDescent="0.2">
      <c r="A1309" t="s">
        <v>4752</v>
      </c>
      <c r="B1309" t="s">
        <v>10274</v>
      </c>
      <c r="C1309" t="s">
        <v>10275</v>
      </c>
      <c r="D1309" t="s">
        <v>10276</v>
      </c>
      <c r="E1309" t="s">
        <v>10277</v>
      </c>
      <c r="F1309" t="s">
        <v>10278</v>
      </c>
    </row>
    <row r="1310" spans="1:6" hidden="1" x14ac:dyDescent="0.2">
      <c r="A1310" t="s">
        <v>4756</v>
      </c>
      <c r="B1310" t="s">
        <v>10279</v>
      </c>
      <c r="C1310" t="s">
        <v>10280</v>
      </c>
      <c r="D1310" t="s">
        <v>10281</v>
      </c>
      <c r="E1310" t="s">
        <v>10282</v>
      </c>
      <c r="F1310" t="s">
        <v>10283</v>
      </c>
    </row>
    <row r="1311" spans="1:6" hidden="1" x14ac:dyDescent="0.2">
      <c r="A1311" t="s">
        <v>4760</v>
      </c>
      <c r="B1311" t="s">
        <v>10284</v>
      </c>
      <c r="C1311" t="s">
        <v>10285</v>
      </c>
      <c r="D1311" t="s">
        <v>10286</v>
      </c>
      <c r="E1311" t="s">
        <v>10287</v>
      </c>
      <c r="F1311" t="s">
        <v>10288</v>
      </c>
    </row>
    <row r="1312" spans="1:6" hidden="1" x14ac:dyDescent="0.2">
      <c r="A1312" t="s">
        <v>4763</v>
      </c>
      <c r="B1312" t="s">
        <v>10289</v>
      </c>
      <c r="C1312" t="s">
        <v>10290</v>
      </c>
      <c r="D1312" t="s">
        <v>10291</v>
      </c>
      <c r="E1312" t="s">
        <v>10292</v>
      </c>
      <c r="F1312" t="s">
        <v>10293</v>
      </c>
    </row>
    <row r="1313" spans="1:6" hidden="1" x14ac:dyDescent="0.2">
      <c r="A1313" t="s">
        <v>4766</v>
      </c>
      <c r="B1313" t="s">
        <v>10294</v>
      </c>
      <c r="C1313" t="s">
        <v>10295</v>
      </c>
      <c r="D1313" t="s">
        <v>10296</v>
      </c>
      <c r="E1313" t="s">
        <v>10297</v>
      </c>
      <c r="F1313" t="s">
        <v>10298</v>
      </c>
    </row>
    <row r="1314" spans="1:6" hidden="1" x14ac:dyDescent="0.2">
      <c r="A1314" t="s">
        <v>4769</v>
      </c>
      <c r="B1314" t="s">
        <v>10299</v>
      </c>
      <c r="C1314" t="s">
        <v>10300</v>
      </c>
      <c r="D1314" t="s">
        <v>10301</v>
      </c>
      <c r="E1314" t="s">
        <v>10302</v>
      </c>
      <c r="F1314" t="s">
        <v>10303</v>
      </c>
    </row>
    <row r="1315" spans="1:6" hidden="1" x14ac:dyDescent="0.2">
      <c r="A1315" t="s">
        <v>4772</v>
      </c>
      <c r="B1315" t="s">
        <v>10304</v>
      </c>
      <c r="C1315" t="s">
        <v>10305</v>
      </c>
      <c r="D1315" t="s">
        <v>10306</v>
      </c>
      <c r="E1315" t="s">
        <v>10307</v>
      </c>
      <c r="F1315" t="s">
        <v>10308</v>
      </c>
    </row>
    <row r="1316" spans="1:6" hidden="1" x14ac:dyDescent="0.2">
      <c r="A1316" t="s">
        <v>4775</v>
      </c>
      <c r="B1316" t="s">
        <v>10309</v>
      </c>
      <c r="C1316" t="s">
        <v>10310</v>
      </c>
      <c r="D1316" t="s">
        <v>10311</v>
      </c>
      <c r="E1316" t="s">
        <v>10312</v>
      </c>
      <c r="F1316" t="s">
        <v>10313</v>
      </c>
    </row>
    <row r="1317" spans="1:6" hidden="1" x14ac:dyDescent="0.2">
      <c r="A1317" t="s">
        <v>4779</v>
      </c>
      <c r="B1317" t="s">
        <v>10314</v>
      </c>
      <c r="C1317" t="s">
        <v>10315</v>
      </c>
      <c r="D1317" t="s">
        <v>10316</v>
      </c>
      <c r="E1317" t="s">
        <v>10317</v>
      </c>
      <c r="F1317" t="s">
        <v>10318</v>
      </c>
    </row>
    <row r="1318" spans="1:6" hidden="1" x14ac:dyDescent="0.2">
      <c r="A1318" t="s">
        <v>4782</v>
      </c>
      <c r="B1318" t="s">
        <v>10319</v>
      </c>
      <c r="C1318" t="s">
        <v>10320</v>
      </c>
      <c r="D1318" t="s">
        <v>10321</v>
      </c>
      <c r="E1318" t="s">
        <v>10322</v>
      </c>
      <c r="F1318" t="s">
        <v>10323</v>
      </c>
    </row>
    <row r="1319" spans="1:6" hidden="1" x14ac:dyDescent="0.2">
      <c r="A1319" t="s">
        <v>4785</v>
      </c>
      <c r="B1319" t="s">
        <v>10324</v>
      </c>
      <c r="C1319" t="s">
        <v>10325</v>
      </c>
      <c r="D1319" t="s">
        <v>10326</v>
      </c>
      <c r="E1319" t="s">
        <v>10327</v>
      </c>
      <c r="F1319" t="s">
        <v>10328</v>
      </c>
    </row>
    <row r="1320" spans="1:6" hidden="1" x14ac:dyDescent="0.2">
      <c r="A1320" t="s">
        <v>4788</v>
      </c>
      <c r="B1320" t="s">
        <v>10329</v>
      </c>
      <c r="C1320" t="s">
        <v>10330</v>
      </c>
      <c r="D1320" t="s">
        <v>10331</v>
      </c>
      <c r="E1320" t="s">
        <v>10332</v>
      </c>
      <c r="F1320" t="s">
        <v>10333</v>
      </c>
    </row>
    <row r="1321" spans="1:6" hidden="1" x14ac:dyDescent="0.2">
      <c r="A1321" t="s">
        <v>4792</v>
      </c>
      <c r="B1321" t="s">
        <v>10334</v>
      </c>
      <c r="C1321" t="s">
        <v>10335</v>
      </c>
      <c r="D1321" t="s">
        <v>10336</v>
      </c>
      <c r="E1321" t="s">
        <v>10337</v>
      </c>
      <c r="F1321" t="s">
        <v>10338</v>
      </c>
    </row>
    <row r="1322" spans="1:6" hidden="1" x14ac:dyDescent="0.2">
      <c r="A1322" t="s">
        <v>4796</v>
      </c>
      <c r="B1322" t="s">
        <v>10339</v>
      </c>
      <c r="C1322" t="s">
        <v>10340</v>
      </c>
      <c r="D1322" t="s">
        <v>10341</v>
      </c>
      <c r="E1322" t="s">
        <v>10342</v>
      </c>
      <c r="F1322" t="s">
        <v>10343</v>
      </c>
    </row>
    <row r="1323" spans="1:6" hidden="1" x14ac:dyDescent="0.2">
      <c r="A1323" t="s">
        <v>4800</v>
      </c>
      <c r="B1323" t="s">
        <v>10344</v>
      </c>
      <c r="C1323" t="s">
        <v>10345</v>
      </c>
      <c r="D1323" t="s">
        <v>10346</v>
      </c>
      <c r="E1323" t="s">
        <v>10347</v>
      </c>
      <c r="F1323" t="s">
        <v>10348</v>
      </c>
    </row>
    <row r="1324" spans="1:6" hidden="1" x14ac:dyDescent="0.2">
      <c r="A1324" t="s">
        <v>4803</v>
      </c>
      <c r="B1324" t="s">
        <v>10349</v>
      </c>
      <c r="C1324" t="s">
        <v>10350</v>
      </c>
      <c r="D1324" t="s">
        <v>10351</v>
      </c>
      <c r="E1324" t="s">
        <v>10352</v>
      </c>
      <c r="F1324" t="s">
        <v>10353</v>
      </c>
    </row>
    <row r="1325" spans="1:6" hidden="1" x14ac:dyDescent="0.2">
      <c r="A1325" t="s">
        <v>4806</v>
      </c>
      <c r="B1325" t="s">
        <v>10354</v>
      </c>
      <c r="C1325" t="s">
        <v>10355</v>
      </c>
      <c r="D1325" t="s">
        <v>10356</v>
      </c>
      <c r="E1325" t="s">
        <v>10357</v>
      </c>
      <c r="F1325" t="s">
        <v>10358</v>
      </c>
    </row>
    <row r="1326" spans="1:6" hidden="1" x14ac:dyDescent="0.2">
      <c r="A1326" t="s">
        <v>4809</v>
      </c>
      <c r="B1326" t="s">
        <v>10359</v>
      </c>
      <c r="C1326" t="s">
        <v>10360</v>
      </c>
      <c r="D1326" t="s">
        <v>10361</v>
      </c>
      <c r="E1326" t="s">
        <v>10362</v>
      </c>
      <c r="F1326" t="s">
        <v>10363</v>
      </c>
    </row>
    <row r="1327" spans="1:6" hidden="1" x14ac:dyDescent="0.2">
      <c r="A1327" t="s">
        <v>4813</v>
      </c>
      <c r="B1327" t="s">
        <v>10364</v>
      </c>
      <c r="C1327" t="s">
        <v>10365</v>
      </c>
      <c r="D1327" t="s">
        <v>10366</v>
      </c>
      <c r="E1327" t="s">
        <v>10367</v>
      </c>
      <c r="F1327" t="s">
        <v>10368</v>
      </c>
    </row>
    <row r="1328" spans="1:6" hidden="1" x14ac:dyDescent="0.2">
      <c r="A1328" t="s">
        <v>4816</v>
      </c>
      <c r="B1328" t="s">
        <v>10369</v>
      </c>
      <c r="C1328" t="s">
        <v>10370</v>
      </c>
      <c r="D1328" t="s">
        <v>10371</v>
      </c>
      <c r="E1328" t="s">
        <v>10372</v>
      </c>
      <c r="F1328" t="s">
        <v>10373</v>
      </c>
    </row>
    <row r="1329" spans="1:6" hidden="1" x14ac:dyDescent="0.2">
      <c r="A1329" t="s">
        <v>4819</v>
      </c>
      <c r="B1329" t="s">
        <v>10374</v>
      </c>
      <c r="C1329" t="s">
        <v>10375</v>
      </c>
      <c r="D1329" t="s">
        <v>10376</v>
      </c>
      <c r="E1329" t="s">
        <v>10377</v>
      </c>
      <c r="F1329" t="s">
        <v>10378</v>
      </c>
    </row>
    <row r="1330" spans="1:6" hidden="1" x14ac:dyDescent="0.2">
      <c r="A1330" t="s">
        <v>4823</v>
      </c>
      <c r="B1330" t="s">
        <v>10379</v>
      </c>
      <c r="C1330" t="s">
        <v>10380</v>
      </c>
      <c r="D1330" t="s">
        <v>10381</v>
      </c>
      <c r="E1330" t="s">
        <v>10382</v>
      </c>
      <c r="F1330" t="s">
        <v>10383</v>
      </c>
    </row>
    <row r="1331" spans="1:6" hidden="1" x14ac:dyDescent="0.2">
      <c r="A1331" t="s">
        <v>4828</v>
      </c>
      <c r="B1331" t="s">
        <v>10384</v>
      </c>
      <c r="C1331" t="s">
        <v>10385</v>
      </c>
      <c r="D1331" t="s">
        <v>10386</v>
      </c>
      <c r="E1331" t="s">
        <v>10387</v>
      </c>
      <c r="F1331" t="s">
        <v>10388</v>
      </c>
    </row>
    <row r="1332" spans="1:6" hidden="1" x14ac:dyDescent="0.2">
      <c r="A1332" t="s">
        <v>4832</v>
      </c>
      <c r="B1332" t="s">
        <v>10389</v>
      </c>
      <c r="C1332" t="s">
        <v>10390</v>
      </c>
      <c r="D1332" t="s">
        <v>10391</v>
      </c>
      <c r="E1332" t="s">
        <v>10392</v>
      </c>
      <c r="F1332" t="s">
        <v>10393</v>
      </c>
    </row>
    <row r="1333" spans="1:6" hidden="1" x14ac:dyDescent="0.2">
      <c r="A1333" t="s">
        <v>4835</v>
      </c>
      <c r="B1333" t="s">
        <v>10394</v>
      </c>
      <c r="C1333" t="s">
        <v>10395</v>
      </c>
      <c r="D1333" t="s">
        <v>10396</v>
      </c>
      <c r="E1333" t="s">
        <v>10397</v>
      </c>
      <c r="F1333" t="s">
        <v>10398</v>
      </c>
    </row>
    <row r="1334" spans="1:6" hidden="1" x14ac:dyDescent="0.2">
      <c r="A1334" t="s">
        <v>4838</v>
      </c>
      <c r="B1334" t="s">
        <v>10399</v>
      </c>
      <c r="C1334" t="s">
        <v>10400</v>
      </c>
      <c r="D1334" t="s">
        <v>10401</v>
      </c>
      <c r="E1334" t="s">
        <v>10402</v>
      </c>
      <c r="F1334" t="s">
        <v>10403</v>
      </c>
    </row>
    <row r="1335" spans="1:6" hidden="1" x14ac:dyDescent="0.2">
      <c r="A1335" t="s">
        <v>4840</v>
      </c>
      <c r="B1335" t="s">
        <v>10404</v>
      </c>
      <c r="C1335" t="s">
        <v>10405</v>
      </c>
      <c r="D1335" t="s">
        <v>10406</v>
      </c>
      <c r="E1335" t="s">
        <v>10407</v>
      </c>
      <c r="F1335" t="s">
        <v>10408</v>
      </c>
    </row>
    <row r="1336" spans="1:6" hidden="1" x14ac:dyDescent="0.2">
      <c r="A1336" t="s">
        <v>4843</v>
      </c>
      <c r="B1336" t="s">
        <v>10409</v>
      </c>
      <c r="C1336" t="s">
        <v>10410</v>
      </c>
      <c r="D1336" t="s">
        <v>10411</v>
      </c>
      <c r="E1336" t="s">
        <v>10412</v>
      </c>
      <c r="F1336" t="s">
        <v>10413</v>
      </c>
    </row>
    <row r="1337" spans="1:6" hidden="1" x14ac:dyDescent="0.2">
      <c r="A1337" t="s">
        <v>4847</v>
      </c>
      <c r="B1337" t="s">
        <v>10414</v>
      </c>
      <c r="C1337" t="s">
        <v>10415</v>
      </c>
      <c r="D1337" t="s">
        <v>10416</v>
      </c>
      <c r="E1337" t="s">
        <v>10417</v>
      </c>
      <c r="F1337" t="s">
        <v>10418</v>
      </c>
    </row>
    <row r="1338" spans="1:6" hidden="1" x14ac:dyDescent="0.2">
      <c r="A1338" t="s">
        <v>4851</v>
      </c>
      <c r="B1338" t="s">
        <v>10419</v>
      </c>
      <c r="C1338" t="s">
        <v>10420</v>
      </c>
      <c r="D1338" t="s">
        <v>10421</v>
      </c>
      <c r="E1338" t="s">
        <v>10422</v>
      </c>
      <c r="F1338" t="s">
        <v>10423</v>
      </c>
    </row>
    <row r="1339" spans="1:6" hidden="1" x14ac:dyDescent="0.2">
      <c r="A1339" t="s">
        <v>4854</v>
      </c>
      <c r="B1339" t="s">
        <v>10424</v>
      </c>
      <c r="C1339" t="s">
        <v>10425</v>
      </c>
      <c r="D1339" t="s">
        <v>10426</v>
      </c>
      <c r="E1339" t="s">
        <v>10427</v>
      </c>
      <c r="F1339" t="s">
        <v>10428</v>
      </c>
    </row>
    <row r="1340" spans="1:6" hidden="1" x14ac:dyDescent="0.2">
      <c r="A1340" t="s">
        <v>4858</v>
      </c>
      <c r="B1340" t="s">
        <v>10429</v>
      </c>
      <c r="C1340" t="s">
        <v>10430</v>
      </c>
      <c r="D1340" t="s">
        <v>10431</v>
      </c>
      <c r="E1340" t="s">
        <v>10432</v>
      </c>
      <c r="F1340" t="s">
        <v>10433</v>
      </c>
    </row>
    <row r="1341" spans="1:6" hidden="1" x14ac:dyDescent="0.2">
      <c r="A1341" t="s">
        <v>4862</v>
      </c>
      <c r="B1341" t="s">
        <v>10434</v>
      </c>
      <c r="C1341" t="s">
        <v>10435</v>
      </c>
      <c r="D1341" t="s">
        <v>10436</v>
      </c>
      <c r="E1341" t="s">
        <v>10437</v>
      </c>
      <c r="F1341" t="s">
        <v>10438</v>
      </c>
    </row>
    <row r="1342" spans="1:6" hidden="1" x14ac:dyDescent="0.2">
      <c r="A1342" t="s">
        <v>4865</v>
      </c>
      <c r="B1342" t="s">
        <v>10439</v>
      </c>
      <c r="C1342" t="s">
        <v>10440</v>
      </c>
      <c r="D1342" t="s">
        <v>10441</v>
      </c>
      <c r="E1342" t="s">
        <v>10442</v>
      </c>
      <c r="F1342" t="s">
        <v>10443</v>
      </c>
    </row>
    <row r="1343" spans="1:6" hidden="1" x14ac:dyDescent="0.2">
      <c r="A1343" t="s">
        <v>4869</v>
      </c>
      <c r="B1343" t="s">
        <v>10444</v>
      </c>
      <c r="C1343" t="s">
        <v>10445</v>
      </c>
      <c r="D1343" t="s">
        <v>10446</v>
      </c>
      <c r="E1343" t="s">
        <v>10447</v>
      </c>
      <c r="F1343" t="s">
        <v>10448</v>
      </c>
    </row>
    <row r="1344" spans="1:6" hidden="1" x14ac:dyDescent="0.2">
      <c r="A1344" t="s">
        <v>4872</v>
      </c>
      <c r="B1344" t="s">
        <v>10449</v>
      </c>
      <c r="C1344" t="s">
        <v>10450</v>
      </c>
      <c r="D1344" t="s">
        <v>10451</v>
      </c>
      <c r="E1344" t="s">
        <v>10452</v>
      </c>
      <c r="F1344" t="s">
        <v>10453</v>
      </c>
    </row>
    <row r="1345" spans="1:6" hidden="1" x14ac:dyDescent="0.2">
      <c r="A1345" t="s">
        <v>4875</v>
      </c>
      <c r="B1345" t="s">
        <v>10454</v>
      </c>
      <c r="C1345" t="s">
        <v>10455</v>
      </c>
      <c r="D1345" t="s">
        <v>10456</v>
      </c>
      <c r="E1345" t="s">
        <v>10457</v>
      </c>
      <c r="F1345" t="s">
        <v>10458</v>
      </c>
    </row>
    <row r="1346" spans="1:6" hidden="1" x14ac:dyDescent="0.2">
      <c r="A1346" t="s">
        <v>4878</v>
      </c>
      <c r="B1346" t="s">
        <v>10459</v>
      </c>
      <c r="C1346" t="s">
        <v>10460</v>
      </c>
      <c r="D1346" t="s">
        <v>10461</v>
      </c>
      <c r="E1346" t="s">
        <v>10462</v>
      </c>
      <c r="F1346" t="s">
        <v>10463</v>
      </c>
    </row>
    <row r="1347" spans="1:6" hidden="1" x14ac:dyDescent="0.2">
      <c r="A1347" t="s">
        <v>4881</v>
      </c>
      <c r="B1347" t="s">
        <v>10464</v>
      </c>
      <c r="C1347" t="s">
        <v>10465</v>
      </c>
      <c r="D1347" t="s">
        <v>10466</v>
      </c>
      <c r="E1347" t="s">
        <v>10467</v>
      </c>
      <c r="F1347" t="s">
        <v>10468</v>
      </c>
    </row>
    <row r="1348" spans="1:6" hidden="1" x14ac:dyDescent="0.2">
      <c r="A1348" t="s">
        <v>4884</v>
      </c>
      <c r="B1348" t="s">
        <v>10469</v>
      </c>
      <c r="C1348" t="s">
        <v>10470</v>
      </c>
      <c r="D1348" t="s">
        <v>10471</v>
      </c>
      <c r="E1348" t="s">
        <v>10472</v>
      </c>
      <c r="F1348" t="s">
        <v>10473</v>
      </c>
    </row>
    <row r="1349" spans="1:6" hidden="1" x14ac:dyDescent="0.2">
      <c r="A1349" t="s">
        <v>4887</v>
      </c>
      <c r="B1349" t="s">
        <v>10474</v>
      </c>
      <c r="C1349" t="s">
        <v>10475</v>
      </c>
      <c r="D1349" t="s">
        <v>10476</v>
      </c>
      <c r="E1349" t="s">
        <v>10477</v>
      </c>
      <c r="F1349" t="s">
        <v>10478</v>
      </c>
    </row>
    <row r="1350" spans="1:6" hidden="1" x14ac:dyDescent="0.2">
      <c r="A1350" t="s">
        <v>4890</v>
      </c>
      <c r="B1350" t="s">
        <v>10479</v>
      </c>
      <c r="C1350" t="s">
        <v>10480</v>
      </c>
      <c r="D1350" t="s">
        <v>10481</v>
      </c>
      <c r="E1350" t="s">
        <v>10482</v>
      </c>
      <c r="F1350" t="s">
        <v>10483</v>
      </c>
    </row>
    <row r="1351" spans="1:6" hidden="1" x14ac:dyDescent="0.2">
      <c r="A1351" t="s">
        <v>4893</v>
      </c>
      <c r="B1351" t="s">
        <v>10484</v>
      </c>
      <c r="C1351" t="s">
        <v>10485</v>
      </c>
      <c r="D1351" t="s">
        <v>10486</v>
      </c>
      <c r="E1351" t="s">
        <v>10487</v>
      </c>
      <c r="F1351" t="s">
        <v>10488</v>
      </c>
    </row>
    <row r="1352" spans="1:6" hidden="1" x14ac:dyDescent="0.2">
      <c r="A1352" t="s">
        <v>4897</v>
      </c>
      <c r="B1352" t="s">
        <v>10489</v>
      </c>
      <c r="C1352" t="s">
        <v>10490</v>
      </c>
      <c r="D1352" t="s">
        <v>10491</v>
      </c>
      <c r="E1352" t="s">
        <v>10492</v>
      </c>
      <c r="F1352" t="s">
        <v>10493</v>
      </c>
    </row>
    <row r="1353" spans="1:6" hidden="1" x14ac:dyDescent="0.2">
      <c r="A1353" t="s">
        <v>4901</v>
      </c>
      <c r="B1353" t="s">
        <v>10494</v>
      </c>
      <c r="C1353" t="s">
        <v>10495</v>
      </c>
      <c r="D1353" t="s">
        <v>10496</v>
      </c>
      <c r="E1353" t="s">
        <v>10497</v>
      </c>
      <c r="F1353" t="s">
        <v>10498</v>
      </c>
    </row>
    <row r="1354" spans="1:6" hidden="1" x14ac:dyDescent="0.2">
      <c r="A1354" t="s">
        <v>4904</v>
      </c>
      <c r="B1354" t="s">
        <v>10499</v>
      </c>
      <c r="C1354" t="s">
        <v>10500</v>
      </c>
      <c r="D1354" t="s">
        <v>10501</v>
      </c>
      <c r="E1354" t="s">
        <v>10502</v>
      </c>
      <c r="F1354" t="s">
        <v>10503</v>
      </c>
    </row>
    <row r="1355" spans="1:6" hidden="1" x14ac:dyDescent="0.2">
      <c r="A1355" t="s">
        <v>4907</v>
      </c>
      <c r="B1355" t="s">
        <v>10504</v>
      </c>
      <c r="C1355" t="s">
        <v>10505</v>
      </c>
      <c r="D1355" t="s">
        <v>10506</v>
      </c>
      <c r="E1355" t="s">
        <v>10507</v>
      </c>
      <c r="F1355" t="s">
        <v>10508</v>
      </c>
    </row>
    <row r="1356" spans="1:6" hidden="1" x14ac:dyDescent="0.2">
      <c r="A1356" t="s">
        <v>4910</v>
      </c>
      <c r="B1356" t="s">
        <v>10509</v>
      </c>
      <c r="C1356" t="s">
        <v>10510</v>
      </c>
      <c r="D1356" t="s">
        <v>10511</v>
      </c>
      <c r="E1356" t="s">
        <v>10512</v>
      </c>
      <c r="F1356" t="s">
        <v>10513</v>
      </c>
    </row>
    <row r="1357" spans="1:6" hidden="1" x14ac:dyDescent="0.2">
      <c r="A1357" t="s">
        <v>4913</v>
      </c>
      <c r="B1357" t="s">
        <v>10514</v>
      </c>
      <c r="C1357" t="s">
        <v>10515</v>
      </c>
      <c r="D1357" t="s">
        <v>10516</v>
      </c>
      <c r="E1357" t="s">
        <v>10517</v>
      </c>
      <c r="F1357" t="s">
        <v>10518</v>
      </c>
    </row>
    <row r="1358" spans="1:6" hidden="1" x14ac:dyDescent="0.2">
      <c r="A1358" t="s">
        <v>4916</v>
      </c>
      <c r="B1358" t="s">
        <v>10519</v>
      </c>
      <c r="C1358" t="s">
        <v>10520</v>
      </c>
      <c r="D1358" t="s">
        <v>10521</v>
      </c>
      <c r="E1358" t="s">
        <v>10522</v>
      </c>
      <c r="F1358" t="s">
        <v>10523</v>
      </c>
    </row>
    <row r="1359" spans="1:6" hidden="1" x14ac:dyDescent="0.2">
      <c r="A1359" t="s">
        <v>4920</v>
      </c>
      <c r="B1359" t="s">
        <v>10524</v>
      </c>
      <c r="C1359" t="s">
        <v>10525</v>
      </c>
      <c r="D1359" t="s">
        <v>10526</v>
      </c>
      <c r="E1359" t="s">
        <v>10527</v>
      </c>
      <c r="F1359" t="s">
        <v>10528</v>
      </c>
    </row>
    <row r="1360" spans="1:6" hidden="1" x14ac:dyDescent="0.2">
      <c r="A1360" t="s">
        <v>4923</v>
      </c>
      <c r="B1360" t="s">
        <v>10529</v>
      </c>
      <c r="C1360" t="s">
        <v>10530</v>
      </c>
      <c r="D1360" t="s">
        <v>10531</v>
      </c>
      <c r="E1360" t="s">
        <v>10532</v>
      </c>
      <c r="F1360" t="s">
        <v>10533</v>
      </c>
    </row>
    <row r="1361" spans="1:6" hidden="1" x14ac:dyDescent="0.2">
      <c r="A1361" t="s">
        <v>4927</v>
      </c>
      <c r="B1361" t="s">
        <v>10534</v>
      </c>
      <c r="C1361" t="s">
        <v>10535</v>
      </c>
      <c r="D1361" t="s">
        <v>10536</v>
      </c>
      <c r="E1361" t="s">
        <v>10537</v>
      </c>
      <c r="F1361" t="s">
        <v>10538</v>
      </c>
    </row>
    <row r="1362" spans="1:6" hidden="1" x14ac:dyDescent="0.2">
      <c r="A1362" t="s">
        <v>4931</v>
      </c>
      <c r="B1362" t="s">
        <v>10539</v>
      </c>
      <c r="C1362" t="s">
        <v>10540</v>
      </c>
      <c r="D1362" t="s">
        <v>10541</v>
      </c>
      <c r="E1362" t="s">
        <v>10542</v>
      </c>
      <c r="F1362" t="s">
        <v>10543</v>
      </c>
    </row>
    <row r="1363" spans="1:6" x14ac:dyDescent="0.2">
      <c r="C1363" t="s">
        <v>10544</v>
      </c>
      <c r="D1363" t="s">
        <v>10545</v>
      </c>
      <c r="E1363" t="s">
        <v>10546</v>
      </c>
      <c r="F1363" t="s">
        <v>10547</v>
      </c>
    </row>
    <row r="1364" spans="1:6" x14ac:dyDescent="0.2">
      <c r="C1364" t="s">
        <v>10548</v>
      </c>
      <c r="D1364" t="s">
        <v>10549</v>
      </c>
      <c r="E1364" t="s">
        <v>10550</v>
      </c>
      <c r="F1364" t="s">
        <v>10551</v>
      </c>
    </row>
    <row r="1365" spans="1:6" x14ac:dyDescent="0.2">
      <c r="C1365" t="s">
        <v>10552</v>
      </c>
      <c r="D1365" t="s">
        <v>10553</v>
      </c>
      <c r="E1365" t="s">
        <v>10554</v>
      </c>
      <c r="F1365" t="s">
        <v>10555</v>
      </c>
    </row>
    <row r="1366" spans="1:6" x14ac:dyDescent="0.2">
      <c r="C1366" t="s">
        <v>10556</v>
      </c>
      <c r="D1366" t="s">
        <v>10557</v>
      </c>
      <c r="E1366" t="s">
        <v>10558</v>
      </c>
      <c r="F1366" t="s">
        <v>10559</v>
      </c>
    </row>
    <row r="1367" spans="1:6" x14ac:dyDescent="0.2">
      <c r="C1367" t="s">
        <v>10560</v>
      </c>
      <c r="D1367" t="s">
        <v>10561</v>
      </c>
      <c r="E1367" t="s">
        <v>10562</v>
      </c>
      <c r="F1367" t="s">
        <v>10563</v>
      </c>
    </row>
    <row r="1368" spans="1:6" x14ac:dyDescent="0.2">
      <c r="C1368" t="s">
        <v>10564</v>
      </c>
      <c r="D1368" t="s">
        <v>10565</v>
      </c>
      <c r="E1368" t="s">
        <v>10566</v>
      </c>
      <c r="F1368" t="s">
        <v>10567</v>
      </c>
    </row>
    <row r="1369" spans="1:6" x14ac:dyDescent="0.2">
      <c r="C1369" t="s">
        <v>10568</v>
      </c>
      <c r="D1369" t="s">
        <v>10569</v>
      </c>
      <c r="E1369" t="s">
        <v>10570</v>
      </c>
      <c r="F1369" t="s">
        <v>10571</v>
      </c>
    </row>
    <row r="1370" spans="1:6" x14ac:dyDescent="0.2">
      <c r="C1370" t="s">
        <v>10572</v>
      </c>
      <c r="D1370" t="s">
        <v>10573</v>
      </c>
      <c r="E1370" t="s">
        <v>10574</v>
      </c>
      <c r="F1370" t="s">
        <v>10575</v>
      </c>
    </row>
    <row r="1371" spans="1:6" x14ac:dyDescent="0.2">
      <c r="C1371" t="s">
        <v>10576</v>
      </c>
      <c r="D1371" t="s">
        <v>10577</v>
      </c>
      <c r="E1371" t="s">
        <v>10578</v>
      </c>
      <c r="F1371" t="s">
        <v>10579</v>
      </c>
    </row>
    <row r="1372" spans="1:6" x14ac:dyDescent="0.2">
      <c r="C1372" t="s">
        <v>10580</v>
      </c>
      <c r="D1372" t="s">
        <v>10581</v>
      </c>
      <c r="E1372" t="s">
        <v>10582</v>
      </c>
      <c r="F1372" t="s">
        <v>10583</v>
      </c>
    </row>
    <row r="1373" spans="1:6" x14ac:dyDescent="0.2">
      <c r="C1373" t="s">
        <v>10584</v>
      </c>
      <c r="D1373" t="s">
        <v>10585</v>
      </c>
      <c r="E1373" t="s">
        <v>10586</v>
      </c>
      <c r="F1373" t="s">
        <v>10587</v>
      </c>
    </row>
    <row r="1374" spans="1:6" x14ac:dyDescent="0.2">
      <c r="C1374" t="s">
        <v>10588</v>
      </c>
      <c r="D1374" t="s">
        <v>10589</v>
      </c>
      <c r="E1374" t="s">
        <v>10590</v>
      </c>
      <c r="F1374" t="s">
        <v>10591</v>
      </c>
    </row>
    <row r="1375" spans="1:6" x14ac:dyDescent="0.2">
      <c r="C1375" t="s">
        <v>10592</v>
      </c>
      <c r="D1375" t="s">
        <v>10593</v>
      </c>
      <c r="E1375" t="s">
        <v>10594</v>
      </c>
      <c r="F1375" t="s">
        <v>10595</v>
      </c>
    </row>
    <row r="1376" spans="1:6" x14ac:dyDescent="0.2">
      <c r="C1376" t="s">
        <v>10596</v>
      </c>
      <c r="D1376" t="s">
        <v>10597</v>
      </c>
      <c r="E1376" t="s">
        <v>10598</v>
      </c>
      <c r="F1376" t="s">
        <v>10599</v>
      </c>
    </row>
    <row r="1377" spans="3:6" x14ac:dyDescent="0.2">
      <c r="C1377" t="s">
        <v>10600</v>
      </c>
      <c r="D1377" t="s">
        <v>10601</v>
      </c>
      <c r="E1377" t="s">
        <v>10602</v>
      </c>
      <c r="F1377" t="s">
        <v>10603</v>
      </c>
    </row>
    <row r="1378" spans="3:6" x14ac:dyDescent="0.2">
      <c r="C1378" t="s">
        <v>10604</v>
      </c>
      <c r="D1378" t="s">
        <v>10605</v>
      </c>
      <c r="E1378" t="s">
        <v>10606</v>
      </c>
      <c r="F1378" t="s">
        <v>10607</v>
      </c>
    </row>
    <row r="1379" spans="3:6" x14ac:dyDescent="0.2">
      <c r="C1379" t="s">
        <v>10608</v>
      </c>
      <c r="D1379" t="s">
        <v>10609</v>
      </c>
      <c r="E1379" t="s">
        <v>10610</v>
      </c>
      <c r="F1379" t="s">
        <v>10611</v>
      </c>
    </row>
    <row r="1380" spans="3:6" x14ac:dyDescent="0.2">
      <c r="C1380" t="s">
        <v>10612</v>
      </c>
      <c r="D1380" t="s">
        <v>10613</v>
      </c>
      <c r="E1380" t="s">
        <v>10614</v>
      </c>
      <c r="F1380" t="s">
        <v>10615</v>
      </c>
    </row>
    <row r="1381" spans="3:6" x14ac:dyDescent="0.2">
      <c r="C1381" t="s">
        <v>10616</v>
      </c>
      <c r="D1381" t="s">
        <v>10617</v>
      </c>
      <c r="E1381" t="s">
        <v>10618</v>
      </c>
      <c r="F1381" t="s">
        <v>10619</v>
      </c>
    </row>
    <row r="1382" spans="3:6" x14ac:dyDescent="0.2">
      <c r="C1382" t="s">
        <v>10620</v>
      </c>
      <c r="D1382" t="s">
        <v>10621</v>
      </c>
      <c r="E1382" t="s">
        <v>10622</v>
      </c>
      <c r="F1382" t="s">
        <v>10623</v>
      </c>
    </row>
    <row r="1383" spans="3:6" x14ac:dyDescent="0.2">
      <c r="C1383" t="s">
        <v>10624</v>
      </c>
      <c r="D1383" t="s">
        <v>10625</v>
      </c>
      <c r="E1383" t="s">
        <v>10626</v>
      </c>
      <c r="F1383" t="s">
        <v>10627</v>
      </c>
    </row>
    <row r="1384" spans="3:6" x14ac:dyDescent="0.2">
      <c r="C1384" t="s">
        <v>10628</v>
      </c>
      <c r="D1384" t="s">
        <v>10629</v>
      </c>
      <c r="E1384" t="s">
        <v>10630</v>
      </c>
      <c r="F1384" t="s">
        <v>10631</v>
      </c>
    </row>
    <row r="1385" spans="3:6" x14ac:dyDescent="0.2">
      <c r="C1385" t="s">
        <v>10632</v>
      </c>
      <c r="D1385" t="s">
        <v>10633</v>
      </c>
      <c r="E1385" t="s">
        <v>10634</v>
      </c>
      <c r="F1385" t="s">
        <v>10635</v>
      </c>
    </row>
    <row r="1386" spans="3:6" x14ac:dyDescent="0.2">
      <c r="C1386" t="s">
        <v>10636</v>
      </c>
      <c r="D1386" t="s">
        <v>10637</v>
      </c>
      <c r="E1386" t="s">
        <v>10638</v>
      </c>
      <c r="F1386" t="s">
        <v>10639</v>
      </c>
    </row>
    <row r="1387" spans="3:6" x14ac:dyDescent="0.2">
      <c r="C1387" t="s">
        <v>10640</v>
      </c>
      <c r="D1387" t="s">
        <v>10641</v>
      </c>
      <c r="E1387" t="s">
        <v>10642</v>
      </c>
      <c r="F1387" t="s">
        <v>10643</v>
      </c>
    </row>
    <row r="1388" spans="3:6" x14ac:dyDescent="0.2">
      <c r="C1388" t="s">
        <v>10644</v>
      </c>
      <c r="D1388" t="s">
        <v>10645</v>
      </c>
      <c r="E1388" t="s">
        <v>10646</v>
      </c>
      <c r="F1388" t="s">
        <v>10647</v>
      </c>
    </row>
    <row r="1389" spans="3:6" x14ac:dyDescent="0.2">
      <c r="C1389" t="s">
        <v>10648</v>
      </c>
      <c r="D1389" t="s">
        <v>10649</v>
      </c>
      <c r="E1389" t="s">
        <v>10650</v>
      </c>
      <c r="F1389" t="s">
        <v>10651</v>
      </c>
    </row>
    <row r="1390" spans="3:6" x14ac:dyDescent="0.2">
      <c r="C1390" t="s">
        <v>10652</v>
      </c>
      <c r="D1390" t="s">
        <v>10653</v>
      </c>
      <c r="E1390" t="s">
        <v>10654</v>
      </c>
      <c r="F1390" t="s">
        <v>10655</v>
      </c>
    </row>
    <row r="1391" spans="3:6" x14ac:dyDescent="0.2">
      <c r="C1391" t="s">
        <v>10656</v>
      </c>
      <c r="D1391" t="s">
        <v>10657</v>
      </c>
      <c r="E1391" t="s">
        <v>10658</v>
      </c>
      <c r="F1391" t="s">
        <v>10659</v>
      </c>
    </row>
    <row r="1392" spans="3:6" x14ac:dyDescent="0.2">
      <c r="C1392" t="s">
        <v>10660</v>
      </c>
      <c r="D1392" t="s">
        <v>10661</v>
      </c>
      <c r="E1392" t="s">
        <v>10662</v>
      </c>
      <c r="F1392" t="s">
        <v>10663</v>
      </c>
    </row>
    <row r="1393" spans="3:6" x14ac:dyDescent="0.2">
      <c r="C1393" t="s">
        <v>10664</v>
      </c>
      <c r="D1393" t="s">
        <v>10665</v>
      </c>
      <c r="E1393" t="s">
        <v>10666</v>
      </c>
      <c r="F1393" t="s">
        <v>10667</v>
      </c>
    </row>
    <row r="1394" spans="3:6" x14ac:dyDescent="0.2">
      <c r="C1394" t="s">
        <v>10668</v>
      </c>
      <c r="D1394" t="s">
        <v>10669</v>
      </c>
      <c r="E1394" t="s">
        <v>10670</v>
      </c>
      <c r="F1394" t="s">
        <v>10671</v>
      </c>
    </row>
    <row r="1395" spans="3:6" x14ac:dyDescent="0.2">
      <c r="C1395" t="s">
        <v>10672</v>
      </c>
      <c r="D1395" t="s">
        <v>10673</v>
      </c>
      <c r="E1395" t="s">
        <v>10674</v>
      </c>
      <c r="F1395" t="s">
        <v>10675</v>
      </c>
    </row>
    <row r="1396" spans="3:6" x14ac:dyDescent="0.2">
      <c r="C1396" t="s">
        <v>10676</v>
      </c>
      <c r="D1396" t="s">
        <v>10677</v>
      </c>
      <c r="E1396" t="s">
        <v>10678</v>
      </c>
      <c r="F1396" t="s">
        <v>10679</v>
      </c>
    </row>
    <row r="1397" spans="3:6" x14ac:dyDescent="0.2">
      <c r="C1397" t="s">
        <v>10680</v>
      </c>
      <c r="D1397" t="s">
        <v>10681</v>
      </c>
      <c r="E1397" t="s">
        <v>10682</v>
      </c>
      <c r="F1397" t="s">
        <v>10683</v>
      </c>
    </row>
    <row r="1398" spans="3:6" x14ac:dyDescent="0.2">
      <c r="C1398" t="s">
        <v>10684</v>
      </c>
      <c r="D1398" t="s">
        <v>10685</v>
      </c>
      <c r="E1398" t="s">
        <v>10686</v>
      </c>
      <c r="F1398" t="s">
        <v>10687</v>
      </c>
    </row>
    <row r="1399" spans="3:6" x14ac:dyDescent="0.2">
      <c r="C1399" t="s">
        <v>10688</v>
      </c>
      <c r="D1399" t="s">
        <v>10689</v>
      </c>
      <c r="E1399" t="s">
        <v>10690</v>
      </c>
      <c r="F1399" t="s">
        <v>10691</v>
      </c>
    </row>
    <row r="1400" spans="3:6" x14ac:dyDescent="0.2">
      <c r="C1400" t="s">
        <v>10692</v>
      </c>
      <c r="D1400" t="s">
        <v>10693</v>
      </c>
      <c r="E1400" t="s">
        <v>10694</v>
      </c>
      <c r="F1400" t="s">
        <v>10695</v>
      </c>
    </row>
    <row r="1401" spans="3:6" x14ac:dyDescent="0.2">
      <c r="C1401" t="s">
        <v>10696</v>
      </c>
      <c r="D1401" t="s">
        <v>10697</v>
      </c>
      <c r="E1401" t="s">
        <v>10698</v>
      </c>
      <c r="F1401" t="s">
        <v>10699</v>
      </c>
    </row>
    <row r="1402" spans="3:6" x14ac:dyDescent="0.2">
      <c r="C1402" t="s">
        <v>10700</v>
      </c>
      <c r="D1402" t="s">
        <v>10701</v>
      </c>
      <c r="E1402" t="s">
        <v>10702</v>
      </c>
      <c r="F1402" t="s">
        <v>10703</v>
      </c>
    </row>
    <row r="1403" spans="3:6" x14ac:dyDescent="0.2">
      <c r="C1403" t="s">
        <v>10704</v>
      </c>
      <c r="D1403" t="s">
        <v>10705</v>
      </c>
      <c r="E1403" t="s">
        <v>10706</v>
      </c>
      <c r="F1403" t="s">
        <v>10707</v>
      </c>
    </row>
    <row r="1404" spans="3:6" x14ac:dyDescent="0.2">
      <c r="C1404" t="s">
        <v>10708</v>
      </c>
      <c r="D1404" t="s">
        <v>10709</v>
      </c>
      <c r="E1404" t="s">
        <v>10710</v>
      </c>
      <c r="F1404" t="s">
        <v>10711</v>
      </c>
    </row>
    <row r="1405" spans="3:6" x14ac:dyDescent="0.2">
      <c r="C1405" t="s">
        <v>10712</v>
      </c>
      <c r="D1405" t="s">
        <v>10713</v>
      </c>
      <c r="E1405" t="s">
        <v>10714</v>
      </c>
      <c r="F1405" t="s">
        <v>10715</v>
      </c>
    </row>
    <row r="1406" spans="3:6" x14ac:dyDescent="0.2">
      <c r="C1406" t="s">
        <v>10716</v>
      </c>
      <c r="D1406" t="s">
        <v>10717</v>
      </c>
      <c r="E1406" t="s">
        <v>10718</v>
      </c>
      <c r="F1406" t="s">
        <v>10719</v>
      </c>
    </row>
    <row r="1407" spans="3:6" x14ac:dyDescent="0.2">
      <c r="C1407" t="s">
        <v>10720</v>
      </c>
      <c r="D1407" t="s">
        <v>10721</v>
      </c>
      <c r="E1407" t="s">
        <v>10722</v>
      </c>
      <c r="F1407" t="s">
        <v>10723</v>
      </c>
    </row>
    <row r="1408" spans="3:6" x14ac:dyDescent="0.2">
      <c r="C1408" t="s">
        <v>10724</v>
      </c>
      <c r="D1408" t="s">
        <v>10725</v>
      </c>
      <c r="E1408" t="s">
        <v>10726</v>
      </c>
      <c r="F1408" t="s">
        <v>10727</v>
      </c>
    </row>
    <row r="1409" spans="3:6" x14ac:dyDescent="0.2">
      <c r="C1409" t="s">
        <v>10728</v>
      </c>
      <c r="D1409" t="s">
        <v>10729</v>
      </c>
      <c r="E1409" t="s">
        <v>10730</v>
      </c>
      <c r="F1409" t="s">
        <v>10731</v>
      </c>
    </row>
    <row r="1410" spans="3:6" x14ac:dyDescent="0.2">
      <c r="C1410" t="s">
        <v>10732</v>
      </c>
      <c r="D1410" t="s">
        <v>10733</v>
      </c>
      <c r="E1410" t="s">
        <v>10734</v>
      </c>
      <c r="F1410" t="s">
        <v>10735</v>
      </c>
    </row>
    <row r="1411" spans="3:6" x14ac:dyDescent="0.2">
      <c r="C1411" t="s">
        <v>10736</v>
      </c>
      <c r="D1411" t="s">
        <v>10737</v>
      </c>
      <c r="E1411" t="s">
        <v>10738</v>
      </c>
      <c r="F1411" t="s">
        <v>10739</v>
      </c>
    </row>
    <row r="1412" spans="3:6" x14ac:dyDescent="0.2">
      <c r="C1412" t="s">
        <v>10740</v>
      </c>
      <c r="D1412" t="s">
        <v>10741</v>
      </c>
      <c r="E1412" t="s">
        <v>10742</v>
      </c>
      <c r="F1412" t="s">
        <v>10743</v>
      </c>
    </row>
    <row r="1413" spans="3:6" x14ac:dyDescent="0.2">
      <c r="C1413" t="s">
        <v>10744</v>
      </c>
      <c r="D1413" t="s">
        <v>10745</v>
      </c>
      <c r="E1413" t="s">
        <v>10746</v>
      </c>
      <c r="F1413" t="s">
        <v>10747</v>
      </c>
    </row>
    <row r="1414" spans="3:6" x14ac:dyDescent="0.2">
      <c r="C1414" t="s">
        <v>10748</v>
      </c>
      <c r="D1414" t="s">
        <v>10749</v>
      </c>
      <c r="E1414" t="s">
        <v>10750</v>
      </c>
      <c r="F1414" t="s">
        <v>10751</v>
      </c>
    </row>
    <row r="1415" spans="3:6" x14ac:dyDescent="0.2">
      <c r="C1415" t="s">
        <v>10752</v>
      </c>
      <c r="D1415" t="s">
        <v>10753</v>
      </c>
      <c r="E1415" t="s">
        <v>10754</v>
      </c>
      <c r="F1415" t="s">
        <v>10755</v>
      </c>
    </row>
    <row r="1416" spans="3:6" x14ac:dyDescent="0.2">
      <c r="C1416" t="s">
        <v>10756</v>
      </c>
      <c r="D1416" t="s">
        <v>10757</v>
      </c>
      <c r="E1416" t="s">
        <v>10758</v>
      </c>
      <c r="F1416" t="s">
        <v>10759</v>
      </c>
    </row>
    <row r="1417" spans="3:6" x14ac:dyDescent="0.2">
      <c r="C1417" t="s">
        <v>10760</v>
      </c>
      <c r="D1417" t="s">
        <v>10761</v>
      </c>
      <c r="E1417" t="s">
        <v>10762</v>
      </c>
      <c r="F1417" t="s">
        <v>10763</v>
      </c>
    </row>
    <row r="1418" spans="3:6" x14ac:dyDescent="0.2">
      <c r="C1418" t="s">
        <v>10764</v>
      </c>
      <c r="D1418" t="s">
        <v>10765</v>
      </c>
      <c r="E1418" t="s">
        <v>10766</v>
      </c>
      <c r="F1418" t="s">
        <v>10767</v>
      </c>
    </row>
    <row r="1419" spans="3:6" x14ac:dyDescent="0.2">
      <c r="C1419" t="s">
        <v>10768</v>
      </c>
      <c r="D1419" t="s">
        <v>10769</v>
      </c>
      <c r="E1419" t="s">
        <v>10770</v>
      </c>
      <c r="F1419" t="s">
        <v>10771</v>
      </c>
    </row>
    <row r="1420" spans="3:6" x14ac:dyDescent="0.2">
      <c r="C1420" t="s">
        <v>10772</v>
      </c>
      <c r="D1420" t="s">
        <v>10773</v>
      </c>
      <c r="E1420" t="s">
        <v>10774</v>
      </c>
      <c r="F1420" t="s">
        <v>10775</v>
      </c>
    </row>
    <row r="1421" spans="3:6" x14ac:dyDescent="0.2">
      <c r="C1421" t="s">
        <v>10776</v>
      </c>
      <c r="D1421" t="s">
        <v>10777</v>
      </c>
      <c r="E1421" t="s">
        <v>10778</v>
      </c>
      <c r="F1421" t="s">
        <v>10779</v>
      </c>
    </row>
    <row r="1422" spans="3:6" x14ac:dyDescent="0.2">
      <c r="C1422" t="s">
        <v>10780</v>
      </c>
      <c r="D1422" t="s">
        <v>10781</v>
      </c>
      <c r="E1422" t="s">
        <v>10782</v>
      </c>
      <c r="F1422" t="s">
        <v>10783</v>
      </c>
    </row>
    <row r="1423" spans="3:6" x14ac:dyDescent="0.2">
      <c r="C1423" t="s">
        <v>10784</v>
      </c>
      <c r="D1423" t="s">
        <v>10785</v>
      </c>
      <c r="E1423" t="s">
        <v>10786</v>
      </c>
      <c r="F1423" t="s">
        <v>10787</v>
      </c>
    </row>
    <row r="1424" spans="3:6" x14ac:dyDescent="0.2">
      <c r="C1424" t="s">
        <v>10788</v>
      </c>
      <c r="D1424" t="s">
        <v>10789</v>
      </c>
      <c r="E1424" t="s">
        <v>10790</v>
      </c>
      <c r="F1424" t="s">
        <v>10791</v>
      </c>
    </row>
    <row r="1425" spans="3:6" x14ac:dyDescent="0.2">
      <c r="C1425" t="s">
        <v>10792</v>
      </c>
      <c r="D1425" t="s">
        <v>10793</v>
      </c>
      <c r="E1425" t="s">
        <v>10794</v>
      </c>
      <c r="F1425" t="s">
        <v>10795</v>
      </c>
    </row>
    <row r="1426" spans="3:6" x14ac:dyDescent="0.2">
      <c r="C1426" t="s">
        <v>10796</v>
      </c>
      <c r="D1426" t="s">
        <v>10797</v>
      </c>
      <c r="E1426" t="s">
        <v>10798</v>
      </c>
      <c r="F1426" t="s">
        <v>10799</v>
      </c>
    </row>
    <row r="1427" spans="3:6" x14ac:dyDescent="0.2">
      <c r="C1427" t="s">
        <v>10800</v>
      </c>
      <c r="D1427" t="s">
        <v>10801</v>
      </c>
      <c r="E1427" t="s">
        <v>10802</v>
      </c>
      <c r="F1427" t="s">
        <v>10803</v>
      </c>
    </row>
    <row r="1428" spans="3:6" x14ac:dyDescent="0.2">
      <c r="C1428" t="s">
        <v>10804</v>
      </c>
      <c r="D1428" t="s">
        <v>10805</v>
      </c>
      <c r="E1428" t="s">
        <v>10806</v>
      </c>
      <c r="F1428" t="s">
        <v>10807</v>
      </c>
    </row>
    <row r="1429" spans="3:6" x14ac:dyDescent="0.2">
      <c r="C1429" t="s">
        <v>10808</v>
      </c>
      <c r="D1429" t="s">
        <v>10809</v>
      </c>
      <c r="E1429" t="s">
        <v>10810</v>
      </c>
      <c r="F1429" t="s">
        <v>10811</v>
      </c>
    </row>
    <row r="1430" spans="3:6" x14ac:dyDescent="0.2">
      <c r="C1430" t="s">
        <v>10812</v>
      </c>
      <c r="D1430" t="s">
        <v>10813</v>
      </c>
      <c r="E1430" t="s">
        <v>10814</v>
      </c>
      <c r="F1430" t="s">
        <v>10815</v>
      </c>
    </row>
    <row r="1431" spans="3:6" x14ac:dyDescent="0.2">
      <c r="C1431" t="s">
        <v>10816</v>
      </c>
      <c r="D1431" t="s">
        <v>10817</v>
      </c>
      <c r="E1431" t="s">
        <v>10818</v>
      </c>
      <c r="F1431" t="s">
        <v>10819</v>
      </c>
    </row>
    <row r="1432" spans="3:6" x14ac:dyDescent="0.2">
      <c r="C1432" t="s">
        <v>10820</v>
      </c>
      <c r="D1432" t="s">
        <v>10821</v>
      </c>
      <c r="E1432" t="s">
        <v>10822</v>
      </c>
      <c r="F1432" t="s">
        <v>10823</v>
      </c>
    </row>
    <row r="1433" spans="3:6" x14ac:dyDescent="0.2">
      <c r="C1433" t="s">
        <v>10824</v>
      </c>
      <c r="D1433" t="s">
        <v>10825</v>
      </c>
      <c r="E1433" t="s">
        <v>10826</v>
      </c>
      <c r="F1433" t="s">
        <v>10827</v>
      </c>
    </row>
    <row r="1434" spans="3:6" x14ac:dyDescent="0.2">
      <c r="C1434" t="s">
        <v>10828</v>
      </c>
      <c r="D1434" t="s">
        <v>10829</v>
      </c>
      <c r="E1434" t="s">
        <v>10830</v>
      </c>
      <c r="F1434" t="s">
        <v>10831</v>
      </c>
    </row>
    <row r="1435" spans="3:6" x14ac:dyDescent="0.2">
      <c r="C1435" t="s">
        <v>10832</v>
      </c>
      <c r="D1435" t="s">
        <v>10833</v>
      </c>
      <c r="E1435" t="s">
        <v>10834</v>
      </c>
      <c r="F1435" t="s">
        <v>10835</v>
      </c>
    </row>
    <row r="1436" spans="3:6" x14ac:dyDescent="0.2">
      <c r="C1436" t="s">
        <v>10836</v>
      </c>
      <c r="D1436" t="s">
        <v>10837</v>
      </c>
      <c r="E1436" t="s">
        <v>10838</v>
      </c>
      <c r="F1436" t="s">
        <v>10839</v>
      </c>
    </row>
    <row r="1437" spans="3:6" x14ac:dyDescent="0.2">
      <c r="C1437" t="s">
        <v>10840</v>
      </c>
      <c r="D1437" t="s">
        <v>10841</v>
      </c>
      <c r="E1437" t="s">
        <v>10842</v>
      </c>
      <c r="F1437" t="s">
        <v>10843</v>
      </c>
    </row>
    <row r="1438" spans="3:6" x14ac:dyDescent="0.2">
      <c r="C1438" t="s">
        <v>10844</v>
      </c>
      <c r="D1438" t="s">
        <v>10845</v>
      </c>
      <c r="E1438" t="s">
        <v>10846</v>
      </c>
      <c r="F1438" t="s">
        <v>10847</v>
      </c>
    </row>
    <row r="1439" spans="3:6" x14ac:dyDescent="0.2">
      <c r="C1439" t="s">
        <v>10848</v>
      </c>
      <c r="D1439" t="s">
        <v>10849</v>
      </c>
      <c r="E1439" t="s">
        <v>10850</v>
      </c>
      <c r="F1439" t="s">
        <v>10851</v>
      </c>
    </row>
    <row r="1440" spans="3:6" x14ac:dyDescent="0.2">
      <c r="C1440" t="s">
        <v>10852</v>
      </c>
      <c r="D1440" t="s">
        <v>10853</v>
      </c>
      <c r="E1440" t="s">
        <v>10854</v>
      </c>
      <c r="F1440" t="s">
        <v>10855</v>
      </c>
    </row>
    <row r="1441" spans="3:6" x14ac:dyDescent="0.2">
      <c r="C1441" t="s">
        <v>10856</v>
      </c>
      <c r="D1441" t="s">
        <v>10857</v>
      </c>
      <c r="E1441" t="s">
        <v>10858</v>
      </c>
      <c r="F1441" t="s">
        <v>10859</v>
      </c>
    </row>
    <row r="1442" spans="3:6" x14ac:dyDescent="0.2">
      <c r="C1442" t="s">
        <v>10860</v>
      </c>
      <c r="D1442" t="s">
        <v>10861</v>
      </c>
      <c r="E1442" t="s">
        <v>10862</v>
      </c>
      <c r="F1442" t="s">
        <v>10863</v>
      </c>
    </row>
    <row r="1443" spans="3:6" x14ac:dyDescent="0.2">
      <c r="C1443" t="s">
        <v>10864</v>
      </c>
      <c r="D1443" t="s">
        <v>10865</v>
      </c>
      <c r="E1443" t="s">
        <v>10866</v>
      </c>
      <c r="F1443" t="s">
        <v>10867</v>
      </c>
    </row>
    <row r="1444" spans="3:6" x14ac:dyDescent="0.2">
      <c r="C1444" t="s">
        <v>10868</v>
      </c>
      <c r="D1444" t="s">
        <v>10869</v>
      </c>
      <c r="E1444" t="s">
        <v>10870</v>
      </c>
      <c r="F1444" t="s">
        <v>10871</v>
      </c>
    </row>
    <row r="1445" spans="3:6" x14ac:dyDescent="0.2">
      <c r="C1445" t="s">
        <v>10872</v>
      </c>
      <c r="D1445" t="s">
        <v>10873</v>
      </c>
      <c r="E1445" t="s">
        <v>10874</v>
      </c>
      <c r="F1445" t="s">
        <v>10875</v>
      </c>
    </row>
    <row r="1446" spans="3:6" x14ac:dyDescent="0.2">
      <c r="C1446" t="s">
        <v>10876</v>
      </c>
      <c r="D1446" t="s">
        <v>10877</v>
      </c>
      <c r="E1446" t="s">
        <v>10878</v>
      </c>
      <c r="F1446" t="s">
        <v>10879</v>
      </c>
    </row>
    <row r="1447" spans="3:6" x14ac:dyDescent="0.2">
      <c r="C1447" t="s">
        <v>10880</v>
      </c>
      <c r="D1447" t="s">
        <v>10881</v>
      </c>
      <c r="E1447" t="s">
        <v>10882</v>
      </c>
      <c r="F1447" t="s">
        <v>10883</v>
      </c>
    </row>
    <row r="1448" spans="3:6" x14ac:dyDescent="0.2">
      <c r="C1448" t="s">
        <v>10884</v>
      </c>
      <c r="D1448" t="s">
        <v>10885</v>
      </c>
      <c r="E1448" t="s">
        <v>10886</v>
      </c>
      <c r="F1448" t="s">
        <v>10887</v>
      </c>
    </row>
    <row r="1449" spans="3:6" x14ac:dyDescent="0.2">
      <c r="C1449" t="s">
        <v>10888</v>
      </c>
      <c r="D1449" t="s">
        <v>10889</v>
      </c>
      <c r="E1449" t="s">
        <v>10890</v>
      </c>
      <c r="F1449" t="s">
        <v>10891</v>
      </c>
    </row>
    <row r="1450" spans="3:6" x14ac:dyDescent="0.2">
      <c r="C1450" t="s">
        <v>10892</v>
      </c>
      <c r="D1450" t="s">
        <v>10893</v>
      </c>
      <c r="E1450" t="s">
        <v>10894</v>
      </c>
      <c r="F1450" t="s">
        <v>10895</v>
      </c>
    </row>
    <row r="1451" spans="3:6" x14ac:dyDescent="0.2">
      <c r="C1451" t="s">
        <v>10896</v>
      </c>
      <c r="D1451" t="s">
        <v>10897</v>
      </c>
      <c r="E1451" t="s">
        <v>10898</v>
      </c>
      <c r="F1451" t="s">
        <v>10899</v>
      </c>
    </row>
    <row r="1452" spans="3:6" x14ac:dyDescent="0.2">
      <c r="C1452" t="s">
        <v>10900</v>
      </c>
      <c r="D1452" t="s">
        <v>10901</v>
      </c>
      <c r="E1452" t="s">
        <v>10902</v>
      </c>
      <c r="F1452" t="s">
        <v>10903</v>
      </c>
    </row>
    <row r="1453" spans="3:6" x14ac:dyDescent="0.2">
      <c r="C1453" t="s">
        <v>10904</v>
      </c>
      <c r="D1453" t="s">
        <v>10905</v>
      </c>
      <c r="E1453" t="s">
        <v>10906</v>
      </c>
      <c r="F1453" t="s">
        <v>10907</v>
      </c>
    </row>
    <row r="1454" spans="3:6" x14ac:dyDescent="0.2">
      <c r="C1454" t="s">
        <v>10908</v>
      </c>
      <c r="D1454" t="s">
        <v>10909</v>
      </c>
      <c r="E1454" t="s">
        <v>10910</v>
      </c>
      <c r="F1454" t="s">
        <v>10911</v>
      </c>
    </row>
    <row r="1455" spans="3:6" x14ac:dyDescent="0.2">
      <c r="C1455" t="s">
        <v>10912</v>
      </c>
      <c r="D1455" t="s">
        <v>10913</v>
      </c>
      <c r="E1455" t="s">
        <v>10914</v>
      </c>
      <c r="F1455" t="s">
        <v>10915</v>
      </c>
    </row>
    <row r="1456" spans="3:6" x14ac:dyDescent="0.2">
      <c r="C1456" t="s">
        <v>10916</v>
      </c>
      <c r="D1456" t="s">
        <v>10917</v>
      </c>
      <c r="E1456" t="s">
        <v>10918</v>
      </c>
      <c r="F1456" t="s">
        <v>10919</v>
      </c>
    </row>
    <row r="1457" spans="3:6" x14ac:dyDescent="0.2">
      <c r="C1457" t="s">
        <v>10920</v>
      </c>
      <c r="D1457" t="s">
        <v>10921</v>
      </c>
      <c r="E1457" t="s">
        <v>10922</v>
      </c>
      <c r="F1457" t="s">
        <v>10923</v>
      </c>
    </row>
    <row r="1458" spans="3:6" x14ac:dyDescent="0.2">
      <c r="C1458" t="s">
        <v>10924</v>
      </c>
      <c r="D1458" t="s">
        <v>10925</v>
      </c>
      <c r="E1458" t="s">
        <v>10926</v>
      </c>
      <c r="F1458" t="s">
        <v>10927</v>
      </c>
    </row>
    <row r="1459" spans="3:6" x14ac:dyDescent="0.2">
      <c r="C1459" t="s">
        <v>10928</v>
      </c>
      <c r="D1459" t="s">
        <v>10929</v>
      </c>
      <c r="E1459" t="s">
        <v>10930</v>
      </c>
      <c r="F1459" t="s">
        <v>10931</v>
      </c>
    </row>
    <row r="1460" spans="3:6" x14ac:dyDescent="0.2">
      <c r="C1460" t="s">
        <v>10932</v>
      </c>
      <c r="D1460" t="s">
        <v>10933</v>
      </c>
      <c r="E1460" t="s">
        <v>10934</v>
      </c>
      <c r="F1460" t="s">
        <v>10935</v>
      </c>
    </row>
    <row r="1461" spans="3:6" x14ac:dyDescent="0.2">
      <c r="C1461" t="s">
        <v>10936</v>
      </c>
      <c r="D1461" t="s">
        <v>10937</v>
      </c>
      <c r="E1461" t="s">
        <v>10938</v>
      </c>
      <c r="F1461" t="s">
        <v>10939</v>
      </c>
    </row>
    <row r="1462" spans="3:6" x14ac:dyDescent="0.2">
      <c r="C1462" t="s">
        <v>10940</v>
      </c>
      <c r="D1462" t="s">
        <v>10941</v>
      </c>
      <c r="E1462" t="s">
        <v>10942</v>
      </c>
      <c r="F1462" t="s">
        <v>10943</v>
      </c>
    </row>
    <row r="1463" spans="3:6" x14ac:dyDescent="0.2">
      <c r="C1463" t="s">
        <v>10944</v>
      </c>
      <c r="D1463" t="s">
        <v>10945</v>
      </c>
      <c r="E1463" t="s">
        <v>10946</v>
      </c>
      <c r="F1463" t="s">
        <v>10947</v>
      </c>
    </row>
    <row r="1464" spans="3:6" x14ac:dyDescent="0.2">
      <c r="C1464" t="s">
        <v>10948</v>
      </c>
      <c r="D1464" t="s">
        <v>10949</v>
      </c>
      <c r="E1464" t="s">
        <v>10950</v>
      </c>
      <c r="F1464" t="s">
        <v>10951</v>
      </c>
    </row>
    <row r="1465" spans="3:6" x14ac:dyDescent="0.2">
      <c r="C1465" t="s">
        <v>10952</v>
      </c>
      <c r="D1465" t="s">
        <v>10953</v>
      </c>
      <c r="E1465" t="s">
        <v>10954</v>
      </c>
      <c r="F1465" t="s">
        <v>10955</v>
      </c>
    </row>
    <row r="1466" spans="3:6" x14ac:dyDescent="0.2">
      <c r="C1466" t="s">
        <v>10956</v>
      </c>
      <c r="D1466" t="s">
        <v>10957</v>
      </c>
      <c r="E1466" t="s">
        <v>10958</v>
      </c>
      <c r="F1466" t="s">
        <v>10959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52"/>
  <sheetViews>
    <sheetView topLeftCell="A26" workbookViewId="0">
      <selection activeCell="I671" sqref="I671"/>
    </sheetView>
  </sheetViews>
  <sheetFormatPr baseColWidth="10" defaultColWidth="8.83203125" defaultRowHeight="15" x14ac:dyDescent="0.2"/>
  <cols>
    <col min="1" max="1" width="14.1640625" bestFit="1" customWidth="1"/>
    <col min="2" max="2" width="148.6640625" customWidth="1"/>
    <col min="3" max="3" width="12.5" customWidth="1"/>
  </cols>
  <sheetData>
    <row r="1" spans="1:3" x14ac:dyDescent="0.2">
      <c r="A1" t="s">
        <v>0</v>
      </c>
      <c r="B1" t="s">
        <v>10960</v>
      </c>
      <c r="C1" t="s">
        <v>10961</v>
      </c>
    </row>
    <row r="2" spans="1:3" x14ac:dyDescent="0.2">
      <c r="A2" t="s">
        <v>185</v>
      </c>
      <c r="B2" t="s">
        <v>11053</v>
      </c>
      <c r="C2" t="s">
        <v>11054</v>
      </c>
    </row>
    <row r="3" spans="1:3" x14ac:dyDescent="0.2">
      <c r="A3" t="s">
        <v>522</v>
      </c>
      <c r="B3" t="s">
        <v>11243</v>
      </c>
      <c r="C3" t="s">
        <v>11244</v>
      </c>
    </row>
    <row r="4" spans="1:3" x14ac:dyDescent="0.2">
      <c r="A4" t="s">
        <v>2387</v>
      </c>
      <c r="B4" t="s">
        <v>12206</v>
      </c>
      <c r="C4" t="s">
        <v>12207</v>
      </c>
    </row>
    <row r="5" spans="1:3" x14ac:dyDescent="0.2">
      <c r="A5" t="s">
        <v>2394</v>
      </c>
      <c r="B5" t="s">
        <v>12208</v>
      </c>
      <c r="C5" t="s">
        <v>12209</v>
      </c>
    </row>
    <row r="6" spans="1:3" x14ac:dyDescent="0.2">
      <c r="A6" t="s">
        <v>2423</v>
      </c>
      <c r="B6" t="s">
        <v>12224</v>
      </c>
      <c r="C6" t="s">
        <v>12225</v>
      </c>
    </row>
    <row r="7" spans="1:3" x14ac:dyDescent="0.2">
      <c r="A7" t="s">
        <v>1952</v>
      </c>
      <c r="B7" t="s">
        <v>12013</v>
      </c>
      <c r="C7" t="s">
        <v>12014</v>
      </c>
    </row>
    <row r="8" spans="1:3" x14ac:dyDescent="0.2">
      <c r="A8" t="s">
        <v>539</v>
      </c>
      <c r="B8" t="s">
        <v>11252</v>
      </c>
      <c r="C8" t="s">
        <v>11253</v>
      </c>
    </row>
    <row r="9" spans="1:3" x14ac:dyDescent="0.2">
      <c r="A9" t="s">
        <v>674</v>
      </c>
      <c r="B9" t="s">
        <v>11333</v>
      </c>
      <c r="C9" t="s">
        <v>11334</v>
      </c>
    </row>
    <row r="10" spans="1:3" x14ac:dyDescent="0.2">
      <c r="A10" t="s">
        <v>845</v>
      </c>
      <c r="B10" t="s">
        <v>11428</v>
      </c>
      <c r="C10" t="s">
        <v>11429</v>
      </c>
    </row>
    <row r="11" spans="1:3" x14ac:dyDescent="0.2">
      <c r="A11" t="s">
        <v>3946</v>
      </c>
      <c r="B11" t="s">
        <v>13023</v>
      </c>
      <c r="C11" t="s">
        <v>13024</v>
      </c>
    </row>
    <row r="12" spans="1:3" x14ac:dyDescent="0.2">
      <c r="A12" t="s">
        <v>3199</v>
      </c>
      <c r="B12" t="s">
        <v>12627</v>
      </c>
      <c r="C12" t="s">
        <v>12628</v>
      </c>
    </row>
    <row r="13" spans="1:3" x14ac:dyDescent="0.2">
      <c r="A13" t="s">
        <v>2893</v>
      </c>
      <c r="B13" t="s">
        <v>12467</v>
      </c>
      <c r="C13" t="s">
        <v>12468</v>
      </c>
    </row>
    <row r="14" spans="1:3" x14ac:dyDescent="0.2">
      <c r="A14" t="s">
        <v>4483</v>
      </c>
      <c r="B14" t="s">
        <v>13326</v>
      </c>
      <c r="C14" t="s">
        <v>13327</v>
      </c>
    </row>
    <row r="15" spans="1:3" x14ac:dyDescent="0.2">
      <c r="A15" t="s">
        <v>224</v>
      </c>
      <c r="B15" t="s">
        <v>11073</v>
      </c>
      <c r="C15" t="s">
        <v>11074</v>
      </c>
    </row>
    <row r="16" spans="1:3" x14ac:dyDescent="0.2">
      <c r="A16" t="s">
        <v>138</v>
      </c>
      <c r="B16" t="s">
        <v>11027</v>
      </c>
      <c r="C16" t="s">
        <v>11028</v>
      </c>
    </row>
    <row r="17" spans="1:3" x14ac:dyDescent="0.2">
      <c r="A17" t="s">
        <v>44</v>
      </c>
      <c r="B17" t="s">
        <v>10978</v>
      </c>
      <c r="C17" t="s">
        <v>10979</v>
      </c>
    </row>
    <row r="18" spans="1:3" x14ac:dyDescent="0.2">
      <c r="A18" t="s">
        <v>4041</v>
      </c>
      <c r="B18" t="s">
        <v>13075</v>
      </c>
      <c r="C18" t="s">
        <v>13076</v>
      </c>
    </row>
    <row r="19" spans="1:3" x14ac:dyDescent="0.2">
      <c r="A19" t="s">
        <v>4230</v>
      </c>
      <c r="B19" t="s">
        <v>13181</v>
      </c>
      <c r="C19" t="s">
        <v>13182</v>
      </c>
    </row>
    <row r="20" spans="1:3" x14ac:dyDescent="0.2">
      <c r="A20" t="s">
        <v>2628</v>
      </c>
      <c r="B20" t="s">
        <v>12330</v>
      </c>
      <c r="C20" t="s">
        <v>12331</v>
      </c>
    </row>
    <row r="21" spans="1:3" x14ac:dyDescent="0.2">
      <c r="A21" t="s">
        <v>3497</v>
      </c>
      <c r="B21" t="s">
        <v>12774</v>
      </c>
      <c r="C21" t="s">
        <v>12775</v>
      </c>
    </row>
    <row r="22" spans="1:3" x14ac:dyDescent="0.2">
      <c r="A22" t="s">
        <v>3793</v>
      </c>
      <c r="B22" t="s">
        <v>12934</v>
      </c>
      <c r="C22" t="s">
        <v>12935</v>
      </c>
    </row>
    <row r="23" spans="1:3" x14ac:dyDescent="0.2">
      <c r="A23" t="s">
        <v>3574</v>
      </c>
      <c r="B23" t="s">
        <v>12816</v>
      </c>
      <c r="C23" t="s">
        <v>12817</v>
      </c>
    </row>
    <row r="24" spans="1:3" x14ac:dyDescent="0.2">
      <c r="A24" t="s">
        <v>3820</v>
      </c>
      <c r="B24" t="s">
        <v>12950</v>
      </c>
      <c r="C24" t="s">
        <v>12951</v>
      </c>
    </row>
    <row r="25" spans="1:3" x14ac:dyDescent="0.2">
      <c r="A25" t="s">
        <v>4722</v>
      </c>
      <c r="B25" t="s">
        <v>13464</v>
      </c>
      <c r="C25" t="s">
        <v>13465</v>
      </c>
    </row>
    <row r="26" spans="1:3" x14ac:dyDescent="0.2">
      <c r="A26" t="s">
        <v>3953</v>
      </c>
      <c r="B26" t="s">
        <v>13027</v>
      </c>
      <c r="C26" t="s">
        <v>13028</v>
      </c>
    </row>
    <row r="27" spans="1:3" x14ac:dyDescent="0.2">
      <c r="A27" t="s">
        <v>2994</v>
      </c>
      <c r="B27" t="s">
        <v>12521</v>
      </c>
      <c r="C27" t="s">
        <v>12522</v>
      </c>
    </row>
    <row r="28" spans="1:3" x14ac:dyDescent="0.2">
      <c r="A28" t="s">
        <v>4048</v>
      </c>
      <c r="B28" t="s">
        <v>13079</v>
      </c>
      <c r="C28" t="s">
        <v>13080</v>
      </c>
    </row>
    <row r="29" spans="1:3" x14ac:dyDescent="0.2">
      <c r="A29" t="s">
        <v>4923</v>
      </c>
      <c r="B29" t="s">
        <v>13583</v>
      </c>
      <c r="C29" t="s">
        <v>13584</v>
      </c>
    </row>
    <row r="30" spans="1:3" x14ac:dyDescent="0.2">
      <c r="A30" t="s">
        <v>3649</v>
      </c>
      <c r="B30" t="s">
        <v>12856</v>
      </c>
      <c r="C30" t="s">
        <v>12857</v>
      </c>
    </row>
    <row r="31" spans="1:3" x14ac:dyDescent="0.2">
      <c r="A31" t="s">
        <v>3540</v>
      </c>
      <c r="B31" t="s">
        <v>12796</v>
      </c>
      <c r="C31" t="s">
        <v>12797</v>
      </c>
    </row>
    <row r="32" spans="1:3" x14ac:dyDescent="0.2">
      <c r="A32" t="s">
        <v>3681</v>
      </c>
      <c r="B32" t="s">
        <v>12872</v>
      </c>
      <c r="C32" t="s">
        <v>12873</v>
      </c>
    </row>
    <row r="33" spans="1:3" x14ac:dyDescent="0.2">
      <c r="A33" t="s">
        <v>4378</v>
      </c>
      <c r="B33" t="s">
        <v>13265</v>
      </c>
      <c r="C33" t="s">
        <v>13266</v>
      </c>
    </row>
    <row r="34" spans="1:3" x14ac:dyDescent="0.2">
      <c r="A34" t="s">
        <v>2010</v>
      </c>
      <c r="B34" t="s">
        <v>12036</v>
      </c>
      <c r="C34" t="s">
        <v>12037</v>
      </c>
    </row>
    <row r="35" spans="1:3" x14ac:dyDescent="0.2">
      <c r="A35" t="s">
        <v>2320</v>
      </c>
      <c r="B35" t="s">
        <v>12172</v>
      </c>
      <c r="C35" t="s">
        <v>12173</v>
      </c>
    </row>
    <row r="36" spans="1:3" x14ac:dyDescent="0.2">
      <c r="A36" t="s">
        <v>4467</v>
      </c>
      <c r="B36" t="s">
        <v>13316</v>
      </c>
      <c r="C36" t="s">
        <v>13317</v>
      </c>
    </row>
    <row r="37" spans="1:3" x14ac:dyDescent="0.2">
      <c r="A37" t="s">
        <v>3686</v>
      </c>
      <c r="B37" t="s">
        <v>12874</v>
      </c>
      <c r="C37" t="s">
        <v>12875</v>
      </c>
    </row>
    <row r="38" spans="1:3" x14ac:dyDescent="0.2">
      <c r="A38" t="s">
        <v>3476</v>
      </c>
      <c r="B38" t="s">
        <v>12764</v>
      </c>
      <c r="C38" t="s">
        <v>12765</v>
      </c>
    </row>
    <row r="39" spans="1:3" x14ac:dyDescent="0.2">
      <c r="A39" t="s">
        <v>2187</v>
      </c>
      <c r="B39" t="s">
        <v>12110</v>
      </c>
      <c r="C39" t="s">
        <v>12111</v>
      </c>
    </row>
    <row r="40" spans="1:3" x14ac:dyDescent="0.2">
      <c r="A40" t="s">
        <v>4259</v>
      </c>
      <c r="B40" t="s">
        <v>13197</v>
      </c>
      <c r="C40" t="s">
        <v>13198</v>
      </c>
    </row>
    <row r="41" spans="1:3" x14ac:dyDescent="0.2">
      <c r="A41" t="s">
        <v>4499</v>
      </c>
      <c r="B41" t="s">
        <v>13334</v>
      </c>
      <c r="C41" t="s">
        <v>13335</v>
      </c>
    </row>
    <row r="42" spans="1:3" x14ac:dyDescent="0.2">
      <c r="A42" t="s">
        <v>2773</v>
      </c>
      <c r="B42" t="s">
        <v>12406</v>
      </c>
      <c r="C42" t="s">
        <v>12407</v>
      </c>
    </row>
    <row r="43" spans="1:3" x14ac:dyDescent="0.2">
      <c r="A43" t="s">
        <v>3282</v>
      </c>
      <c r="B43" t="s">
        <v>12667</v>
      </c>
      <c r="C43" t="s">
        <v>12668</v>
      </c>
    </row>
    <row r="44" spans="1:3" x14ac:dyDescent="0.2">
      <c r="A44" t="s">
        <v>2752</v>
      </c>
      <c r="B44" t="s">
        <v>12396</v>
      </c>
      <c r="C44" t="s">
        <v>12397</v>
      </c>
    </row>
    <row r="45" spans="1:3" x14ac:dyDescent="0.2">
      <c r="A45" t="s">
        <v>3056</v>
      </c>
      <c r="B45" t="s">
        <v>12553</v>
      </c>
      <c r="C45" t="s">
        <v>12554</v>
      </c>
    </row>
    <row r="46" spans="1:3" x14ac:dyDescent="0.2">
      <c r="A46" t="s">
        <v>2768</v>
      </c>
      <c r="B46" t="s">
        <v>12404</v>
      </c>
      <c r="C46" t="s">
        <v>12405</v>
      </c>
    </row>
    <row r="47" spans="1:3" x14ac:dyDescent="0.2">
      <c r="A47" t="s">
        <v>3764</v>
      </c>
      <c r="B47" t="s">
        <v>12918</v>
      </c>
      <c r="C47" t="s">
        <v>12919</v>
      </c>
    </row>
    <row r="48" spans="1:3" x14ac:dyDescent="0.2">
      <c r="A48" t="s">
        <v>3529</v>
      </c>
      <c r="B48" t="s">
        <v>12790</v>
      </c>
      <c r="C48" t="s">
        <v>12791</v>
      </c>
    </row>
    <row r="49" spans="1:3" x14ac:dyDescent="0.2">
      <c r="A49" t="s">
        <v>3288</v>
      </c>
      <c r="B49" t="s">
        <v>12670</v>
      </c>
      <c r="C49" t="s">
        <v>12671</v>
      </c>
    </row>
    <row r="50" spans="1:3" x14ac:dyDescent="0.2">
      <c r="A50" t="s">
        <v>3668</v>
      </c>
      <c r="B50" t="s">
        <v>12866</v>
      </c>
      <c r="C50" t="s">
        <v>12867</v>
      </c>
    </row>
    <row r="51" spans="1:3" x14ac:dyDescent="0.2">
      <c r="A51" t="s">
        <v>648</v>
      </c>
      <c r="B51" t="s">
        <v>11317</v>
      </c>
      <c r="C51" t="s">
        <v>11318</v>
      </c>
    </row>
    <row r="52" spans="1:3" x14ac:dyDescent="0.2">
      <c r="A52" t="s">
        <v>725</v>
      </c>
      <c r="B52" t="s">
        <v>11361</v>
      </c>
      <c r="C52" t="s">
        <v>11362</v>
      </c>
    </row>
    <row r="53" spans="1:3" x14ac:dyDescent="0.2">
      <c r="A53" t="s">
        <v>716</v>
      </c>
      <c r="B53" t="s">
        <v>11355</v>
      </c>
      <c r="C53" t="s">
        <v>11356</v>
      </c>
    </row>
    <row r="54" spans="1:3" x14ac:dyDescent="0.2">
      <c r="A54" t="s">
        <v>1120</v>
      </c>
      <c r="B54" t="s">
        <v>11586</v>
      </c>
      <c r="C54" t="s">
        <v>11587</v>
      </c>
    </row>
    <row r="55" spans="1:3" x14ac:dyDescent="0.2">
      <c r="A55" t="s">
        <v>4901</v>
      </c>
      <c r="B55" t="s">
        <v>13569</v>
      </c>
      <c r="C55" t="s">
        <v>13570</v>
      </c>
    </row>
    <row r="56" spans="1:3" x14ac:dyDescent="0.2">
      <c r="A56" t="s">
        <v>2542</v>
      </c>
      <c r="B56" t="s">
        <v>12286</v>
      </c>
      <c r="C56" t="s">
        <v>12287</v>
      </c>
    </row>
    <row r="57" spans="1:3" x14ac:dyDescent="0.2">
      <c r="A57" t="s">
        <v>3712</v>
      </c>
      <c r="B57" t="s">
        <v>12888</v>
      </c>
      <c r="C57" t="s">
        <v>12889</v>
      </c>
    </row>
    <row r="58" spans="1:3" x14ac:dyDescent="0.2">
      <c r="A58" t="s">
        <v>3768</v>
      </c>
      <c r="B58" t="s">
        <v>12920</v>
      </c>
      <c r="C58" t="s">
        <v>12921</v>
      </c>
    </row>
    <row r="59" spans="1:3" x14ac:dyDescent="0.2">
      <c r="A59" t="s">
        <v>3366</v>
      </c>
      <c r="B59" t="s">
        <v>12708</v>
      </c>
      <c r="C59" t="s">
        <v>12709</v>
      </c>
    </row>
    <row r="60" spans="1:3" x14ac:dyDescent="0.2">
      <c r="A60" t="s">
        <v>3463</v>
      </c>
      <c r="B60" t="s">
        <v>12756</v>
      </c>
      <c r="C60" t="s">
        <v>12757</v>
      </c>
    </row>
    <row r="61" spans="1:3" x14ac:dyDescent="0.2">
      <c r="A61" t="s">
        <v>3802</v>
      </c>
      <c r="B61" t="s">
        <v>12940</v>
      </c>
      <c r="C61" t="s">
        <v>12941</v>
      </c>
    </row>
    <row r="62" spans="1:3" x14ac:dyDescent="0.2">
      <c r="A62" t="s">
        <v>2613</v>
      </c>
      <c r="B62" t="s">
        <v>12322</v>
      </c>
      <c r="C62" t="s">
        <v>12323</v>
      </c>
    </row>
    <row r="63" spans="1:3" x14ac:dyDescent="0.2">
      <c r="A63" t="s">
        <v>4927</v>
      </c>
      <c r="B63" t="s">
        <v>13585</v>
      </c>
      <c r="C63" t="s">
        <v>13586</v>
      </c>
    </row>
    <row r="64" spans="1:3" x14ac:dyDescent="0.2">
      <c r="A64" t="s">
        <v>4840</v>
      </c>
      <c r="B64" t="s">
        <v>13533</v>
      </c>
      <c r="C64" t="s">
        <v>13534</v>
      </c>
    </row>
    <row r="65" spans="1:3" x14ac:dyDescent="0.2">
      <c r="A65" t="s">
        <v>3146</v>
      </c>
      <c r="B65" t="s">
        <v>12601</v>
      </c>
      <c r="C65" t="s">
        <v>12602</v>
      </c>
    </row>
    <row r="66" spans="1:3" x14ac:dyDescent="0.2">
      <c r="A66" t="s">
        <v>4651</v>
      </c>
      <c r="B66" t="s">
        <v>13422</v>
      </c>
      <c r="C66" t="s">
        <v>13423</v>
      </c>
    </row>
    <row r="67" spans="1:3" x14ac:dyDescent="0.2">
      <c r="A67" t="s">
        <v>4819</v>
      </c>
      <c r="B67" t="s">
        <v>13522</v>
      </c>
      <c r="C67" t="s">
        <v>13523</v>
      </c>
    </row>
    <row r="68" spans="1:3" x14ac:dyDescent="0.2">
      <c r="A68" t="s">
        <v>2933</v>
      </c>
      <c r="B68" t="s">
        <v>12489</v>
      </c>
      <c r="C68" t="s">
        <v>12490</v>
      </c>
    </row>
    <row r="69" spans="1:3" x14ac:dyDescent="0.2">
      <c r="A69" t="s">
        <v>3661</v>
      </c>
      <c r="B69" t="s">
        <v>12862</v>
      </c>
      <c r="C69" t="s">
        <v>12863</v>
      </c>
    </row>
    <row r="70" spans="1:3" x14ac:dyDescent="0.2">
      <c r="A70" t="s">
        <v>2115</v>
      </c>
      <c r="B70" t="s">
        <v>12078</v>
      </c>
      <c r="C70" t="s">
        <v>12079</v>
      </c>
    </row>
    <row r="71" spans="1:3" x14ac:dyDescent="0.2">
      <c r="A71" t="s">
        <v>2572</v>
      </c>
      <c r="B71" t="s">
        <v>12300</v>
      </c>
      <c r="C71" t="s">
        <v>12301</v>
      </c>
    </row>
    <row r="72" spans="1:3" x14ac:dyDescent="0.2">
      <c r="A72" t="s">
        <v>2516</v>
      </c>
      <c r="B72" t="s">
        <v>12274</v>
      </c>
      <c r="C72" t="s">
        <v>12275</v>
      </c>
    </row>
    <row r="73" spans="1:3" x14ac:dyDescent="0.2">
      <c r="A73" t="s">
        <v>2531</v>
      </c>
      <c r="B73" t="s">
        <v>12282</v>
      </c>
      <c r="C73" t="s">
        <v>12283</v>
      </c>
    </row>
    <row r="74" spans="1:3" x14ac:dyDescent="0.2">
      <c r="A74" t="s">
        <v>2500</v>
      </c>
      <c r="B74" t="s">
        <v>12266</v>
      </c>
      <c r="C74" t="s">
        <v>12267</v>
      </c>
    </row>
    <row r="75" spans="1:3" x14ac:dyDescent="0.2">
      <c r="A75" t="s">
        <v>2907</v>
      </c>
      <c r="B75" t="s">
        <v>12475</v>
      </c>
      <c r="C75" t="s">
        <v>12476</v>
      </c>
    </row>
    <row r="76" spans="1:3" x14ac:dyDescent="0.2">
      <c r="A76" t="s">
        <v>2839</v>
      </c>
      <c r="B76" t="s">
        <v>12438</v>
      </c>
      <c r="C76" t="s">
        <v>12439</v>
      </c>
    </row>
    <row r="77" spans="1:3" x14ac:dyDescent="0.2">
      <c r="A77" t="s">
        <v>4564</v>
      </c>
      <c r="B77" t="s">
        <v>13370</v>
      </c>
      <c r="C77" t="s">
        <v>13371</v>
      </c>
    </row>
    <row r="78" spans="1:3" x14ac:dyDescent="0.2">
      <c r="A78" t="s">
        <v>3394</v>
      </c>
      <c r="B78" t="s">
        <v>12722</v>
      </c>
      <c r="C78" t="s">
        <v>12723</v>
      </c>
    </row>
    <row r="79" spans="1:3" x14ac:dyDescent="0.2">
      <c r="A79" t="s">
        <v>2236</v>
      </c>
      <c r="B79" t="s">
        <v>12134</v>
      </c>
      <c r="C79" t="s">
        <v>12135</v>
      </c>
    </row>
    <row r="80" spans="1:3" x14ac:dyDescent="0.2">
      <c r="A80" t="s">
        <v>2163</v>
      </c>
      <c r="B80" t="s">
        <v>12100</v>
      </c>
      <c r="C80" t="s">
        <v>12101</v>
      </c>
    </row>
    <row r="81" spans="1:3" x14ac:dyDescent="0.2">
      <c r="A81" t="s">
        <v>3245</v>
      </c>
      <c r="B81" t="s">
        <v>12649</v>
      </c>
      <c r="C81" t="s">
        <v>12650</v>
      </c>
    </row>
    <row r="82" spans="1:3" x14ac:dyDescent="0.2">
      <c r="A82" t="s">
        <v>3309</v>
      </c>
      <c r="B82" t="s">
        <v>12682</v>
      </c>
      <c r="C82" t="s">
        <v>12683</v>
      </c>
    </row>
    <row r="83" spans="1:3" x14ac:dyDescent="0.2">
      <c r="A83" t="s">
        <v>2986</v>
      </c>
      <c r="B83" t="s">
        <v>12517</v>
      </c>
      <c r="C83" t="s">
        <v>12518</v>
      </c>
    </row>
    <row r="84" spans="1:3" x14ac:dyDescent="0.2">
      <c r="A84" t="s">
        <v>2401</v>
      </c>
      <c r="B84" t="s">
        <v>12212</v>
      </c>
      <c r="C84" t="s">
        <v>12213</v>
      </c>
    </row>
    <row r="85" spans="1:3" x14ac:dyDescent="0.2">
      <c r="A85" t="s">
        <v>2271</v>
      </c>
      <c r="B85" t="s">
        <v>12152</v>
      </c>
      <c r="C85" t="s">
        <v>12153</v>
      </c>
    </row>
    <row r="86" spans="1:3" x14ac:dyDescent="0.2">
      <c r="A86" t="s">
        <v>3036</v>
      </c>
      <c r="B86" t="s">
        <v>12543</v>
      </c>
      <c r="C86" t="s">
        <v>12544</v>
      </c>
    </row>
    <row r="87" spans="1:3" x14ac:dyDescent="0.2">
      <c r="A87" t="s">
        <v>2138</v>
      </c>
      <c r="B87" t="s">
        <v>12086</v>
      </c>
      <c r="C87" t="s">
        <v>12087</v>
      </c>
    </row>
    <row r="88" spans="1:3" x14ac:dyDescent="0.2">
      <c r="A88" t="s">
        <v>2723</v>
      </c>
      <c r="B88" t="s">
        <v>12382</v>
      </c>
      <c r="C88" t="s">
        <v>12383</v>
      </c>
    </row>
    <row r="89" spans="1:3" x14ac:dyDescent="0.2">
      <c r="A89" t="s">
        <v>2733</v>
      </c>
      <c r="B89" t="s">
        <v>12386</v>
      </c>
      <c r="C89" t="s">
        <v>12387</v>
      </c>
    </row>
    <row r="90" spans="1:3" x14ac:dyDescent="0.2">
      <c r="A90" t="s">
        <v>2049</v>
      </c>
      <c r="B90" t="s">
        <v>12052</v>
      </c>
      <c r="C90" t="s">
        <v>12053</v>
      </c>
    </row>
    <row r="91" spans="1:3" x14ac:dyDescent="0.2">
      <c r="A91" t="s">
        <v>2803</v>
      </c>
      <c r="B91" t="s">
        <v>12422</v>
      </c>
      <c r="C91" t="s">
        <v>12423</v>
      </c>
    </row>
    <row r="92" spans="1:3" x14ac:dyDescent="0.2">
      <c r="A92" t="s">
        <v>3180</v>
      </c>
      <c r="B92" t="s">
        <v>12617</v>
      </c>
      <c r="C92" t="s">
        <v>12618</v>
      </c>
    </row>
    <row r="93" spans="1:3" x14ac:dyDescent="0.2">
      <c r="A93" t="s">
        <v>163</v>
      </c>
      <c r="B93" t="s">
        <v>11041</v>
      </c>
      <c r="C93" t="s">
        <v>11042</v>
      </c>
    </row>
    <row r="94" spans="1:3" x14ac:dyDescent="0.2">
      <c r="A94" t="s">
        <v>128</v>
      </c>
      <c r="B94" t="s">
        <v>11021</v>
      </c>
      <c r="C94" t="s">
        <v>11022</v>
      </c>
    </row>
    <row r="95" spans="1:3" x14ac:dyDescent="0.2">
      <c r="A95" t="s">
        <v>660</v>
      </c>
      <c r="B95" t="s">
        <v>11325</v>
      </c>
      <c r="C95" t="s">
        <v>11326</v>
      </c>
    </row>
    <row r="96" spans="1:3" x14ac:dyDescent="0.2">
      <c r="A96" t="s">
        <v>751</v>
      </c>
      <c r="B96" t="s">
        <v>11376</v>
      </c>
      <c r="C96" t="s">
        <v>11377</v>
      </c>
    </row>
    <row r="97" spans="1:3" x14ac:dyDescent="0.2">
      <c r="A97" t="s">
        <v>3898</v>
      </c>
      <c r="B97" t="s">
        <v>12995</v>
      </c>
      <c r="C97" t="s">
        <v>12996</v>
      </c>
    </row>
    <row r="98" spans="1:3" x14ac:dyDescent="0.2">
      <c r="A98" t="s">
        <v>2405</v>
      </c>
      <c r="B98" t="s">
        <v>12214</v>
      </c>
      <c r="C98" t="s">
        <v>12215</v>
      </c>
    </row>
    <row r="99" spans="1:3" x14ac:dyDescent="0.2">
      <c r="A99" t="s">
        <v>3407</v>
      </c>
      <c r="B99" t="s">
        <v>12728</v>
      </c>
      <c r="C99" t="s">
        <v>12729</v>
      </c>
    </row>
    <row r="100" spans="1:3" x14ac:dyDescent="0.2">
      <c r="A100" t="s">
        <v>3414</v>
      </c>
      <c r="B100" t="s">
        <v>12732</v>
      </c>
      <c r="C100" t="s">
        <v>12733</v>
      </c>
    </row>
    <row r="101" spans="1:3" x14ac:dyDescent="0.2">
      <c r="A101" t="s">
        <v>3750</v>
      </c>
      <c r="B101" t="s">
        <v>12910</v>
      </c>
      <c r="C101" t="s">
        <v>12911</v>
      </c>
    </row>
    <row r="102" spans="1:3" x14ac:dyDescent="0.2">
      <c r="A102" t="s">
        <v>1157</v>
      </c>
      <c r="B102" t="s">
        <v>11608</v>
      </c>
      <c r="C102" t="s">
        <v>11609</v>
      </c>
    </row>
    <row r="103" spans="1:3" x14ac:dyDescent="0.2">
      <c r="A103" t="s">
        <v>4112</v>
      </c>
      <c r="B103" t="s">
        <v>13115</v>
      </c>
      <c r="C103" t="s">
        <v>13116</v>
      </c>
    </row>
    <row r="104" spans="1:3" x14ac:dyDescent="0.2">
      <c r="A104" t="s">
        <v>2812</v>
      </c>
      <c r="B104" t="s">
        <v>12426</v>
      </c>
      <c r="C104" t="s">
        <v>12427</v>
      </c>
    </row>
    <row r="105" spans="1:3" x14ac:dyDescent="0.2">
      <c r="A105" t="s">
        <v>2687</v>
      </c>
      <c r="B105" t="s">
        <v>12362</v>
      </c>
      <c r="C105" t="s">
        <v>12363</v>
      </c>
    </row>
    <row r="106" spans="1:3" x14ac:dyDescent="0.2">
      <c r="A106" t="s">
        <v>2873</v>
      </c>
      <c r="B106" t="s">
        <v>12457</v>
      </c>
      <c r="C106" t="s">
        <v>12458</v>
      </c>
    </row>
    <row r="107" spans="1:3" x14ac:dyDescent="0.2">
      <c r="A107" t="s">
        <v>3757</v>
      </c>
      <c r="B107" t="s">
        <v>12914</v>
      </c>
      <c r="C107" t="s">
        <v>12915</v>
      </c>
    </row>
    <row r="108" spans="1:3" x14ac:dyDescent="0.2">
      <c r="A108" t="s">
        <v>2328</v>
      </c>
      <c r="B108" t="s">
        <v>12176</v>
      </c>
      <c r="C108" t="s">
        <v>12177</v>
      </c>
    </row>
    <row r="109" spans="1:3" x14ac:dyDescent="0.2">
      <c r="A109" t="s">
        <v>530</v>
      </c>
      <c r="B109" t="s">
        <v>11247</v>
      </c>
      <c r="C109" t="s">
        <v>11248</v>
      </c>
    </row>
    <row r="110" spans="1:3" x14ac:dyDescent="0.2">
      <c r="A110" t="s">
        <v>728</v>
      </c>
      <c r="B110" t="s">
        <v>11363</v>
      </c>
      <c r="C110" t="s">
        <v>11364</v>
      </c>
    </row>
    <row r="111" spans="1:3" x14ac:dyDescent="0.2">
      <c r="A111" t="s">
        <v>3272</v>
      </c>
      <c r="B111" t="s">
        <v>12661</v>
      </c>
      <c r="C111" t="s">
        <v>12662</v>
      </c>
    </row>
    <row r="112" spans="1:3" x14ac:dyDescent="0.2">
      <c r="A112" t="s">
        <v>4089</v>
      </c>
      <c r="B112" t="s">
        <v>13103</v>
      </c>
      <c r="C112" t="s">
        <v>13104</v>
      </c>
    </row>
    <row r="113" spans="1:3" x14ac:dyDescent="0.2">
      <c r="A113" t="s">
        <v>3761</v>
      </c>
      <c r="B113" t="s">
        <v>12916</v>
      </c>
      <c r="C113" t="s">
        <v>12917</v>
      </c>
    </row>
    <row r="114" spans="1:3" x14ac:dyDescent="0.2">
      <c r="A114" t="s">
        <v>4397</v>
      </c>
      <c r="B114" t="s">
        <v>13275</v>
      </c>
      <c r="C114" t="s">
        <v>13276</v>
      </c>
    </row>
    <row r="115" spans="1:3" x14ac:dyDescent="0.2">
      <c r="A115" t="s">
        <v>3880</v>
      </c>
      <c r="B115" t="s">
        <v>12986</v>
      </c>
      <c r="C115" t="s">
        <v>12867</v>
      </c>
    </row>
    <row r="116" spans="1:3" x14ac:dyDescent="0.2">
      <c r="A116" t="s">
        <v>3517</v>
      </c>
      <c r="B116" t="s">
        <v>12784</v>
      </c>
      <c r="C116" t="s">
        <v>12785</v>
      </c>
    </row>
    <row r="117" spans="1:3" x14ac:dyDescent="0.2">
      <c r="A117" t="s">
        <v>4907</v>
      </c>
      <c r="B117" t="s">
        <v>13573</v>
      </c>
      <c r="C117" t="s">
        <v>13574</v>
      </c>
    </row>
    <row r="118" spans="1:3" x14ac:dyDescent="0.2">
      <c r="A118" t="s">
        <v>2324</v>
      </c>
      <c r="B118" t="s">
        <v>12174</v>
      </c>
      <c r="C118" t="s">
        <v>12175</v>
      </c>
    </row>
    <row r="119" spans="1:3" x14ac:dyDescent="0.2">
      <c r="A119" t="s">
        <v>3285</v>
      </c>
      <c r="B119" t="s">
        <v>12669</v>
      </c>
      <c r="C119" t="s">
        <v>12636</v>
      </c>
    </row>
    <row r="120" spans="1:3" x14ac:dyDescent="0.2">
      <c r="A120" t="s">
        <v>370</v>
      </c>
      <c r="B120" t="s">
        <v>11155</v>
      </c>
      <c r="C120" t="s">
        <v>11156</v>
      </c>
    </row>
    <row r="121" spans="1:3" x14ac:dyDescent="0.2">
      <c r="A121" t="s">
        <v>3653</v>
      </c>
      <c r="B121" t="s">
        <v>12858</v>
      </c>
      <c r="C121" t="s">
        <v>12859</v>
      </c>
    </row>
    <row r="122" spans="1:3" x14ac:dyDescent="0.2">
      <c r="A122" t="s">
        <v>2827</v>
      </c>
      <c r="B122" t="s">
        <v>12432</v>
      </c>
      <c r="C122" t="s">
        <v>12433</v>
      </c>
    </row>
    <row r="123" spans="1:3" x14ac:dyDescent="0.2">
      <c r="A123" t="s">
        <v>3590</v>
      </c>
      <c r="B123" t="s">
        <v>12824</v>
      </c>
      <c r="C123" t="s">
        <v>12825</v>
      </c>
    </row>
    <row r="124" spans="1:3" x14ac:dyDescent="0.2">
      <c r="A124" t="s">
        <v>2308</v>
      </c>
      <c r="B124" t="s">
        <v>12168</v>
      </c>
      <c r="C124" t="s">
        <v>12169</v>
      </c>
    </row>
    <row r="125" spans="1:3" x14ac:dyDescent="0.2">
      <c r="A125" t="s">
        <v>3484</v>
      </c>
      <c r="B125" t="s">
        <v>12768</v>
      </c>
      <c r="C125" t="s">
        <v>12769</v>
      </c>
    </row>
    <row r="126" spans="1:3" x14ac:dyDescent="0.2">
      <c r="A126" t="s">
        <v>3877</v>
      </c>
      <c r="B126" t="s">
        <v>12984</v>
      </c>
      <c r="C126" t="s">
        <v>12985</v>
      </c>
    </row>
    <row r="127" spans="1:3" x14ac:dyDescent="0.2">
      <c r="A127" t="s">
        <v>2475</v>
      </c>
      <c r="B127" t="s">
        <v>12252</v>
      </c>
      <c r="C127" t="s">
        <v>12253</v>
      </c>
    </row>
    <row r="128" spans="1:3" x14ac:dyDescent="0.2">
      <c r="A128" t="s">
        <v>2023</v>
      </c>
      <c r="B128" t="s">
        <v>12042</v>
      </c>
      <c r="C128" t="s">
        <v>12043</v>
      </c>
    </row>
    <row r="129" spans="1:3" x14ac:dyDescent="0.2">
      <c r="A129" t="s">
        <v>1478</v>
      </c>
      <c r="B129" t="s">
        <v>11761</v>
      </c>
      <c r="C129" t="s">
        <v>11762</v>
      </c>
    </row>
    <row r="130" spans="1:3" x14ac:dyDescent="0.2">
      <c r="A130" t="s">
        <v>559</v>
      </c>
      <c r="B130" t="s">
        <v>11264</v>
      </c>
      <c r="C130" t="s">
        <v>11265</v>
      </c>
    </row>
    <row r="131" spans="1:3" x14ac:dyDescent="0.2">
      <c r="A131" t="s">
        <v>4216</v>
      </c>
      <c r="B131" t="s">
        <v>13173</v>
      </c>
      <c r="C131" t="s">
        <v>13174</v>
      </c>
    </row>
    <row r="132" spans="1:3" x14ac:dyDescent="0.2">
      <c r="A132" t="s">
        <v>4385</v>
      </c>
      <c r="B132" t="s">
        <v>13269</v>
      </c>
      <c r="C132" t="s">
        <v>13270</v>
      </c>
    </row>
    <row r="133" spans="1:3" x14ac:dyDescent="0.2">
      <c r="A133" t="s">
        <v>2508</v>
      </c>
      <c r="B133" t="s">
        <v>12270</v>
      </c>
      <c r="C133" t="s">
        <v>12271</v>
      </c>
    </row>
    <row r="134" spans="1:3" x14ac:dyDescent="0.2">
      <c r="A134" t="s">
        <v>3692</v>
      </c>
      <c r="B134" t="s">
        <v>12878</v>
      </c>
      <c r="C134" t="s">
        <v>12879</v>
      </c>
    </row>
    <row r="135" spans="1:3" x14ac:dyDescent="0.2">
      <c r="A135" t="s">
        <v>344</v>
      </c>
      <c r="B135" t="s">
        <v>11140</v>
      </c>
      <c r="C135" t="s">
        <v>11141</v>
      </c>
    </row>
    <row r="136" spans="1:3" x14ac:dyDescent="0.2">
      <c r="A136" t="s">
        <v>4931</v>
      </c>
      <c r="B136" t="s">
        <v>13587</v>
      </c>
      <c r="C136" t="s">
        <v>13588</v>
      </c>
    </row>
    <row r="137" spans="1:3" x14ac:dyDescent="0.2">
      <c r="A137" t="s">
        <v>3187</v>
      </c>
      <c r="B137" t="s">
        <v>12621</v>
      </c>
      <c r="C137" t="s">
        <v>12622</v>
      </c>
    </row>
    <row r="138" spans="1:3" x14ac:dyDescent="0.2">
      <c r="A138" t="s">
        <v>4512</v>
      </c>
      <c r="B138" t="s">
        <v>13342</v>
      </c>
      <c r="C138" t="s">
        <v>13343</v>
      </c>
    </row>
    <row r="139" spans="1:3" x14ac:dyDescent="0.2">
      <c r="A139" t="s">
        <v>189</v>
      </c>
      <c r="B139" t="s">
        <v>11055</v>
      </c>
      <c r="C139" t="s">
        <v>11056</v>
      </c>
    </row>
    <row r="140" spans="1:3" x14ac:dyDescent="0.2">
      <c r="A140" t="s">
        <v>256</v>
      </c>
      <c r="B140" t="s">
        <v>11091</v>
      </c>
      <c r="C140" t="s">
        <v>11092</v>
      </c>
    </row>
    <row r="141" spans="1:3" x14ac:dyDescent="0.2">
      <c r="A141" t="s">
        <v>2039</v>
      </c>
      <c r="B141" t="s">
        <v>12048</v>
      </c>
      <c r="C141" t="s">
        <v>12049</v>
      </c>
    </row>
    <row r="142" spans="1:3" x14ac:dyDescent="0.2">
      <c r="A142" t="s">
        <v>3332</v>
      </c>
      <c r="B142" t="s">
        <v>12692</v>
      </c>
      <c r="C142" t="s">
        <v>12693</v>
      </c>
    </row>
    <row r="143" spans="1:3" x14ac:dyDescent="0.2">
      <c r="A143" t="s">
        <v>4832</v>
      </c>
      <c r="B143" t="s">
        <v>13528</v>
      </c>
      <c r="C143" t="s">
        <v>13529</v>
      </c>
    </row>
    <row r="144" spans="1:3" x14ac:dyDescent="0.2">
      <c r="A144" t="s">
        <v>457</v>
      </c>
      <c r="B144" t="s">
        <v>11208</v>
      </c>
      <c r="C144" t="s">
        <v>11209</v>
      </c>
    </row>
    <row r="145" spans="1:3" x14ac:dyDescent="0.2">
      <c r="A145" t="s">
        <v>2281</v>
      </c>
      <c r="B145" t="s">
        <v>12156</v>
      </c>
      <c r="C145" t="s">
        <v>12157</v>
      </c>
    </row>
    <row r="146" spans="1:3" x14ac:dyDescent="0.2">
      <c r="A146" t="s">
        <v>651</v>
      </c>
      <c r="B146" t="s">
        <v>11319</v>
      </c>
      <c r="C146" t="s">
        <v>11320</v>
      </c>
    </row>
    <row r="147" spans="1:3" x14ac:dyDescent="0.2">
      <c r="A147" t="s">
        <v>807</v>
      </c>
      <c r="B147" t="s">
        <v>11408</v>
      </c>
      <c r="C147" t="s">
        <v>11409</v>
      </c>
    </row>
    <row r="148" spans="1:3" x14ac:dyDescent="0.2">
      <c r="A148" t="s">
        <v>1055</v>
      </c>
      <c r="B148" t="s">
        <v>11546</v>
      </c>
      <c r="C148" t="s">
        <v>11547</v>
      </c>
    </row>
    <row r="149" spans="1:3" x14ac:dyDescent="0.2">
      <c r="A149" t="s">
        <v>2567</v>
      </c>
      <c r="B149" t="s">
        <v>12298</v>
      </c>
      <c r="C149" t="s">
        <v>12299</v>
      </c>
    </row>
    <row r="150" spans="1:3" x14ac:dyDescent="0.2">
      <c r="A150" t="s">
        <v>2729</v>
      </c>
      <c r="B150" t="s">
        <v>12384</v>
      </c>
      <c r="C150" t="s">
        <v>12385</v>
      </c>
    </row>
    <row r="151" spans="1:3" x14ac:dyDescent="0.2">
      <c r="A151" t="s">
        <v>2658</v>
      </c>
      <c r="B151" t="s">
        <v>12346</v>
      </c>
      <c r="C151" t="s">
        <v>12347</v>
      </c>
    </row>
    <row r="152" spans="1:3" x14ac:dyDescent="0.2">
      <c r="A152" t="s">
        <v>4887</v>
      </c>
      <c r="B152" t="s">
        <v>13561</v>
      </c>
      <c r="C152" t="s">
        <v>13562</v>
      </c>
    </row>
    <row r="153" spans="1:3" x14ac:dyDescent="0.2">
      <c r="A153" t="s">
        <v>3776</v>
      </c>
      <c r="B153" t="s">
        <v>12924</v>
      </c>
      <c r="C153" t="s">
        <v>12925</v>
      </c>
    </row>
    <row r="154" spans="1:3" x14ac:dyDescent="0.2">
      <c r="A154" t="s">
        <v>4441</v>
      </c>
      <c r="B154" t="s">
        <v>13302</v>
      </c>
      <c r="C154" t="s">
        <v>13303</v>
      </c>
    </row>
    <row r="155" spans="1:3" x14ac:dyDescent="0.2">
      <c r="A155" t="s">
        <v>4775</v>
      </c>
      <c r="B155" t="s">
        <v>13496</v>
      </c>
      <c r="C155" t="s">
        <v>13497</v>
      </c>
    </row>
    <row r="156" spans="1:3" x14ac:dyDescent="0.2">
      <c r="A156" t="s">
        <v>3421</v>
      </c>
      <c r="B156" t="s">
        <v>12736</v>
      </c>
      <c r="C156" t="s">
        <v>12737</v>
      </c>
    </row>
    <row r="157" spans="1:3" x14ac:dyDescent="0.2">
      <c r="A157" t="s">
        <v>3459</v>
      </c>
      <c r="B157" t="s">
        <v>12754</v>
      </c>
      <c r="C157" t="s">
        <v>12755</v>
      </c>
    </row>
    <row r="158" spans="1:3" x14ac:dyDescent="0.2">
      <c r="A158" t="s">
        <v>4788</v>
      </c>
      <c r="B158" t="s">
        <v>13504</v>
      </c>
      <c r="C158" t="s">
        <v>13505</v>
      </c>
    </row>
    <row r="159" spans="1:3" x14ac:dyDescent="0.2">
      <c r="A159" t="s">
        <v>472</v>
      </c>
      <c r="B159" t="s">
        <v>11216</v>
      </c>
      <c r="C159" t="s">
        <v>11217</v>
      </c>
    </row>
    <row r="160" spans="1:3" x14ac:dyDescent="0.2">
      <c r="A160" t="s">
        <v>461</v>
      </c>
      <c r="B160" t="s">
        <v>11210</v>
      </c>
      <c r="C160" t="s">
        <v>11211</v>
      </c>
    </row>
    <row r="161" spans="1:3" x14ac:dyDescent="0.2">
      <c r="A161" t="s">
        <v>913</v>
      </c>
      <c r="B161" t="s">
        <v>11467</v>
      </c>
      <c r="C161" t="s">
        <v>11468</v>
      </c>
    </row>
    <row r="162" spans="1:3" x14ac:dyDescent="0.2">
      <c r="A162" t="s">
        <v>1211</v>
      </c>
      <c r="B162" t="s">
        <v>11634</v>
      </c>
      <c r="C162" t="s">
        <v>11635</v>
      </c>
    </row>
    <row r="163" spans="1:3" x14ac:dyDescent="0.2">
      <c r="A163" t="s">
        <v>1620</v>
      </c>
      <c r="B163" t="s">
        <v>11833</v>
      </c>
      <c r="C163" t="s">
        <v>11834</v>
      </c>
    </row>
    <row r="164" spans="1:3" x14ac:dyDescent="0.2">
      <c r="A164" t="s">
        <v>2759</v>
      </c>
      <c r="B164" t="s">
        <v>12400</v>
      </c>
      <c r="C164" t="s">
        <v>12401</v>
      </c>
    </row>
    <row r="165" spans="1:3" x14ac:dyDescent="0.2">
      <c r="A165" t="s">
        <v>2340</v>
      </c>
      <c r="B165" t="s">
        <v>12182</v>
      </c>
      <c r="C165" t="s">
        <v>12183</v>
      </c>
    </row>
    <row r="166" spans="1:3" x14ac:dyDescent="0.2">
      <c r="A166" t="s">
        <v>3044</v>
      </c>
      <c r="B166" t="s">
        <v>12547</v>
      </c>
      <c r="C166" t="s">
        <v>12548</v>
      </c>
    </row>
    <row r="167" spans="1:3" x14ac:dyDescent="0.2">
      <c r="A167" t="s">
        <v>3568</v>
      </c>
      <c r="B167" t="s">
        <v>12812</v>
      </c>
      <c r="C167" t="s">
        <v>12813</v>
      </c>
    </row>
    <row r="168" spans="1:3" x14ac:dyDescent="0.2">
      <c r="A168" t="s">
        <v>2527</v>
      </c>
      <c r="B168" t="s">
        <v>12280</v>
      </c>
      <c r="C168" t="s">
        <v>12281</v>
      </c>
    </row>
    <row r="169" spans="1:3" x14ac:dyDescent="0.2">
      <c r="A169" t="s">
        <v>1582</v>
      </c>
      <c r="B169" t="s">
        <v>11816</v>
      </c>
      <c r="C169" t="s">
        <v>11817</v>
      </c>
    </row>
    <row r="170" spans="1:3" x14ac:dyDescent="0.2">
      <c r="A170" t="s">
        <v>1746</v>
      </c>
      <c r="B170" t="s">
        <v>11902</v>
      </c>
      <c r="C170" t="s">
        <v>11903</v>
      </c>
    </row>
    <row r="171" spans="1:3" x14ac:dyDescent="0.2">
      <c r="A171" t="s">
        <v>4782</v>
      </c>
      <c r="B171" t="s">
        <v>13500</v>
      </c>
      <c r="C171" t="s">
        <v>13501</v>
      </c>
    </row>
    <row r="172" spans="1:3" x14ac:dyDescent="0.2">
      <c r="A172" t="s">
        <v>1787</v>
      </c>
      <c r="B172" t="s">
        <v>11928</v>
      </c>
      <c r="C172" t="s">
        <v>11929</v>
      </c>
    </row>
    <row r="173" spans="1:3" x14ac:dyDescent="0.2">
      <c r="A173" t="s">
        <v>3402</v>
      </c>
      <c r="B173" t="s">
        <v>12726</v>
      </c>
      <c r="C173" t="s">
        <v>12727</v>
      </c>
    </row>
    <row r="174" spans="1:3" x14ac:dyDescent="0.2">
      <c r="A174" t="s">
        <v>272</v>
      </c>
      <c r="B174" t="s">
        <v>11099</v>
      </c>
      <c r="C174" t="s">
        <v>11100</v>
      </c>
    </row>
    <row r="175" spans="1:3" x14ac:dyDescent="0.2">
      <c r="A175" t="s">
        <v>249</v>
      </c>
      <c r="B175" t="s">
        <v>11087</v>
      </c>
      <c r="C175" t="s">
        <v>11088</v>
      </c>
    </row>
    <row r="176" spans="1:3" x14ac:dyDescent="0.2">
      <c r="A176" t="s">
        <v>871</v>
      </c>
      <c r="B176" t="s">
        <v>11442</v>
      </c>
      <c r="C176" t="s">
        <v>11443</v>
      </c>
    </row>
    <row r="177" spans="1:3" x14ac:dyDescent="0.2">
      <c r="A177" t="s">
        <v>3716</v>
      </c>
      <c r="B177" t="s">
        <v>12890</v>
      </c>
      <c r="C177" t="s">
        <v>12891</v>
      </c>
    </row>
    <row r="178" spans="1:3" x14ac:dyDescent="0.2">
      <c r="A178" t="s">
        <v>2428</v>
      </c>
      <c r="B178" t="s">
        <v>12226</v>
      </c>
      <c r="C178" t="s">
        <v>12227</v>
      </c>
    </row>
    <row r="179" spans="1:3" x14ac:dyDescent="0.2">
      <c r="A179" t="s">
        <v>2029</v>
      </c>
      <c r="B179" t="s">
        <v>12044</v>
      </c>
      <c r="C179" t="s">
        <v>12045</v>
      </c>
    </row>
    <row r="180" spans="1:3" x14ac:dyDescent="0.2">
      <c r="A180" t="s">
        <v>3737</v>
      </c>
      <c r="B180" t="s">
        <v>12902</v>
      </c>
      <c r="C180" t="s">
        <v>12903</v>
      </c>
    </row>
    <row r="181" spans="1:3" x14ac:dyDescent="0.2">
      <c r="A181" t="s">
        <v>2371</v>
      </c>
      <c r="B181" t="s">
        <v>12198</v>
      </c>
      <c r="C181" t="s">
        <v>12199</v>
      </c>
    </row>
    <row r="182" spans="1:3" x14ac:dyDescent="0.2">
      <c r="A182" t="s">
        <v>2748</v>
      </c>
      <c r="B182" t="s">
        <v>12394</v>
      </c>
      <c r="C182" t="s">
        <v>12395</v>
      </c>
    </row>
    <row r="183" spans="1:3" x14ac:dyDescent="0.2">
      <c r="A183" t="s">
        <v>1957</v>
      </c>
      <c r="B183" t="s">
        <v>12015</v>
      </c>
      <c r="C183" t="s">
        <v>12016</v>
      </c>
    </row>
    <row r="184" spans="1:3" x14ac:dyDescent="0.2">
      <c r="A184" t="s">
        <v>2716</v>
      </c>
      <c r="B184" t="s">
        <v>12378</v>
      </c>
      <c r="C184" t="s">
        <v>12379</v>
      </c>
    </row>
    <row r="185" spans="1:3" x14ac:dyDescent="0.2">
      <c r="A185" t="s">
        <v>814</v>
      </c>
      <c r="B185" t="s">
        <v>11412</v>
      </c>
      <c r="C185" t="s">
        <v>11413</v>
      </c>
    </row>
    <row r="186" spans="1:3" x14ac:dyDescent="0.2">
      <c r="A186" t="s">
        <v>3191</v>
      </c>
      <c r="B186" t="s">
        <v>12623</v>
      </c>
      <c r="C186" t="s">
        <v>12624</v>
      </c>
    </row>
    <row r="187" spans="1:3" x14ac:dyDescent="0.2">
      <c r="A187" t="s">
        <v>4137</v>
      </c>
      <c r="B187" t="s">
        <v>13129</v>
      </c>
      <c r="C187" t="s">
        <v>13130</v>
      </c>
    </row>
    <row r="188" spans="1:3" x14ac:dyDescent="0.2">
      <c r="A188" t="s">
        <v>2645</v>
      </c>
      <c r="B188" t="s">
        <v>12340</v>
      </c>
      <c r="C188" t="s">
        <v>12341</v>
      </c>
    </row>
    <row r="189" spans="1:3" x14ac:dyDescent="0.2">
      <c r="A189" t="s">
        <v>4074</v>
      </c>
      <c r="B189" t="s">
        <v>13095</v>
      </c>
      <c r="C189" t="s">
        <v>13096</v>
      </c>
    </row>
    <row r="190" spans="1:3" x14ac:dyDescent="0.2">
      <c r="A190" t="s">
        <v>4858</v>
      </c>
      <c r="B190" t="s">
        <v>13543</v>
      </c>
      <c r="C190" t="s">
        <v>13544</v>
      </c>
    </row>
    <row r="191" spans="1:3" x14ac:dyDescent="0.2">
      <c r="A191" t="s">
        <v>2007</v>
      </c>
      <c r="B191" t="s">
        <v>12034</v>
      </c>
      <c r="C191" t="s">
        <v>12035</v>
      </c>
    </row>
    <row r="192" spans="1:3" x14ac:dyDescent="0.2">
      <c r="A192" t="s">
        <v>1028</v>
      </c>
      <c r="B192" t="s">
        <v>11532</v>
      </c>
      <c r="C192" t="s">
        <v>11533</v>
      </c>
    </row>
    <row r="193" spans="1:3" x14ac:dyDescent="0.2">
      <c r="A193" t="s">
        <v>3386</v>
      </c>
      <c r="B193" t="s">
        <v>12718</v>
      </c>
      <c r="C193" t="s">
        <v>12719</v>
      </c>
    </row>
    <row r="194" spans="1:3" x14ac:dyDescent="0.2">
      <c r="A194" t="s">
        <v>4349</v>
      </c>
      <c r="B194" t="s">
        <v>13249</v>
      </c>
      <c r="C194" t="s">
        <v>13250</v>
      </c>
    </row>
    <row r="195" spans="1:3" x14ac:dyDescent="0.2">
      <c r="A195" t="s">
        <v>3329</v>
      </c>
      <c r="B195" t="s">
        <v>12690</v>
      </c>
      <c r="C195" t="s">
        <v>12691</v>
      </c>
    </row>
    <row r="196" spans="1:3" x14ac:dyDescent="0.2">
      <c r="A196" t="s">
        <v>3925</v>
      </c>
      <c r="B196" t="s">
        <v>13011</v>
      </c>
      <c r="C196" t="s">
        <v>13012</v>
      </c>
    </row>
    <row r="197" spans="1:3" x14ac:dyDescent="0.2">
      <c r="A197" t="s">
        <v>3641</v>
      </c>
      <c r="B197" t="s">
        <v>12852</v>
      </c>
      <c r="C197" t="s">
        <v>12853</v>
      </c>
    </row>
    <row r="198" spans="1:3" x14ac:dyDescent="0.2">
      <c r="A198" t="s">
        <v>4252</v>
      </c>
      <c r="B198" t="s">
        <v>13193</v>
      </c>
      <c r="C198" t="s">
        <v>13194</v>
      </c>
    </row>
    <row r="199" spans="1:3" x14ac:dyDescent="0.2">
      <c r="A199" t="s">
        <v>111</v>
      </c>
      <c r="B199" t="s">
        <v>11011</v>
      </c>
      <c r="C199" t="s">
        <v>11012</v>
      </c>
    </row>
    <row r="200" spans="1:3" x14ac:dyDescent="0.2">
      <c r="A200" t="s">
        <v>1052</v>
      </c>
      <c r="B200" t="s">
        <v>11544</v>
      </c>
      <c r="C200" t="s">
        <v>11545</v>
      </c>
    </row>
    <row r="201" spans="1:3" x14ac:dyDescent="0.2">
      <c r="A201" t="s">
        <v>3604</v>
      </c>
      <c r="B201" t="s">
        <v>12832</v>
      </c>
      <c r="C201" t="s">
        <v>12833</v>
      </c>
    </row>
    <row r="202" spans="1:3" x14ac:dyDescent="0.2">
      <c r="A202" t="s">
        <v>3434</v>
      </c>
      <c r="B202" t="s">
        <v>12742</v>
      </c>
      <c r="C202" t="s">
        <v>12743</v>
      </c>
    </row>
    <row r="203" spans="1:3" x14ac:dyDescent="0.2">
      <c r="A203" t="s">
        <v>4920</v>
      </c>
      <c r="B203" t="s">
        <v>13581</v>
      </c>
      <c r="C203" t="s">
        <v>13582</v>
      </c>
    </row>
    <row r="204" spans="1:3" x14ac:dyDescent="0.2">
      <c r="A204" t="s">
        <v>4280</v>
      </c>
      <c r="B204" t="s">
        <v>13209</v>
      </c>
      <c r="C204" t="s">
        <v>13210</v>
      </c>
    </row>
    <row r="205" spans="1:3" x14ac:dyDescent="0.2">
      <c r="A205" t="s">
        <v>2266</v>
      </c>
      <c r="B205" t="s">
        <v>12150</v>
      </c>
      <c r="C205" t="s">
        <v>12151</v>
      </c>
    </row>
    <row r="206" spans="1:3" x14ac:dyDescent="0.2">
      <c r="A206" t="s">
        <v>2512</v>
      </c>
      <c r="B206" t="s">
        <v>12272</v>
      </c>
      <c r="C206" t="s">
        <v>12273</v>
      </c>
    </row>
    <row r="207" spans="1:3" x14ac:dyDescent="0.2">
      <c r="A207" t="s">
        <v>2929</v>
      </c>
      <c r="B207" t="s">
        <v>12487</v>
      </c>
      <c r="C207" t="s">
        <v>12488</v>
      </c>
    </row>
    <row r="208" spans="1:3" x14ac:dyDescent="0.2">
      <c r="A208" t="s">
        <v>3398</v>
      </c>
      <c r="B208" t="s">
        <v>12724</v>
      </c>
      <c r="C208" t="s">
        <v>12725</v>
      </c>
    </row>
    <row r="209" spans="1:3" x14ac:dyDescent="0.2">
      <c r="A209" t="s">
        <v>4851</v>
      </c>
      <c r="B209" t="s">
        <v>13539</v>
      </c>
      <c r="C209" t="s">
        <v>13540</v>
      </c>
    </row>
    <row r="210" spans="1:3" x14ac:dyDescent="0.2">
      <c r="A210" t="s">
        <v>4573</v>
      </c>
      <c r="B210" t="s">
        <v>13376</v>
      </c>
      <c r="C210" t="s">
        <v>13377</v>
      </c>
    </row>
    <row r="211" spans="1:3" x14ac:dyDescent="0.2">
      <c r="A211" t="s">
        <v>3562</v>
      </c>
      <c r="B211" t="s">
        <v>12808</v>
      </c>
      <c r="C211" t="s">
        <v>12809</v>
      </c>
    </row>
    <row r="212" spans="1:3" x14ac:dyDescent="0.2">
      <c r="A212" t="s">
        <v>3747</v>
      </c>
      <c r="B212" t="s">
        <v>12908</v>
      </c>
      <c r="C212" t="s">
        <v>12909</v>
      </c>
    </row>
    <row r="213" spans="1:3" x14ac:dyDescent="0.2">
      <c r="A213" t="s">
        <v>2432</v>
      </c>
      <c r="B213" t="s">
        <v>12228</v>
      </c>
      <c r="C213" t="s">
        <v>12229</v>
      </c>
    </row>
    <row r="214" spans="1:3" x14ac:dyDescent="0.2">
      <c r="A214" t="s">
        <v>4431</v>
      </c>
      <c r="B214" t="s">
        <v>13296</v>
      </c>
      <c r="C214" t="s">
        <v>13297</v>
      </c>
    </row>
    <row r="215" spans="1:3" x14ac:dyDescent="0.2">
      <c r="A215" t="s">
        <v>2375</v>
      </c>
      <c r="B215" t="s">
        <v>12200</v>
      </c>
      <c r="C215" t="s">
        <v>12201</v>
      </c>
    </row>
    <row r="216" spans="1:3" x14ac:dyDescent="0.2">
      <c r="A216" t="s">
        <v>221</v>
      </c>
      <c r="B216" t="s">
        <v>11071</v>
      </c>
      <c r="C216" t="s">
        <v>11072</v>
      </c>
    </row>
    <row r="217" spans="1:3" x14ac:dyDescent="0.2">
      <c r="A217" t="s">
        <v>3233</v>
      </c>
      <c r="B217" t="s">
        <v>12643</v>
      </c>
      <c r="C217" t="s">
        <v>12644</v>
      </c>
    </row>
    <row r="218" spans="1:3" x14ac:dyDescent="0.2">
      <c r="A218" t="s">
        <v>3411</v>
      </c>
      <c r="B218" t="s">
        <v>12730</v>
      </c>
      <c r="C218" t="s">
        <v>12731</v>
      </c>
    </row>
    <row r="219" spans="1:3" x14ac:dyDescent="0.2">
      <c r="A219" t="s">
        <v>2712</v>
      </c>
      <c r="B219" t="s">
        <v>12376</v>
      </c>
      <c r="C219" t="s">
        <v>12377</v>
      </c>
    </row>
    <row r="220" spans="1:3" x14ac:dyDescent="0.2">
      <c r="A220" t="s">
        <v>901</v>
      </c>
      <c r="B220" t="s">
        <v>11459</v>
      </c>
      <c r="C220" t="s">
        <v>11460</v>
      </c>
    </row>
    <row r="221" spans="1:3" x14ac:dyDescent="0.2">
      <c r="A221" t="s">
        <v>1009</v>
      </c>
      <c r="B221" t="s">
        <v>11521</v>
      </c>
      <c r="C221" t="s">
        <v>11522</v>
      </c>
    </row>
    <row r="222" spans="1:3" x14ac:dyDescent="0.2">
      <c r="A222" t="s">
        <v>3837</v>
      </c>
      <c r="B222" t="s">
        <v>12960</v>
      </c>
      <c r="C222" t="s">
        <v>12961</v>
      </c>
    </row>
    <row r="223" spans="1:3" x14ac:dyDescent="0.2">
      <c r="A223" t="s">
        <v>3744</v>
      </c>
      <c r="B223" t="s">
        <v>12906</v>
      </c>
      <c r="C223" t="s">
        <v>12907</v>
      </c>
    </row>
    <row r="224" spans="1:3" x14ac:dyDescent="0.2">
      <c r="A224" t="s">
        <v>771</v>
      </c>
      <c r="B224" t="s">
        <v>11388</v>
      </c>
      <c r="C224" t="s">
        <v>11389</v>
      </c>
    </row>
    <row r="225" spans="1:3" x14ac:dyDescent="0.2">
      <c r="A225" t="s">
        <v>2356</v>
      </c>
      <c r="B225" t="s">
        <v>12190</v>
      </c>
      <c r="C225" t="s">
        <v>12191</v>
      </c>
    </row>
    <row r="226" spans="1:3" x14ac:dyDescent="0.2">
      <c r="A226" t="s">
        <v>4745</v>
      </c>
      <c r="B226" t="s">
        <v>13478</v>
      </c>
      <c r="C226" t="s">
        <v>13479</v>
      </c>
    </row>
    <row r="227" spans="1:3" x14ac:dyDescent="0.2">
      <c r="A227" t="s">
        <v>4172</v>
      </c>
      <c r="B227" t="s">
        <v>13149</v>
      </c>
      <c r="C227" t="s">
        <v>13150</v>
      </c>
    </row>
    <row r="228" spans="1:3" x14ac:dyDescent="0.2">
      <c r="A228" t="s">
        <v>205</v>
      </c>
      <c r="B228" t="s">
        <v>11063</v>
      </c>
      <c r="C228" t="s">
        <v>11064</v>
      </c>
    </row>
    <row r="229" spans="1:3" x14ac:dyDescent="0.2">
      <c r="A229" t="s">
        <v>803</v>
      </c>
      <c r="B229" t="s">
        <v>11406</v>
      </c>
      <c r="C229" t="s">
        <v>11407</v>
      </c>
    </row>
    <row r="230" spans="1:3" x14ac:dyDescent="0.2">
      <c r="A230" t="s">
        <v>4157</v>
      </c>
      <c r="B230" t="s">
        <v>13141</v>
      </c>
      <c r="C230" t="s">
        <v>13142</v>
      </c>
    </row>
    <row r="231" spans="1:3" x14ac:dyDescent="0.2">
      <c r="A231" t="s">
        <v>510</v>
      </c>
      <c r="B231" t="s">
        <v>11235</v>
      </c>
      <c r="C231" t="s">
        <v>11236</v>
      </c>
    </row>
    <row r="232" spans="1:3" x14ac:dyDescent="0.2">
      <c r="A232" t="s">
        <v>507</v>
      </c>
      <c r="B232" t="s">
        <v>11233</v>
      </c>
      <c r="C232" t="s">
        <v>11234</v>
      </c>
    </row>
    <row r="233" spans="1:3" x14ac:dyDescent="0.2">
      <c r="A233" t="s">
        <v>3703</v>
      </c>
      <c r="B233" t="s">
        <v>12884</v>
      </c>
      <c r="C233" t="s">
        <v>12885</v>
      </c>
    </row>
    <row r="234" spans="1:3" x14ac:dyDescent="0.2">
      <c r="A234" t="s">
        <v>1939</v>
      </c>
      <c r="B234" t="s">
        <v>12010</v>
      </c>
      <c r="C234" t="s">
        <v>11719</v>
      </c>
    </row>
    <row r="235" spans="1:3" x14ac:dyDescent="0.2">
      <c r="A235" t="s">
        <v>3177</v>
      </c>
      <c r="B235" t="s">
        <v>12615</v>
      </c>
      <c r="C235" t="s">
        <v>12616</v>
      </c>
    </row>
    <row r="236" spans="1:3" x14ac:dyDescent="0.2">
      <c r="A236" t="s">
        <v>197</v>
      </c>
      <c r="B236" t="s">
        <v>11059</v>
      </c>
      <c r="C236" t="s">
        <v>11060</v>
      </c>
    </row>
    <row r="237" spans="1:3" x14ac:dyDescent="0.2">
      <c r="A237" t="s">
        <v>3809</v>
      </c>
      <c r="B237" t="s">
        <v>12944</v>
      </c>
      <c r="C237" t="s">
        <v>12945</v>
      </c>
    </row>
    <row r="238" spans="1:3" x14ac:dyDescent="0.2">
      <c r="A238" t="s">
        <v>4359</v>
      </c>
      <c r="B238" t="s">
        <v>13255</v>
      </c>
      <c r="C238" t="s">
        <v>13256</v>
      </c>
    </row>
    <row r="239" spans="1:3" x14ac:dyDescent="0.2">
      <c r="A239" t="s">
        <v>2617</v>
      </c>
      <c r="B239" t="s">
        <v>12324</v>
      </c>
      <c r="C239" t="s">
        <v>12325</v>
      </c>
    </row>
    <row r="240" spans="1:3" x14ac:dyDescent="0.2">
      <c r="A240" t="s">
        <v>1247</v>
      </c>
      <c r="B240" t="s">
        <v>11652</v>
      </c>
      <c r="C240" t="s">
        <v>11653</v>
      </c>
    </row>
    <row r="241" spans="1:3" x14ac:dyDescent="0.2">
      <c r="A241" t="s">
        <v>3156</v>
      </c>
      <c r="B241" t="s">
        <v>12605</v>
      </c>
      <c r="C241" t="s">
        <v>12606</v>
      </c>
    </row>
    <row r="242" spans="1:3" x14ac:dyDescent="0.2">
      <c r="A242" t="s">
        <v>4194</v>
      </c>
      <c r="B242" t="s">
        <v>13161</v>
      </c>
      <c r="C242" t="s">
        <v>13162</v>
      </c>
    </row>
    <row r="243" spans="1:3" x14ac:dyDescent="0.2">
      <c r="A243" t="s">
        <v>2311</v>
      </c>
      <c r="B243" t="s">
        <v>12170</v>
      </c>
      <c r="C243" t="s">
        <v>12171</v>
      </c>
    </row>
    <row r="244" spans="1:3" x14ac:dyDescent="0.2">
      <c r="A244" t="s">
        <v>2438</v>
      </c>
      <c r="B244" t="s">
        <v>12232</v>
      </c>
      <c r="C244" t="s">
        <v>12233</v>
      </c>
    </row>
    <row r="245" spans="1:3" x14ac:dyDescent="0.2">
      <c r="A245" t="s">
        <v>2419</v>
      </c>
      <c r="B245" t="s">
        <v>12222</v>
      </c>
      <c r="C245" t="s">
        <v>12223</v>
      </c>
    </row>
    <row r="246" spans="1:3" x14ac:dyDescent="0.2">
      <c r="A246" t="s">
        <v>3773</v>
      </c>
      <c r="B246" t="s">
        <v>12922</v>
      </c>
      <c r="C246" t="s">
        <v>12923</v>
      </c>
    </row>
    <row r="247" spans="1:3" x14ac:dyDescent="0.2">
      <c r="A247" t="s">
        <v>4766</v>
      </c>
      <c r="B247" t="s">
        <v>13490</v>
      </c>
      <c r="C247" t="s">
        <v>13491</v>
      </c>
    </row>
    <row r="248" spans="1:3" x14ac:dyDescent="0.2">
      <c r="A248" t="s">
        <v>856</v>
      </c>
      <c r="B248" t="s">
        <v>11432</v>
      </c>
      <c r="C248" t="s">
        <v>11433</v>
      </c>
    </row>
    <row r="249" spans="1:3" x14ac:dyDescent="0.2">
      <c r="A249" t="s">
        <v>2497</v>
      </c>
      <c r="B249" t="s">
        <v>12264</v>
      </c>
      <c r="C249" t="s">
        <v>12265</v>
      </c>
    </row>
    <row r="250" spans="1:3" x14ac:dyDescent="0.2">
      <c r="A250" t="s">
        <v>3184</v>
      </c>
      <c r="B250" t="s">
        <v>12619</v>
      </c>
      <c r="C250" t="s">
        <v>12620</v>
      </c>
    </row>
    <row r="251" spans="1:3" x14ac:dyDescent="0.2">
      <c r="A251" t="s">
        <v>3783</v>
      </c>
      <c r="B251" t="s">
        <v>12928</v>
      </c>
      <c r="C251" t="s">
        <v>12929</v>
      </c>
    </row>
    <row r="252" spans="1:3" x14ac:dyDescent="0.2">
      <c r="A252" t="s">
        <v>4519</v>
      </c>
      <c r="B252" t="s">
        <v>13346</v>
      </c>
      <c r="C252" t="s">
        <v>13347</v>
      </c>
    </row>
    <row r="253" spans="1:3" x14ac:dyDescent="0.2">
      <c r="A253" t="s">
        <v>4748</v>
      </c>
      <c r="B253" t="s">
        <v>13480</v>
      </c>
      <c r="C253" t="s">
        <v>13481</v>
      </c>
    </row>
    <row r="254" spans="1:3" x14ac:dyDescent="0.2">
      <c r="A254" t="s">
        <v>963</v>
      </c>
      <c r="B254" t="s">
        <v>11495</v>
      </c>
      <c r="C254" t="s">
        <v>11496</v>
      </c>
    </row>
    <row r="255" spans="1:3" x14ac:dyDescent="0.2">
      <c r="A255" t="s">
        <v>937</v>
      </c>
      <c r="B255" t="s">
        <v>11481</v>
      </c>
      <c r="C255" t="s">
        <v>11482</v>
      </c>
    </row>
    <row r="256" spans="1:3" x14ac:dyDescent="0.2">
      <c r="A256" t="s">
        <v>4648</v>
      </c>
      <c r="B256" t="s">
        <v>13420</v>
      </c>
      <c r="C256" t="s">
        <v>13421</v>
      </c>
    </row>
    <row r="257" spans="1:3" x14ac:dyDescent="0.2">
      <c r="A257" t="s">
        <v>4470</v>
      </c>
      <c r="B257" t="s">
        <v>13318</v>
      </c>
      <c r="C257" t="s">
        <v>13319</v>
      </c>
    </row>
    <row r="258" spans="1:3" x14ac:dyDescent="0.2">
      <c r="A258" t="s">
        <v>2172</v>
      </c>
      <c r="B258" t="s">
        <v>12104</v>
      </c>
      <c r="C258" t="s">
        <v>12105</v>
      </c>
    </row>
    <row r="259" spans="1:3" x14ac:dyDescent="0.2">
      <c r="A259" t="s">
        <v>2032</v>
      </c>
      <c r="B259" t="s">
        <v>12046</v>
      </c>
      <c r="C259" t="s">
        <v>12047</v>
      </c>
    </row>
    <row r="260" spans="1:3" x14ac:dyDescent="0.2">
      <c r="A260" t="s">
        <v>4875</v>
      </c>
      <c r="B260" t="s">
        <v>13553</v>
      </c>
      <c r="C260" t="s">
        <v>13554</v>
      </c>
    </row>
    <row r="261" spans="1:3" x14ac:dyDescent="0.2">
      <c r="A261" t="s">
        <v>4544</v>
      </c>
      <c r="B261" t="s">
        <v>13360</v>
      </c>
      <c r="C261" t="s">
        <v>13361</v>
      </c>
    </row>
    <row r="262" spans="1:3" x14ac:dyDescent="0.2">
      <c r="A262" t="s">
        <v>2218</v>
      </c>
      <c r="B262" t="s">
        <v>12126</v>
      </c>
      <c r="C262" t="s">
        <v>12127</v>
      </c>
    </row>
    <row r="263" spans="1:3" x14ac:dyDescent="0.2">
      <c r="A263" t="s">
        <v>125</v>
      </c>
      <c r="B263" t="s">
        <v>11019</v>
      </c>
      <c r="C263" t="s">
        <v>11020</v>
      </c>
    </row>
    <row r="264" spans="1:3" x14ac:dyDescent="0.2">
      <c r="A264" t="s">
        <v>57</v>
      </c>
      <c r="B264" t="s">
        <v>10984</v>
      </c>
      <c r="C264" t="s">
        <v>10985</v>
      </c>
    </row>
    <row r="265" spans="1:3" x14ac:dyDescent="0.2">
      <c r="A265" t="s">
        <v>1855</v>
      </c>
      <c r="B265" t="s">
        <v>11964</v>
      </c>
      <c r="C265" t="s">
        <v>11965</v>
      </c>
    </row>
    <row r="266" spans="1:3" x14ac:dyDescent="0.2">
      <c r="A266" t="s">
        <v>4032</v>
      </c>
      <c r="B266" t="s">
        <v>13071</v>
      </c>
      <c r="C266" t="s">
        <v>13072</v>
      </c>
    </row>
    <row r="267" spans="1:3" x14ac:dyDescent="0.2">
      <c r="A267" t="s">
        <v>2900</v>
      </c>
      <c r="B267" t="s">
        <v>12471</v>
      </c>
      <c r="C267" t="s">
        <v>12472</v>
      </c>
    </row>
    <row r="268" spans="1:3" x14ac:dyDescent="0.2">
      <c r="A268" t="s">
        <v>4120</v>
      </c>
      <c r="B268" t="s">
        <v>13119</v>
      </c>
      <c r="C268" t="s">
        <v>13120</v>
      </c>
    </row>
    <row r="269" spans="1:3" x14ac:dyDescent="0.2">
      <c r="A269" t="s">
        <v>3429</v>
      </c>
      <c r="B269" t="s">
        <v>12740</v>
      </c>
      <c r="C269" t="s">
        <v>12741</v>
      </c>
    </row>
    <row r="270" spans="1:3" x14ac:dyDescent="0.2">
      <c r="A270" t="s">
        <v>4460</v>
      </c>
      <c r="B270" t="s">
        <v>13312</v>
      </c>
      <c r="C270" t="s">
        <v>13313</v>
      </c>
    </row>
    <row r="271" spans="1:3" x14ac:dyDescent="0.2">
      <c r="A271" t="s">
        <v>4809</v>
      </c>
      <c r="B271" t="s">
        <v>13516</v>
      </c>
      <c r="C271" t="s">
        <v>13517</v>
      </c>
    </row>
    <row r="272" spans="1:3" x14ac:dyDescent="0.2">
      <c r="A272" t="s">
        <v>3520</v>
      </c>
      <c r="B272" t="s">
        <v>12786</v>
      </c>
      <c r="C272" t="s">
        <v>12787</v>
      </c>
    </row>
    <row r="273" spans="1:3" x14ac:dyDescent="0.2">
      <c r="A273" t="s">
        <v>3596</v>
      </c>
      <c r="B273" t="s">
        <v>12828</v>
      </c>
      <c r="C273" t="s">
        <v>12829</v>
      </c>
    </row>
    <row r="274" spans="1:3" x14ac:dyDescent="0.2">
      <c r="A274" t="s">
        <v>3343</v>
      </c>
      <c r="B274" t="s">
        <v>12698</v>
      </c>
      <c r="C274" t="s">
        <v>12699</v>
      </c>
    </row>
    <row r="275" spans="1:3" x14ac:dyDescent="0.2">
      <c r="A275" t="s">
        <v>4672</v>
      </c>
      <c r="B275" t="s">
        <v>13434</v>
      </c>
      <c r="C275" t="s">
        <v>13435</v>
      </c>
    </row>
    <row r="276" spans="1:3" x14ac:dyDescent="0.2">
      <c r="A276" t="s">
        <v>4249</v>
      </c>
      <c r="B276" t="s">
        <v>13191</v>
      </c>
      <c r="C276" t="s">
        <v>13192</v>
      </c>
    </row>
    <row r="277" spans="1:3" x14ac:dyDescent="0.2">
      <c r="A277" t="s">
        <v>888</v>
      </c>
      <c r="B277" t="s">
        <v>11452</v>
      </c>
      <c r="C277" t="s">
        <v>11453</v>
      </c>
    </row>
    <row r="278" spans="1:3" x14ac:dyDescent="0.2">
      <c r="A278" t="s">
        <v>267</v>
      </c>
      <c r="B278" t="s">
        <v>11097</v>
      </c>
      <c r="C278" t="s">
        <v>11098</v>
      </c>
    </row>
    <row r="279" spans="1:3" x14ac:dyDescent="0.2">
      <c r="A279" t="s">
        <v>3984</v>
      </c>
      <c r="B279" t="s">
        <v>13045</v>
      </c>
      <c r="C279" t="s">
        <v>13046</v>
      </c>
    </row>
    <row r="280" spans="1:3" x14ac:dyDescent="0.2">
      <c r="A280" t="s">
        <v>2691</v>
      </c>
      <c r="B280" t="s">
        <v>12364</v>
      </c>
      <c r="C280" t="s">
        <v>12365</v>
      </c>
    </row>
    <row r="281" spans="1:3" x14ac:dyDescent="0.2">
      <c r="A281" t="s">
        <v>3196</v>
      </c>
      <c r="B281" t="s">
        <v>12625</v>
      </c>
      <c r="C281" t="s">
        <v>12626</v>
      </c>
    </row>
    <row r="282" spans="1:3" x14ac:dyDescent="0.2">
      <c r="A282" t="s">
        <v>2222</v>
      </c>
      <c r="B282" t="s">
        <v>12128</v>
      </c>
      <c r="C282" t="s">
        <v>12129</v>
      </c>
    </row>
    <row r="283" spans="1:3" x14ac:dyDescent="0.2">
      <c r="A283" t="s">
        <v>239</v>
      </c>
      <c r="B283" t="s">
        <v>11081</v>
      </c>
      <c r="C283" t="s">
        <v>11082</v>
      </c>
    </row>
    <row r="284" spans="1:3" x14ac:dyDescent="0.2">
      <c r="A284" t="s">
        <v>4725</v>
      </c>
      <c r="B284" t="s">
        <v>13466</v>
      </c>
      <c r="C284" t="s">
        <v>13467</v>
      </c>
    </row>
    <row r="285" spans="1:3" x14ac:dyDescent="0.2">
      <c r="A285" t="s">
        <v>2411</v>
      </c>
      <c r="B285" t="s">
        <v>12218</v>
      </c>
      <c r="C285" t="s">
        <v>12219</v>
      </c>
    </row>
    <row r="286" spans="1:3" x14ac:dyDescent="0.2">
      <c r="A286" t="s">
        <v>4183</v>
      </c>
      <c r="B286" t="s">
        <v>13155</v>
      </c>
      <c r="C286" t="s">
        <v>13156</v>
      </c>
    </row>
    <row r="287" spans="1:3" x14ac:dyDescent="0.2">
      <c r="A287" t="s">
        <v>2524</v>
      </c>
      <c r="B287" t="s">
        <v>12278</v>
      </c>
      <c r="C287" t="s">
        <v>12279</v>
      </c>
    </row>
    <row r="288" spans="1:3" x14ac:dyDescent="0.2">
      <c r="A288" t="s">
        <v>2211</v>
      </c>
      <c r="B288" t="s">
        <v>12122</v>
      </c>
      <c r="C288" t="s">
        <v>12123</v>
      </c>
    </row>
    <row r="289" spans="1:3" x14ac:dyDescent="0.2">
      <c r="A289" t="s">
        <v>907</v>
      </c>
      <c r="B289" t="s">
        <v>11463</v>
      </c>
      <c r="C289" t="s">
        <v>11464</v>
      </c>
    </row>
    <row r="290" spans="1:3" x14ac:dyDescent="0.2">
      <c r="A290" t="s">
        <v>4204</v>
      </c>
      <c r="B290" t="s">
        <v>13167</v>
      </c>
      <c r="C290" t="s">
        <v>13168</v>
      </c>
    </row>
    <row r="291" spans="1:3" x14ac:dyDescent="0.2">
      <c r="A291" t="s">
        <v>1012</v>
      </c>
      <c r="B291" t="s">
        <v>11523</v>
      </c>
      <c r="C291" t="s">
        <v>11524</v>
      </c>
    </row>
    <row r="292" spans="1:3" x14ac:dyDescent="0.2">
      <c r="A292" t="s">
        <v>657</v>
      </c>
      <c r="B292" t="s">
        <v>11323</v>
      </c>
      <c r="C292" t="s">
        <v>11324</v>
      </c>
    </row>
    <row r="293" spans="1:3" x14ac:dyDescent="0.2">
      <c r="A293" t="s">
        <v>4516</v>
      </c>
      <c r="B293" t="s">
        <v>13344</v>
      </c>
      <c r="C293" t="s">
        <v>13345</v>
      </c>
    </row>
    <row r="294" spans="1:3" x14ac:dyDescent="0.2">
      <c r="A294" t="s">
        <v>4703</v>
      </c>
      <c r="B294" t="s">
        <v>13454</v>
      </c>
      <c r="C294" t="s">
        <v>13455</v>
      </c>
    </row>
    <row r="295" spans="1:3" x14ac:dyDescent="0.2">
      <c r="A295" t="s">
        <v>681</v>
      </c>
      <c r="B295" t="s">
        <v>11337</v>
      </c>
      <c r="C295" t="s">
        <v>11338</v>
      </c>
    </row>
    <row r="296" spans="1:3" x14ac:dyDescent="0.2">
      <c r="A296" t="s">
        <v>2343</v>
      </c>
      <c r="B296" t="s">
        <v>12184</v>
      </c>
      <c r="C296" t="s">
        <v>12185</v>
      </c>
    </row>
    <row r="297" spans="1:3" x14ac:dyDescent="0.2">
      <c r="A297" t="s">
        <v>3544</v>
      </c>
      <c r="B297" t="s">
        <v>12798</v>
      </c>
      <c r="C297" t="s">
        <v>12799</v>
      </c>
    </row>
    <row r="298" spans="1:3" x14ac:dyDescent="0.2">
      <c r="A298" t="s">
        <v>2990</v>
      </c>
      <c r="B298" t="s">
        <v>12519</v>
      </c>
      <c r="C298" t="s">
        <v>12520</v>
      </c>
    </row>
    <row r="299" spans="1:3" x14ac:dyDescent="0.2">
      <c r="A299" t="s">
        <v>1485</v>
      </c>
      <c r="B299" t="s">
        <v>11765</v>
      </c>
      <c r="C299" t="s">
        <v>11766</v>
      </c>
    </row>
    <row r="300" spans="1:3" x14ac:dyDescent="0.2">
      <c r="A300" t="s">
        <v>2600</v>
      </c>
      <c r="B300" t="s">
        <v>12316</v>
      </c>
      <c r="C300" t="s">
        <v>12317</v>
      </c>
    </row>
    <row r="301" spans="1:3" x14ac:dyDescent="0.2">
      <c r="A301" t="s">
        <v>382</v>
      </c>
      <c r="B301" t="s">
        <v>11162</v>
      </c>
      <c r="C301" t="s">
        <v>11163</v>
      </c>
    </row>
    <row r="302" spans="1:3" x14ac:dyDescent="0.2">
      <c r="A302" t="s">
        <v>910</v>
      </c>
      <c r="B302" t="s">
        <v>11465</v>
      </c>
      <c r="C302" t="s">
        <v>11466</v>
      </c>
    </row>
    <row r="303" spans="1:3" x14ac:dyDescent="0.2">
      <c r="A303" t="s">
        <v>3999</v>
      </c>
      <c r="B303" t="s">
        <v>13053</v>
      </c>
      <c r="C303" t="s">
        <v>13054</v>
      </c>
    </row>
    <row r="304" spans="1:3" x14ac:dyDescent="0.2">
      <c r="A304" t="s">
        <v>4151</v>
      </c>
      <c r="B304" t="s">
        <v>13137</v>
      </c>
      <c r="C304" t="s">
        <v>13138</v>
      </c>
    </row>
    <row r="305" spans="1:3" x14ac:dyDescent="0.2">
      <c r="A305" t="s">
        <v>916</v>
      </c>
      <c r="B305" t="s">
        <v>11469</v>
      </c>
      <c r="C305" t="s">
        <v>11470</v>
      </c>
    </row>
    <row r="306" spans="1:3" x14ac:dyDescent="0.2">
      <c r="A306" t="s">
        <v>4622</v>
      </c>
      <c r="B306" t="s">
        <v>13404</v>
      </c>
      <c r="C306" t="s">
        <v>13405</v>
      </c>
    </row>
    <row r="307" spans="1:3" x14ac:dyDescent="0.2">
      <c r="A307" t="s">
        <v>4540</v>
      </c>
      <c r="B307" t="s">
        <v>13358</v>
      </c>
      <c r="C307" t="s">
        <v>13359</v>
      </c>
    </row>
    <row r="308" spans="1:3" x14ac:dyDescent="0.2">
      <c r="A308" t="s">
        <v>4865</v>
      </c>
      <c r="B308" t="s">
        <v>13547</v>
      </c>
      <c r="C308" t="s">
        <v>13548</v>
      </c>
    </row>
    <row r="309" spans="1:3" x14ac:dyDescent="0.2">
      <c r="A309" t="s">
        <v>4756</v>
      </c>
      <c r="B309" t="s">
        <v>13484</v>
      </c>
      <c r="C309" t="s">
        <v>13485</v>
      </c>
    </row>
    <row r="310" spans="1:3" x14ac:dyDescent="0.2">
      <c r="A310" t="s">
        <v>3988</v>
      </c>
      <c r="B310" t="s">
        <v>13047</v>
      </c>
      <c r="C310" t="s">
        <v>13048</v>
      </c>
    </row>
    <row r="311" spans="1:3" x14ac:dyDescent="0.2">
      <c r="A311" t="s">
        <v>3921</v>
      </c>
      <c r="B311" t="s">
        <v>13009</v>
      </c>
      <c r="C311" t="s">
        <v>13010</v>
      </c>
    </row>
    <row r="312" spans="1:3" x14ac:dyDescent="0.2">
      <c r="A312" t="s">
        <v>4585</v>
      </c>
      <c r="B312" t="s">
        <v>13382</v>
      </c>
      <c r="C312" t="s">
        <v>13383</v>
      </c>
    </row>
    <row r="313" spans="1:3" x14ac:dyDescent="0.2">
      <c r="A313" t="s">
        <v>2683</v>
      </c>
      <c r="B313" t="s">
        <v>12360</v>
      </c>
      <c r="C313" t="s">
        <v>12361</v>
      </c>
    </row>
    <row r="314" spans="1:3" x14ac:dyDescent="0.2">
      <c r="A314" t="s">
        <v>3025</v>
      </c>
      <c r="B314" t="s">
        <v>12537</v>
      </c>
      <c r="C314" t="s">
        <v>12538</v>
      </c>
    </row>
    <row r="315" spans="1:3" x14ac:dyDescent="0.2">
      <c r="A315" t="s">
        <v>4735</v>
      </c>
      <c r="B315" t="s">
        <v>13472</v>
      </c>
      <c r="C315" t="s">
        <v>13473</v>
      </c>
    </row>
    <row r="316" spans="1:3" x14ac:dyDescent="0.2">
      <c r="A316" t="s">
        <v>3904</v>
      </c>
      <c r="B316" t="s">
        <v>12999</v>
      </c>
      <c r="C316" t="s">
        <v>13000</v>
      </c>
    </row>
    <row r="317" spans="1:3" x14ac:dyDescent="0.2">
      <c r="A317" t="s">
        <v>3548</v>
      </c>
      <c r="B317" t="s">
        <v>12800</v>
      </c>
      <c r="C317" t="s">
        <v>12801</v>
      </c>
    </row>
    <row r="318" spans="1:3" x14ac:dyDescent="0.2">
      <c r="A318" t="s">
        <v>1661</v>
      </c>
      <c r="B318" t="s">
        <v>11856</v>
      </c>
      <c r="C318" t="s">
        <v>11857</v>
      </c>
    </row>
    <row r="319" spans="1:3" x14ac:dyDescent="0.2">
      <c r="A319" t="s">
        <v>1230</v>
      </c>
      <c r="B319" t="s">
        <v>11644</v>
      </c>
      <c r="C319" t="s">
        <v>11645</v>
      </c>
    </row>
    <row r="320" spans="1:3" x14ac:dyDescent="0.2">
      <c r="A320" t="s">
        <v>1388</v>
      </c>
      <c r="B320" t="s">
        <v>11718</v>
      </c>
      <c r="C320" t="s">
        <v>11719</v>
      </c>
    </row>
    <row r="321" spans="1:3" x14ac:dyDescent="0.2">
      <c r="A321" t="s">
        <v>322</v>
      </c>
      <c r="B321" t="s">
        <v>11129</v>
      </c>
      <c r="C321" t="s">
        <v>11130</v>
      </c>
    </row>
    <row r="322" spans="1:3" x14ac:dyDescent="0.2">
      <c r="A322" t="s">
        <v>2203</v>
      </c>
      <c r="B322" t="s">
        <v>12118</v>
      </c>
      <c r="C322" t="s">
        <v>12119</v>
      </c>
    </row>
    <row r="323" spans="1:3" x14ac:dyDescent="0.2">
      <c r="A323" t="s">
        <v>4301</v>
      </c>
      <c r="B323" t="s">
        <v>13221</v>
      </c>
      <c r="C323" t="s">
        <v>13222</v>
      </c>
    </row>
    <row r="324" spans="1:3" x14ac:dyDescent="0.2">
      <c r="A324" t="s">
        <v>1399</v>
      </c>
      <c r="B324" t="s">
        <v>11724</v>
      </c>
      <c r="C324" t="s">
        <v>11725</v>
      </c>
    </row>
    <row r="325" spans="1:3" x14ac:dyDescent="0.2">
      <c r="A325" t="s">
        <v>3417</v>
      </c>
      <c r="B325" t="s">
        <v>12734</v>
      </c>
      <c r="C325" t="s">
        <v>12735</v>
      </c>
    </row>
    <row r="326" spans="1:3" x14ac:dyDescent="0.2">
      <c r="A326" t="s">
        <v>1920</v>
      </c>
      <c r="B326" t="s">
        <v>11999</v>
      </c>
      <c r="C326" t="s">
        <v>12000</v>
      </c>
    </row>
    <row r="327" spans="1:3" x14ac:dyDescent="0.2">
      <c r="A327" t="s">
        <v>4503</v>
      </c>
      <c r="B327" t="s">
        <v>13336</v>
      </c>
      <c r="C327" t="s">
        <v>13337</v>
      </c>
    </row>
    <row r="328" spans="1:3" x14ac:dyDescent="0.2">
      <c r="A328" t="s">
        <v>3615</v>
      </c>
      <c r="B328" t="s">
        <v>12838</v>
      </c>
      <c r="C328" t="s">
        <v>12839</v>
      </c>
    </row>
    <row r="329" spans="1:3" x14ac:dyDescent="0.2">
      <c r="A329" t="s">
        <v>4126</v>
      </c>
      <c r="B329" t="s">
        <v>13123</v>
      </c>
      <c r="C329" t="s">
        <v>13124</v>
      </c>
    </row>
    <row r="330" spans="1:3" x14ac:dyDescent="0.2">
      <c r="A330" t="s">
        <v>2881</v>
      </c>
      <c r="B330" t="s">
        <v>12461</v>
      </c>
      <c r="C330" t="s">
        <v>12462</v>
      </c>
    </row>
    <row r="331" spans="1:3" x14ac:dyDescent="0.2">
      <c r="A331" t="s">
        <v>4691</v>
      </c>
      <c r="B331" t="s">
        <v>13446</v>
      </c>
      <c r="C331" t="s">
        <v>13447</v>
      </c>
    </row>
    <row r="332" spans="1:3" x14ac:dyDescent="0.2">
      <c r="A332" t="s">
        <v>735</v>
      </c>
      <c r="B332" t="s">
        <v>11366</v>
      </c>
      <c r="C332" t="s">
        <v>11367</v>
      </c>
    </row>
    <row r="333" spans="1:3" x14ac:dyDescent="0.2">
      <c r="A333" t="s">
        <v>4688</v>
      </c>
      <c r="B333" t="s">
        <v>13444</v>
      </c>
      <c r="C333" t="s">
        <v>13445</v>
      </c>
    </row>
    <row r="334" spans="1:3" x14ac:dyDescent="0.2">
      <c r="A334" t="s">
        <v>2719</v>
      </c>
      <c r="B334" t="s">
        <v>12380</v>
      </c>
      <c r="C334" t="s">
        <v>12381</v>
      </c>
    </row>
    <row r="335" spans="1:3" x14ac:dyDescent="0.2">
      <c r="A335" t="s">
        <v>4910</v>
      </c>
      <c r="B335" t="s">
        <v>13575</v>
      </c>
      <c r="C335" t="s">
        <v>13576</v>
      </c>
    </row>
    <row r="336" spans="1:3" x14ac:dyDescent="0.2">
      <c r="A336" t="s">
        <v>2957</v>
      </c>
      <c r="B336" t="s">
        <v>12501</v>
      </c>
      <c r="C336" t="s">
        <v>12502</v>
      </c>
    </row>
    <row r="337" spans="1:3" x14ac:dyDescent="0.2">
      <c r="A337" t="s">
        <v>2648</v>
      </c>
      <c r="B337" t="s">
        <v>12342</v>
      </c>
      <c r="C337" t="s">
        <v>12343</v>
      </c>
    </row>
    <row r="338" spans="1:3" x14ac:dyDescent="0.2">
      <c r="A338" t="s">
        <v>4294</v>
      </c>
      <c r="B338" t="s">
        <v>13217</v>
      </c>
      <c r="C338" t="s">
        <v>13218</v>
      </c>
    </row>
    <row r="339" spans="1:3" x14ac:dyDescent="0.2">
      <c r="A339" t="s">
        <v>395</v>
      </c>
      <c r="B339" t="s">
        <v>11170</v>
      </c>
      <c r="C339" t="s">
        <v>11171</v>
      </c>
    </row>
    <row r="340" spans="1:3" x14ac:dyDescent="0.2">
      <c r="A340" t="s">
        <v>341</v>
      </c>
      <c r="B340" t="s">
        <v>11139</v>
      </c>
      <c r="C340" t="s">
        <v>11046</v>
      </c>
    </row>
    <row r="341" spans="1:3" x14ac:dyDescent="0.2">
      <c r="A341" t="s">
        <v>780</v>
      </c>
      <c r="B341" t="s">
        <v>11392</v>
      </c>
      <c r="C341" t="s">
        <v>11393</v>
      </c>
    </row>
    <row r="342" spans="1:3" x14ac:dyDescent="0.2">
      <c r="A342" t="s">
        <v>2142</v>
      </c>
      <c r="B342" t="s">
        <v>12088</v>
      </c>
      <c r="C342" t="s">
        <v>12089</v>
      </c>
    </row>
    <row r="343" spans="1:3" x14ac:dyDescent="0.2">
      <c r="A343" t="s">
        <v>389</v>
      </c>
      <c r="B343" t="s">
        <v>11166</v>
      </c>
      <c r="C343" t="s">
        <v>11167</v>
      </c>
    </row>
    <row r="344" spans="1:3" x14ac:dyDescent="0.2">
      <c r="A344" t="s">
        <v>600</v>
      </c>
      <c r="B344" t="s">
        <v>11288</v>
      </c>
      <c r="C344" t="s">
        <v>11289</v>
      </c>
    </row>
    <row r="345" spans="1:3" x14ac:dyDescent="0.2">
      <c r="A345" t="s">
        <v>2149</v>
      </c>
      <c r="B345" t="s">
        <v>12092</v>
      </c>
      <c r="C345" t="s">
        <v>12093</v>
      </c>
    </row>
    <row r="346" spans="1:3" x14ac:dyDescent="0.2">
      <c r="A346" t="s">
        <v>1999</v>
      </c>
      <c r="B346" t="s">
        <v>12031</v>
      </c>
      <c r="C346" t="s">
        <v>12032</v>
      </c>
    </row>
    <row r="347" spans="1:3" x14ac:dyDescent="0.2">
      <c r="A347" t="s">
        <v>172</v>
      </c>
      <c r="B347" t="s">
        <v>11045</v>
      </c>
      <c r="C347" t="s">
        <v>11046</v>
      </c>
    </row>
    <row r="348" spans="1:3" x14ac:dyDescent="0.2">
      <c r="A348" t="s">
        <v>11</v>
      </c>
      <c r="B348" t="s">
        <v>10962</v>
      </c>
      <c r="C348" t="s">
        <v>10963</v>
      </c>
    </row>
    <row r="349" spans="1:3" x14ac:dyDescent="0.2">
      <c r="A349" t="s">
        <v>4714</v>
      </c>
      <c r="B349" t="s">
        <v>13460</v>
      </c>
      <c r="C349" t="s">
        <v>13461</v>
      </c>
    </row>
    <row r="350" spans="1:3" x14ac:dyDescent="0.2">
      <c r="A350" t="s">
        <v>4893</v>
      </c>
      <c r="B350" t="s">
        <v>13565</v>
      </c>
      <c r="C350" t="s">
        <v>13566</v>
      </c>
    </row>
    <row r="351" spans="1:3" x14ac:dyDescent="0.2">
      <c r="A351" t="s">
        <v>4506</v>
      </c>
      <c r="B351" t="s">
        <v>13338</v>
      </c>
      <c r="C351" t="s">
        <v>13339</v>
      </c>
    </row>
    <row r="352" spans="1:3" x14ac:dyDescent="0.2">
      <c r="A352" t="s">
        <v>2044</v>
      </c>
      <c r="B352" t="s">
        <v>12050</v>
      </c>
      <c r="C352" t="s">
        <v>12051</v>
      </c>
    </row>
    <row r="353" spans="1:3" x14ac:dyDescent="0.2">
      <c r="A353" t="s">
        <v>4154</v>
      </c>
      <c r="B353" t="s">
        <v>13139</v>
      </c>
      <c r="C353" t="s">
        <v>13140</v>
      </c>
    </row>
    <row r="354" spans="1:3" x14ac:dyDescent="0.2">
      <c r="A354" t="s">
        <v>3253</v>
      </c>
      <c r="B354" t="s">
        <v>12653</v>
      </c>
      <c r="C354" t="s">
        <v>12654</v>
      </c>
    </row>
    <row r="355" spans="1:3" x14ac:dyDescent="0.2">
      <c r="A355" t="s">
        <v>2365</v>
      </c>
      <c r="B355" t="s">
        <v>12194</v>
      </c>
      <c r="C355" t="s">
        <v>12195</v>
      </c>
    </row>
    <row r="356" spans="1:3" x14ac:dyDescent="0.2">
      <c r="A356" t="s">
        <v>175</v>
      </c>
      <c r="B356" t="s">
        <v>11047</v>
      </c>
      <c r="C356" t="s">
        <v>11048</v>
      </c>
    </row>
    <row r="357" spans="1:3" x14ac:dyDescent="0.2">
      <c r="A357" t="s">
        <v>579</v>
      </c>
      <c r="B357" t="s">
        <v>11276</v>
      </c>
      <c r="C357" t="s">
        <v>11277</v>
      </c>
    </row>
    <row r="358" spans="1:3" x14ac:dyDescent="0.2">
      <c r="A358" t="s">
        <v>61</v>
      </c>
      <c r="B358" t="s">
        <v>10986</v>
      </c>
      <c r="C358" t="s">
        <v>10987</v>
      </c>
    </row>
    <row r="359" spans="1:3" x14ac:dyDescent="0.2">
      <c r="A359" t="s">
        <v>2054</v>
      </c>
      <c r="B359" t="s">
        <v>12054</v>
      </c>
      <c r="C359" t="s">
        <v>12055</v>
      </c>
    </row>
    <row r="360" spans="1:3" x14ac:dyDescent="0.2">
      <c r="A360" t="s">
        <v>3206</v>
      </c>
      <c r="B360" t="s">
        <v>12631</v>
      </c>
      <c r="C360" t="s">
        <v>12632</v>
      </c>
    </row>
    <row r="361" spans="1:3" x14ac:dyDescent="0.2">
      <c r="A361" t="s">
        <v>2704</v>
      </c>
      <c r="B361" t="s">
        <v>12372</v>
      </c>
      <c r="C361" t="s">
        <v>12373</v>
      </c>
    </row>
    <row r="362" spans="1:3" x14ac:dyDescent="0.2">
      <c r="A362" t="s">
        <v>2253</v>
      </c>
      <c r="B362" t="s">
        <v>12142</v>
      </c>
      <c r="C362" t="s">
        <v>12143</v>
      </c>
    </row>
    <row r="363" spans="1:3" x14ac:dyDescent="0.2">
      <c r="A363" t="s">
        <v>2257</v>
      </c>
      <c r="B363" t="s">
        <v>12144</v>
      </c>
      <c r="C363" t="s">
        <v>12145</v>
      </c>
    </row>
    <row r="364" spans="1:3" x14ac:dyDescent="0.2">
      <c r="A364" t="s">
        <v>2831</v>
      </c>
      <c r="B364" t="s">
        <v>12434</v>
      </c>
      <c r="C364" t="s">
        <v>12435</v>
      </c>
    </row>
    <row r="365" spans="1:3" x14ac:dyDescent="0.2">
      <c r="A365" t="s">
        <v>4638</v>
      </c>
      <c r="B365" t="s">
        <v>13414</v>
      </c>
      <c r="C365" t="s">
        <v>13415</v>
      </c>
    </row>
    <row r="366" spans="1:3" x14ac:dyDescent="0.2">
      <c r="A366" t="s">
        <v>4619</v>
      </c>
      <c r="B366" t="s">
        <v>13402</v>
      </c>
      <c r="C366" t="s">
        <v>13403</v>
      </c>
    </row>
    <row r="367" spans="1:3" x14ac:dyDescent="0.2">
      <c r="A367" t="s">
        <v>3305</v>
      </c>
      <c r="B367" t="s">
        <v>12680</v>
      </c>
      <c r="C367" t="s">
        <v>12681</v>
      </c>
    </row>
    <row r="368" spans="1:3" x14ac:dyDescent="0.2">
      <c r="A368" t="s">
        <v>3153</v>
      </c>
      <c r="B368" t="s">
        <v>12603</v>
      </c>
      <c r="C368" t="s">
        <v>12604</v>
      </c>
    </row>
    <row r="369" spans="1:3" x14ac:dyDescent="0.2">
      <c r="A369" t="s">
        <v>2180</v>
      </c>
      <c r="B369" t="s">
        <v>12108</v>
      </c>
      <c r="C369" t="s">
        <v>12109</v>
      </c>
    </row>
    <row r="370" spans="1:3" x14ac:dyDescent="0.2">
      <c r="A370" t="s">
        <v>4605</v>
      </c>
      <c r="B370" t="s">
        <v>13394</v>
      </c>
      <c r="C370" t="s">
        <v>13395</v>
      </c>
    </row>
    <row r="371" spans="1:3" x14ac:dyDescent="0.2">
      <c r="A371" t="s">
        <v>308</v>
      </c>
      <c r="B371" t="s">
        <v>11121</v>
      </c>
      <c r="C371" t="s">
        <v>11122</v>
      </c>
    </row>
    <row r="372" spans="1:3" x14ac:dyDescent="0.2">
      <c r="A372" t="s">
        <v>613</v>
      </c>
      <c r="B372" t="s">
        <v>11296</v>
      </c>
      <c r="C372" t="s">
        <v>11297</v>
      </c>
    </row>
    <row r="373" spans="1:3" x14ac:dyDescent="0.2">
      <c r="A373" t="s">
        <v>677</v>
      </c>
      <c r="B373" t="s">
        <v>11335</v>
      </c>
      <c r="C373" t="s">
        <v>11336</v>
      </c>
    </row>
    <row r="374" spans="1:3" x14ac:dyDescent="0.2">
      <c r="A374" t="s">
        <v>213</v>
      </c>
      <c r="B374" t="s">
        <v>11067</v>
      </c>
      <c r="C374" t="s">
        <v>11068</v>
      </c>
    </row>
    <row r="375" spans="1:3" x14ac:dyDescent="0.2">
      <c r="A375" t="s">
        <v>3629</v>
      </c>
      <c r="B375" t="s">
        <v>12846</v>
      </c>
      <c r="C375" t="s">
        <v>12847</v>
      </c>
    </row>
    <row r="376" spans="1:3" x14ac:dyDescent="0.2">
      <c r="A376" t="s">
        <v>3847</v>
      </c>
      <c r="B376" t="s">
        <v>12966</v>
      </c>
      <c r="C376" t="s">
        <v>12967</v>
      </c>
    </row>
    <row r="377" spans="1:3" x14ac:dyDescent="0.2">
      <c r="A377" t="s">
        <v>2585</v>
      </c>
      <c r="B377" t="s">
        <v>12308</v>
      </c>
      <c r="C377" t="s">
        <v>12309</v>
      </c>
    </row>
    <row r="378" spans="1:3" x14ac:dyDescent="0.2">
      <c r="A378" t="s">
        <v>4037</v>
      </c>
      <c r="B378" t="s">
        <v>13073</v>
      </c>
      <c r="C378" t="s">
        <v>13074</v>
      </c>
    </row>
    <row r="379" spans="1:3" x14ac:dyDescent="0.2">
      <c r="A379" t="s">
        <v>2088</v>
      </c>
      <c r="B379" t="s">
        <v>12068</v>
      </c>
      <c r="C379" t="s">
        <v>12069</v>
      </c>
    </row>
    <row r="380" spans="1:3" x14ac:dyDescent="0.2">
      <c r="A380" t="s">
        <v>1499</v>
      </c>
      <c r="B380" t="s">
        <v>11774</v>
      </c>
      <c r="C380" t="s">
        <v>11775</v>
      </c>
    </row>
    <row r="381" spans="1:3" x14ac:dyDescent="0.2">
      <c r="A381" t="s">
        <v>2662</v>
      </c>
      <c r="B381" t="s">
        <v>12348</v>
      </c>
      <c r="C381" t="s">
        <v>12349</v>
      </c>
    </row>
    <row r="382" spans="1:3" x14ac:dyDescent="0.2">
      <c r="A382" t="s">
        <v>3375</v>
      </c>
      <c r="B382" t="s">
        <v>12712</v>
      </c>
      <c r="C382" t="s">
        <v>12713</v>
      </c>
    </row>
    <row r="383" spans="1:3" x14ac:dyDescent="0.2">
      <c r="A383" t="s">
        <v>4025</v>
      </c>
      <c r="B383" t="s">
        <v>13067</v>
      </c>
      <c r="C383" t="s">
        <v>13068</v>
      </c>
    </row>
    <row r="384" spans="1:3" x14ac:dyDescent="0.2">
      <c r="A384" t="s">
        <v>4847</v>
      </c>
      <c r="B384" t="s">
        <v>13537</v>
      </c>
      <c r="C384" t="s">
        <v>13538</v>
      </c>
    </row>
    <row r="385" spans="1:3" x14ac:dyDescent="0.2">
      <c r="A385" t="s">
        <v>3936</v>
      </c>
      <c r="B385" t="s">
        <v>13017</v>
      </c>
      <c r="C385" t="s">
        <v>13018</v>
      </c>
    </row>
    <row r="386" spans="1:3" x14ac:dyDescent="0.2">
      <c r="A386" t="s">
        <v>3065</v>
      </c>
      <c r="B386" t="s">
        <v>12557</v>
      </c>
      <c r="C386" t="s">
        <v>12558</v>
      </c>
    </row>
    <row r="387" spans="1:3" x14ac:dyDescent="0.2">
      <c r="A387" t="s">
        <v>4669</v>
      </c>
      <c r="B387" t="s">
        <v>13432</v>
      </c>
      <c r="C387" t="s">
        <v>13433</v>
      </c>
    </row>
    <row r="388" spans="1:3" x14ac:dyDescent="0.2">
      <c r="A388" t="s">
        <v>3110</v>
      </c>
      <c r="B388" t="s">
        <v>12581</v>
      </c>
      <c r="C388" t="s">
        <v>12582</v>
      </c>
    </row>
    <row r="389" spans="1:3" x14ac:dyDescent="0.2">
      <c r="A389" t="s">
        <v>201</v>
      </c>
      <c r="B389" t="s">
        <v>11061</v>
      </c>
      <c r="C389" t="s">
        <v>11062</v>
      </c>
    </row>
    <row r="390" spans="1:3" x14ac:dyDescent="0.2">
      <c r="A390" t="s">
        <v>811</v>
      </c>
      <c r="B390" t="s">
        <v>11410</v>
      </c>
      <c r="C390" t="s">
        <v>11411</v>
      </c>
    </row>
    <row r="391" spans="1:3" x14ac:dyDescent="0.2">
      <c r="A391" t="s">
        <v>1305</v>
      </c>
      <c r="B391" t="s">
        <v>11679</v>
      </c>
      <c r="C391" t="s">
        <v>11680</v>
      </c>
    </row>
    <row r="392" spans="1:3" x14ac:dyDescent="0.2">
      <c r="A392" t="s">
        <v>2215</v>
      </c>
      <c r="B392" t="s">
        <v>12124</v>
      </c>
      <c r="C392" t="s">
        <v>12125</v>
      </c>
    </row>
    <row r="393" spans="1:3" x14ac:dyDescent="0.2">
      <c r="A393" t="s">
        <v>1993</v>
      </c>
      <c r="B393" t="s">
        <v>12029</v>
      </c>
      <c r="C393" t="s">
        <v>12030</v>
      </c>
    </row>
    <row r="394" spans="1:3" x14ac:dyDescent="0.2">
      <c r="A394" t="s">
        <v>4595</v>
      </c>
      <c r="B394" t="s">
        <v>13388</v>
      </c>
      <c r="C394" t="s">
        <v>13389</v>
      </c>
    </row>
    <row r="395" spans="1:3" x14ac:dyDescent="0.2">
      <c r="A395" t="s">
        <v>1612</v>
      </c>
      <c r="B395" t="s">
        <v>11829</v>
      </c>
      <c r="C395" t="s">
        <v>11830</v>
      </c>
    </row>
    <row r="396" spans="1:3" x14ac:dyDescent="0.2">
      <c r="A396" t="s">
        <v>2155</v>
      </c>
      <c r="B396" t="s">
        <v>12096</v>
      </c>
      <c r="C396" t="s">
        <v>12097</v>
      </c>
    </row>
    <row r="397" spans="1:3" x14ac:dyDescent="0.2">
      <c r="A397" t="s">
        <v>1914</v>
      </c>
      <c r="B397" t="s">
        <v>11995</v>
      </c>
      <c r="C397" t="s">
        <v>11996</v>
      </c>
    </row>
    <row r="398" spans="1:3" x14ac:dyDescent="0.2">
      <c r="A398" t="s">
        <v>3480</v>
      </c>
      <c r="B398" t="s">
        <v>12766</v>
      </c>
      <c r="C398" t="s">
        <v>12767</v>
      </c>
    </row>
    <row r="399" spans="1:3" x14ac:dyDescent="0.2">
      <c r="A399" t="s">
        <v>3796</v>
      </c>
      <c r="B399" t="s">
        <v>12936</v>
      </c>
      <c r="C399" t="s">
        <v>12937</v>
      </c>
    </row>
    <row r="400" spans="1:3" x14ac:dyDescent="0.2">
      <c r="A400" t="s">
        <v>3354</v>
      </c>
      <c r="B400" t="s">
        <v>12702</v>
      </c>
      <c r="C400" t="s">
        <v>12703</v>
      </c>
    </row>
    <row r="401" spans="1:3" x14ac:dyDescent="0.2">
      <c r="A401" t="s">
        <v>2060</v>
      </c>
      <c r="B401" t="s">
        <v>12056</v>
      </c>
      <c r="C401" t="s">
        <v>12057</v>
      </c>
    </row>
    <row r="402" spans="1:3" x14ac:dyDescent="0.2">
      <c r="A402" t="s">
        <v>4494</v>
      </c>
      <c r="B402" t="s">
        <v>13332</v>
      </c>
      <c r="C402" t="s">
        <v>13333</v>
      </c>
    </row>
    <row r="403" spans="1:3" x14ac:dyDescent="0.2">
      <c r="A403" t="s">
        <v>3240</v>
      </c>
      <c r="B403" t="s">
        <v>12647</v>
      </c>
      <c r="C403" t="s">
        <v>12648</v>
      </c>
    </row>
    <row r="404" spans="1:3" x14ac:dyDescent="0.2">
      <c r="A404" t="s">
        <v>4191</v>
      </c>
      <c r="B404" t="s">
        <v>13159</v>
      </c>
      <c r="C404" t="s">
        <v>13160</v>
      </c>
    </row>
    <row r="405" spans="1:3" x14ac:dyDescent="0.2">
      <c r="A405" t="s">
        <v>1439</v>
      </c>
      <c r="B405" t="s">
        <v>11746</v>
      </c>
      <c r="C405" t="s">
        <v>11747</v>
      </c>
    </row>
    <row r="406" spans="1:3" x14ac:dyDescent="0.2">
      <c r="A406" t="s">
        <v>1064</v>
      </c>
      <c r="B406" t="s">
        <v>11552</v>
      </c>
      <c r="C406" t="s">
        <v>11553</v>
      </c>
    </row>
    <row r="407" spans="1:3" x14ac:dyDescent="0.2">
      <c r="A407" t="s">
        <v>3972</v>
      </c>
      <c r="B407" t="s">
        <v>13039</v>
      </c>
      <c r="C407" t="s">
        <v>13040</v>
      </c>
    </row>
    <row r="408" spans="1:3" x14ac:dyDescent="0.2">
      <c r="A408" t="s">
        <v>1018</v>
      </c>
      <c r="B408" t="s">
        <v>11526</v>
      </c>
      <c r="C408" t="s">
        <v>11527</v>
      </c>
    </row>
    <row r="409" spans="1:3" x14ac:dyDescent="0.2">
      <c r="A409" t="s">
        <v>3172</v>
      </c>
      <c r="B409" t="s">
        <v>12613</v>
      </c>
      <c r="C409" t="s">
        <v>12614</v>
      </c>
    </row>
    <row r="410" spans="1:3" x14ac:dyDescent="0.2">
      <c r="A410" t="s">
        <v>2849</v>
      </c>
      <c r="B410" t="s">
        <v>12444</v>
      </c>
      <c r="C410" t="s">
        <v>12445</v>
      </c>
    </row>
    <row r="411" spans="1:3" x14ac:dyDescent="0.2">
      <c r="A411" t="s">
        <v>3558</v>
      </c>
      <c r="B411" t="s">
        <v>12806</v>
      </c>
      <c r="C411" t="s">
        <v>12807</v>
      </c>
    </row>
    <row r="412" spans="1:3" x14ac:dyDescent="0.2">
      <c r="A412" t="s">
        <v>4390</v>
      </c>
      <c r="B412" t="s">
        <v>13271</v>
      </c>
      <c r="C412" t="s">
        <v>13272</v>
      </c>
    </row>
    <row r="413" spans="1:3" x14ac:dyDescent="0.2">
      <c r="A413" t="s">
        <v>1495</v>
      </c>
      <c r="B413" t="s">
        <v>11772</v>
      </c>
      <c r="C413" t="s">
        <v>11773</v>
      </c>
    </row>
    <row r="414" spans="1:3" x14ac:dyDescent="0.2">
      <c r="A414" t="s">
        <v>2816</v>
      </c>
      <c r="B414" t="s">
        <v>12428</v>
      </c>
      <c r="C414" t="s">
        <v>12429</v>
      </c>
    </row>
    <row r="415" spans="1:3" x14ac:dyDescent="0.2">
      <c r="A415" t="s">
        <v>2098</v>
      </c>
      <c r="B415" t="s">
        <v>12072</v>
      </c>
      <c r="C415" t="s">
        <v>12073</v>
      </c>
    </row>
    <row r="416" spans="1:3" x14ac:dyDescent="0.2">
      <c r="A416" t="s">
        <v>4318</v>
      </c>
      <c r="B416" t="s">
        <v>13231</v>
      </c>
      <c r="C416" t="s">
        <v>13232</v>
      </c>
    </row>
    <row r="417" spans="1:3" x14ac:dyDescent="0.2">
      <c r="A417" t="s">
        <v>3939</v>
      </c>
      <c r="B417" t="s">
        <v>13019</v>
      </c>
      <c r="C417" t="s">
        <v>13020</v>
      </c>
    </row>
    <row r="418" spans="1:3" x14ac:dyDescent="0.2">
      <c r="A418" t="s">
        <v>3524</v>
      </c>
      <c r="B418" t="s">
        <v>12788</v>
      </c>
      <c r="C418" t="s">
        <v>12789</v>
      </c>
    </row>
    <row r="419" spans="1:3" x14ac:dyDescent="0.2">
      <c r="A419" t="s">
        <v>3004</v>
      </c>
      <c r="B419" t="s">
        <v>12525</v>
      </c>
      <c r="C419" t="s">
        <v>12526</v>
      </c>
    </row>
    <row r="420" spans="1:3" x14ac:dyDescent="0.2">
      <c r="A420" t="s">
        <v>4803</v>
      </c>
      <c r="B420" t="s">
        <v>13512</v>
      </c>
      <c r="C420" t="s">
        <v>13513</v>
      </c>
    </row>
    <row r="421" spans="1:3" x14ac:dyDescent="0.2">
      <c r="A421" t="s">
        <v>3969</v>
      </c>
      <c r="B421" t="s">
        <v>13037</v>
      </c>
      <c r="C421" t="s">
        <v>13038</v>
      </c>
    </row>
    <row r="422" spans="1:3" x14ac:dyDescent="0.2">
      <c r="A422" t="s">
        <v>1987</v>
      </c>
      <c r="B422" t="s">
        <v>12027</v>
      </c>
      <c r="C422" t="s">
        <v>12028</v>
      </c>
    </row>
    <row r="423" spans="1:3" x14ac:dyDescent="0.2">
      <c r="A423" t="s">
        <v>3114</v>
      </c>
      <c r="B423" t="s">
        <v>12583</v>
      </c>
      <c r="C423" t="s">
        <v>12584</v>
      </c>
    </row>
    <row r="424" spans="1:3" x14ac:dyDescent="0.2">
      <c r="A424" t="s">
        <v>4555</v>
      </c>
      <c r="B424" t="s">
        <v>13366</v>
      </c>
      <c r="C424" t="s">
        <v>13367</v>
      </c>
    </row>
    <row r="425" spans="1:3" x14ac:dyDescent="0.2">
      <c r="A425" t="s">
        <v>2020</v>
      </c>
      <c r="B425" t="s">
        <v>12040</v>
      </c>
      <c r="C425" t="s">
        <v>12041</v>
      </c>
    </row>
    <row r="426" spans="1:3" x14ac:dyDescent="0.2">
      <c r="A426" t="s">
        <v>3031</v>
      </c>
      <c r="B426" t="s">
        <v>12541</v>
      </c>
      <c r="C426" t="s">
        <v>12542</v>
      </c>
    </row>
    <row r="427" spans="1:3" x14ac:dyDescent="0.2">
      <c r="A427" t="s">
        <v>2241</v>
      </c>
      <c r="B427" t="s">
        <v>12136</v>
      </c>
      <c r="C427" t="s">
        <v>12137</v>
      </c>
    </row>
    <row r="428" spans="1:3" x14ac:dyDescent="0.2">
      <c r="A428" t="s">
        <v>4655</v>
      </c>
      <c r="B428" t="s">
        <v>13424</v>
      </c>
      <c r="C428" t="s">
        <v>13425</v>
      </c>
    </row>
    <row r="429" spans="1:3" x14ac:dyDescent="0.2">
      <c r="A429" t="s">
        <v>4551</v>
      </c>
      <c r="B429" t="s">
        <v>13364</v>
      </c>
      <c r="C429" t="s">
        <v>13365</v>
      </c>
    </row>
    <row r="430" spans="1:3" x14ac:dyDescent="0.2">
      <c r="A430" t="s">
        <v>827</v>
      </c>
      <c r="B430" t="s">
        <v>11418</v>
      </c>
      <c r="C430" t="s">
        <v>11419</v>
      </c>
    </row>
    <row r="431" spans="1:3" x14ac:dyDescent="0.2">
      <c r="A431" t="s">
        <v>2546</v>
      </c>
      <c r="B431" t="s">
        <v>12288</v>
      </c>
      <c r="C431" t="s">
        <v>12289</v>
      </c>
    </row>
    <row r="432" spans="1:3" x14ac:dyDescent="0.2">
      <c r="A432" t="s">
        <v>1113</v>
      </c>
      <c r="B432" t="s">
        <v>11582</v>
      </c>
      <c r="C432" t="s">
        <v>11583</v>
      </c>
    </row>
    <row r="433" spans="1:3" x14ac:dyDescent="0.2">
      <c r="A433" t="s">
        <v>3391</v>
      </c>
      <c r="B433" t="s">
        <v>12720</v>
      </c>
      <c r="C433" t="s">
        <v>12721</v>
      </c>
    </row>
    <row r="434" spans="1:3" x14ac:dyDescent="0.2">
      <c r="A434" t="s">
        <v>3383</v>
      </c>
      <c r="B434" t="s">
        <v>12716</v>
      </c>
      <c r="C434" t="s">
        <v>12717</v>
      </c>
    </row>
    <row r="435" spans="1:3" x14ac:dyDescent="0.2">
      <c r="A435" t="s">
        <v>573</v>
      </c>
      <c r="B435" t="s">
        <v>11272</v>
      </c>
      <c r="C435" t="s">
        <v>11273</v>
      </c>
    </row>
    <row r="436" spans="1:3" x14ac:dyDescent="0.2">
      <c r="A436" t="s">
        <v>2624</v>
      </c>
      <c r="B436" t="s">
        <v>12328</v>
      </c>
      <c r="C436" t="s">
        <v>12329</v>
      </c>
    </row>
    <row r="437" spans="1:3" x14ac:dyDescent="0.2">
      <c r="A437" t="s">
        <v>2953</v>
      </c>
      <c r="B437" t="s">
        <v>12499</v>
      </c>
      <c r="C437" t="s">
        <v>12500</v>
      </c>
    </row>
    <row r="438" spans="1:3" x14ac:dyDescent="0.2">
      <c r="A438" t="s">
        <v>894</v>
      </c>
      <c r="B438" t="s">
        <v>11456</v>
      </c>
      <c r="C438" t="s">
        <v>11457</v>
      </c>
    </row>
    <row r="439" spans="1:3" x14ac:dyDescent="0.2">
      <c r="A439" t="s">
        <v>3371</v>
      </c>
      <c r="B439" t="s">
        <v>12710</v>
      </c>
      <c r="C439" t="s">
        <v>12711</v>
      </c>
    </row>
    <row r="440" spans="1:3" x14ac:dyDescent="0.2">
      <c r="A440" t="s">
        <v>4536</v>
      </c>
      <c r="B440" t="s">
        <v>13356</v>
      </c>
      <c r="C440" t="s">
        <v>13357</v>
      </c>
    </row>
    <row r="441" spans="1:3" x14ac:dyDescent="0.2">
      <c r="A441" t="s">
        <v>4854</v>
      </c>
      <c r="B441" t="s">
        <v>13541</v>
      </c>
      <c r="C441" t="s">
        <v>13542</v>
      </c>
    </row>
    <row r="442" spans="1:3" x14ac:dyDescent="0.2">
      <c r="A442" t="s">
        <v>3313</v>
      </c>
      <c r="B442" t="s">
        <v>12684</v>
      </c>
      <c r="C442" t="s">
        <v>12685</v>
      </c>
    </row>
    <row r="443" spans="1:3" x14ac:dyDescent="0.2">
      <c r="A443" t="s">
        <v>4116</v>
      </c>
      <c r="B443" t="s">
        <v>13117</v>
      </c>
      <c r="C443" t="s">
        <v>13118</v>
      </c>
    </row>
    <row r="444" spans="1:3" x14ac:dyDescent="0.2">
      <c r="A444" t="s">
        <v>2485</v>
      </c>
      <c r="B444" t="s">
        <v>12258</v>
      </c>
      <c r="C444" t="s">
        <v>12259</v>
      </c>
    </row>
    <row r="445" spans="1:3" x14ac:dyDescent="0.2">
      <c r="A445" t="s">
        <v>3357</v>
      </c>
      <c r="B445" t="s">
        <v>12704</v>
      </c>
      <c r="C445" t="s">
        <v>12705</v>
      </c>
    </row>
    <row r="446" spans="1:3" x14ac:dyDescent="0.2">
      <c r="A446" t="s">
        <v>3159</v>
      </c>
      <c r="B446" t="s">
        <v>12607</v>
      </c>
      <c r="C446" t="s">
        <v>12608</v>
      </c>
    </row>
    <row r="447" spans="1:3" x14ac:dyDescent="0.2">
      <c r="A447" t="s">
        <v>1535</v>
      </c>
      <c r="B447" t="s">
        <v>11793</v>
      </c>
      <c r="C447" t="s">
        <v>11794</v>
      </c>
    </row>
    <row r="448" spans="1:3" x14ac:dyDescent="0.2">
      <c r="A448" t="s">
        <v>1490</v>
      </c>
      <c r="B448" t="s">
        <v>11769</v>
      </c>
      <c r="C448" t="s">
        <v>11686</v>
      </c>
    </row>
    <row r="449" spans="1:3" x14ac:dyDescent="0.2">
      <c r="A449" t="s">
        <v>1368</v>
      </c>
      <c r="B449" t="s">
        <v>11706</v>
      </c>
      <c r="C449" t="s">
        <v>11707</v>
      </c>
    </row>
    <row r="450" spans="1:3" x14ac:dyDescent="0.2">
      <c r="A450" t="s">
        <v>1391</v>
      </c>
      <c r="B450" t="s">
        <v>11720</v>
      </c>
      <c r="C450" t="s">
        <v>11721</v>
      </c>
    </row>
    <row r="451" spans="1:3" x14ac:dyDescent="0.2">
      <c r="A451" t="s">
        <v>1682</v>
      </c>
      <c r="B451" t="s">
        <v>11868</v>
      </c>
      <c r="C451" t="s">
        <v>11869</v>
      </c>
    </row>
    <row r="452" spans="1:3" x14ac:dyDescent="0.2">
      <c r="A452" t="s">
        <v>1226</v>
      </c>
      <c r="B452" t="s">
        <v>11642</v>
      </c>
      <c r="C452" t="s">
        <v>11643</v>
      </c>
    </row>
    <row r="453" spans="1:3" x14ac:dyDescent="0.2">
      <c r="A453" t="s">
        <v>1281</v>
      </c>
      <c r="B453" t="s">
        <v>11671</v>
      </c>
      <c r="C453" t="s">
        <v>11672</v>
      </c>
    </row>
    <row r="454" spans="1:3" x14ac:dyDescent="0.2">
      <c r="A454" t="s">
        <v>3658</v>
      </c>
      <c r="B454" t="s">
        <v>12860</v>
      </c>
      <c r="C454" t="s">
        <v>12861</v>
      </c>
    </row>
    <row r="455" spans="1:3" x14ac:dyDescent="0.2">
      <c r="A455" t="s">
        <v>1650</v>
      </c>
      <c r="B455" t="s">
        <v>11849</v>
      </c>
      <c r="C455" t="s">
        <v>11768</v>
      </c>
    </row>
    <row r="456" spans="1:3" x14ac:dyDescent="0.2">
      <c r="A456" t="s">
        <v>1511</v>
      </c>
      <c r="B456" t="s">
        <v>11782</v>
      </c>
      <c r="C456" t="s">
        <v>11768</v>
      </c>
    </row>
    <row r="457" spans="1:3" x14ac:dyDescent="0.2">
      <c r="A457" t="s">
        <v>1545</v>
      </c>
      <c r="B457" t="s">
        <v>11799</v>
      </c>
      <c r="C457" t="s">
        <v>11800</v>
      </c>
    </row>
    <row r="458" spans="1:3" x14ac:dyDescent="0.2">
      <c r="A458" t="s">
        <v>1488</v>
      </c>
      <c r="B458" t="s">
        <v>11767</v>
      </c>
      <c r="C458" t="s">
        <v>11768</v>
      </c>
    </row>
    <row r="459" spans="1:3" x14ac:dyDescent="0.2">
      <c r="A459" t="s">
        <v>1816</v>
      </c>
      <c r="B459" t="s">
        <v>11942</v>
      </c>
      <c r="C459" t="s">
        <v>11943</v>
      </c>
    </row>
    <row r="460" spans="1:3" x14ac:dyDescent="0.2">
      <c r="A460" t="s">
        <v>1673</v>
      </c>
      <c r="B460" t="s">
        <v>11863</v>
      </c>
      <c r="C460" t="s">
        <v>11794</v>
      </c>
    </row>
    <row r="461" spans="1:3" x14ac:dyDescent="0.2">
      <c r="A461" t="s">
        <v>1320</v>
      </c>
      <c r="B461" t="s">
        <v>11685</v>
      </c>
      <c r="C461" t="s">
        <v>11686</v>
      </c>
    </row>
    <row r="462" spans="1:3" x14ac:dyDescent="0.2">
      <c r="A462" t="s">
        <v>1579</v>
      </c>
      <c r="B462" t="s">
        <v>11815</v>
      </c>
      <c r="C462" t="s">
        <v>11800</v>
      </c>
    </row>
    <row r="463" spans="1:3" x14ac:dyDescent="0.2">
      <c r="A463" t="s">
        <v>3857</v>
      </c>
      <c r="B463" t="s">
        <v>12972</v>
      </c>
      <c r="C463" t="s">
        <v>12973</v>
      </c>
    </row>
    <row r="464" spans="1:3" x14ac:dyDescent="0.2">
      <c r="A464" t="s">
        <v>3829</v>
      </c>
      <c r="B464" t="s">
        <v>12956</v>
      </c>
      <c r="C464" t="s">
        <v>12957</v>
      </c>
    </row>
    <row r="465" spans="1:3" x14ac:dyDescent="0.2">
      <c r="A465" t="s">
        <v>2666</v>
      </c>
      <c r="B465" t="s">
        <v>12350</v>
      </c>
      <c r="C465" t="s">
        <v>12351</v>
      </c>
    </row>
    <row r="466" spans="1:3" x14ac:dyDescent="0.2">
      <c r="A466" t="s">
        <v>3360</v>
      </c>
      <c r="B466" t="s">
        <v>12706</v>
      </c>
      <c r="C466" t="s">
        <v>12707</v>
      </c>
    </row>
    <row r="467" spans="1:3" x14ac:dyDescent="0.2">
      <c r="A467" t="s">
        <v>3537</v>
      </c>
      <c r="B467" t="s">
        <v>12794</v>
      </c>
      <c r="C467" t="s">
        <v>12795</v>
      </c>
    </row>
    <row r="468" spans="1:3" x14ac:dyDescent="0.2">
      <c r="A468" t="s">
        <v>4165</v>
      </c>
      <c r="B468" t="s">
        <v>13145</v>
      </c>
      <c r="C468" t="s">
        <v>13146</v>
      </c>
    </row>
    <row r="469" spans="1:3" x14ac:dyDescent="0.2">
      <c r="A469" t="s">
        <v>2824</v>
      </c>
      <c r="B469" t="s">
        <v>12430</v>
      </c>
      <c r="C469" t="s">
        <v>12431</v>
      </c>
    </row>
    <row r="470" spans="1:3" x14ac:dyDescent="0.2">
      <c r="A470" t="s">
        <v>2976</v>
      </c>
      <c r="B470" t="s">
        <v>12511</v>
      </c>
      <c r="C470" t="s">
        <v>12512</v>
      </c>
    </row>
    <row r="471" spans="1:3" x14ac:dyDescent="0.2">
      <c r="A471" t="s">
        <v>1983</v>
      </c>
      <c r="B471" t="s">
        <v>12025</v>
      </c>
      <c r="C471" t="s">
        <v>12026</v>
      </c>
    </row>
    <row r="472" spans="1:3" x14ac:dyDescent="0.2">
      <c r="A472" t="s">
        <v>3073</v>
      </c>
      <c r="B472" t="s">
        <v>12561</v>
      </c>
      <c r="C472" t="s">
        <v>12562</v>
      </c>
    </row>
    <row r="473" spans="1:3" x14ac:dyDescent="0.2">
      <c r="A473" t="s">
        <v>182</v>
      </c>
      <c r="B473" t="s">
        <v>11051</v>
      </c>
      <c r="C473" t="s">
        <v>11052</v>
      </c>
    </row>
    <row r="474" spans="1:3" x14ac:dyDescent="0.2">
      <c r="A474" t="s">
        <v>149</v>
      </c>
      <c r="B474" t="s">
        <v>11033</v>
      </c>
      <c r="C474" t="s">
        <v>11034</v>
      </c>
    </row>
    <row r="475" spans="1:3" x14ac:dyDescent="0.2">
      <c r="A475" t="s">
        <v>2379</v>
      </c>
      <c r="B475" t="s">
        <v>12202</v>
      </c>
      <c r="C475" t="s">
        <v>12203</v>
      </c>
    </row>
    <row r="476" spans="1:3" x14ac:dyDescent="0.2">
      <c r="A476" t="s">
        <v>4644</v>
      </c>
      <c r="B476" t="s">
        <v>13418</v>
      </c>
      <c r="C476" t="s">
        <v>13419</v>
      </c>
    </row>
    <row r="477" spans="1:3" x14ac:dyDescent="0.2">
      <c r="A477" t="s">
        <v>4763</v>
      </c>
      <c r="B477" t="s">
        <v>13488</v>
      </c>
      <c r="C477" t="s">
        <v>13489</v>
      </c>
    </row>
    <row r="478" spans="1:3" x14ac:dyDescent="0.2">
      <c r="A478" t="s">
        <v>4329</v>
      </c>
      <c r="B478" t="s">
        <v>13237</v>
      </c>
      <c r="C478" t="s">
        <v>13238</v>
      </c>
    </row>
    <row r="479" spans="1:3" x14ac:dyDescent="0.2">
      <c r="A479" t="s">
        <v>4052</v>
      </c>
      <c r="B479" t="s">
        <v>13081</v>
      </c>
      <c r="C479" t="s">
        <v>13082</v>
      </c>
    </row>
    <row r="480" spans="1:3" x14ac:dyDescent="0.2">
      <c r="A480" t="s">
        <v>4130</v>
      </c>
      <c r="B480" t="s">
        <v>13125</v>
      </c>
      <c r="C480" t="s">
        <v>13126</v>
      </c>
    </row>
    <row r="481" spans="1:3" x14ac:dyDescent="0.2">
      <c r="A481" t="s">
        <v>3209</v>
      </c>
      <c r="B481" t="s">
        <v>12633</v>
      </c>
      <c r="C481" t="s">
        <v>12634</v>
      </c>
    </row>
    <row r="482" spans="1:3" x14ac:dyDescent="0.2">
      <c r="A482" t="s">
        <v>2493</v>
      </c>
      <c r="B482" t="s">
        <v>12262</v>
      </c>
      <c r="C482" t="s">
        <v>12263</v>
      </c>
    </row>
    <row r="483" spans="1:3" x14ac:dyDescent="0.2">
      <c r="A483" t="s">
        <v>2925</v>
      </c>
      <c r="B483" t="s">
        <v>12485</v>
      </c>
      <c r="C483" t="s">
        <v>12486</v>
      </c>
    </row>
    <row r="484" spans="1:3" x14ac:dyDescent="0.2">
      <c r="A484" t="s">
        <v>2359</v>
      </c>
      <c r="B484" t="s">
        <v>12192</v>
      </c>
      <c r="C484" t="s">
        <v>12193</v>
      </c>
    </row>
    <row r="485" spans="1:3" x14ac:dyDescent="0.2">
      <c r="A485" t="s">
        <v>4425</v>
      </c>
      <c r="B485" t="s">
        <v>13292</v>
      </c>
      <c r="C485" t="s">
        <v>13293</v>
      </c>
    </row>
    <row r="486" spans="1:3" x14ac:dyDescent="0.2">
      <c r="A486" t="s">
        <v>3447</v>
      </c>
      <c r="B486" t="s">
        <v>12748</v>
      </c>
      <c r="C486" t="s">
        <v>12749</v>
      </c>
    </row>
    <row r="487" spans="1:3" x14ac:dyDescent="0.2">
      <c r="A487" t="s">
        <v>4548</v>
      </c>
      <c r="B487" t="s">
        <v>13362</v>
      </c>
      <c r="C487" t="s">
        <v>13363</v>
      </c>
    </row>
    <row r="488" spans="1:3" x14ac:dyDescent="0.2">
      <c r="A488" t="s">
        <v>556</v>
      </c>
      <c r="B488" t="s">
        <v>11262</v>
      </c>
      <c r="C488" t="s">
        <v>11263</v>
      </c>
    </row>
    <row r="489" spans="1:3" x14ac:dyDescent="0.2">
      <c r="A489" t="s">
        <v>2914</v>
      </c>
      <c r="B489" t="s">
        <v>12479</v>
      </c>
      <c r="C489" t="s">
        <v>12480</v>
      </c>
    </row>
    <row r="490" spans="1:3" x14ac:dyDescent="0.2">
      <c r="A490" t="s">
        <v>2458</v>
      </c>
      <c r="B490" t="s">
        <v>12242</v>
      </c>
      <c r="C490" t="s">
        <v>12243</v>
      </c>
    </row>
    <row r="491" spans="1:3" x14ac:dyDescent="0.2">
      <c r="A491" t="s">
        <v>792</v>
      </c>
      <c r="B491" t="s">
        <v>11400</v>
      </c>
      <c r="C491" t="s">
        <v>11401</v>
      </c>
    </row>
    <row r="492" spans="1:3" x14ac:dyDescent="0.2">
      <c r="A492" t="s">
        <v>2489</v>
      </c>
      <c r="B492" t="s">
        <v>12260</v>
      </c>
      <c r="C492" t="s">
        <v>12261</v>
      </c>
    </row>
    <row r="493" spans="1:3" x14ac:dyDescent="0.2">
      <c r="A493" t="s">
        <v>2636</v>
      </c>
      <c r="B493" t="s">
        <v>12334</v>
      </c>
      <c r="C493" t="s">
        <v>12335</v>
      </c>
    </row>
    <row r="494" spans="1:3" x14ac:dyDescent="0.2">
      <c r="A494" t="s">
        <v>3053</v>
      </c>
      <c r="B494" t="s">
        <v>12551</v>
      </c>
      <c r="C494" t="s">
        <v>12552</v>
      </c>
    </row>
    <row r="495" spans="1:3" x14ac:dyDescent="0.2">
      <c r="A495" t="s">
        <v>2415</v>
      </c>
      <c r="B495" t="s">
        <v>12220</v>
      </c>
      <c r="C495" t="s">
        <v>12221</v>
      </c>
    </row>
    <row r="496" spans="1:3" x14ac:dyDescent="0.2">
      <c r="A496" t="s">
        <v>3870</v>
      </c>
      <c r="B496" t="s">
        <v>12980</v>
      </c>
      <c r="C496" t="s">
        <v>12981</v>
      </c>
    </row>
    <row r="497" spans="1:3" x14ac:dyDescent="0.2">
      <c r="A497" t="s">
        <v>2808</v>
      </c>
      <c r="B497" t="s">
        <v>12424</v>
      </c>
      <c r="C497" t="s">
        <v>12425</v>
      </c>
    </row>
    <row r="498" spans="1:3" x14ac:dyDescent="0.2">
      <c r="A498" t="s">
        <v>4353</v>
      </c>
      <c r="B498" t="s">
        <v>13251</v>
      </c>
      <c r="C498" t="s">
        <v>13252</v>
      </c>
    </row>
    <row r="499" spans="1:3" x14ac:dyDescent="0.2">
      <c r="A499" t="s">
        <v>2680</v>
      </c>
      <c r="B499" t="s">
        <v>12358</v>
      </c>
      <c r="C499" t="s">
        <v>12359</v>
      </c>
    </row>
    <row r="500" spans="1:3" x14ac:dyDescent="0.2">
      <c r="A500" t="s">
        <v>719</v>
      </c>
      <c r="B500" t="s">
        <v>11357</v>
      </c>
      <c r="C500" t="s">
        <v>11358</v>
      </c>
    </row>
    <row r="501" spans="1:3" x14ac:dyDescent="0.2">
      <c r="A501" t="s">
        <v>3917</v>
      </c>
      <c r="B501" t="s">
        <v>13007</v>
      </c>
      <c r="C501" t="s">
        <v>13008</v>
      </c>
    </row>
    <row r="502" spans="1:3" x14ac:dyDescent="0.2">
      <c r="A502" t="s">
        <v>4180</v>
      </c>
      <c r="B502" t="s">
        <v>13153</v>
      </c>
      <c r="C502" t="s">
        <v>13154</v>
      </c>
    </row>
    <row r="503" spans="1:3" x14ac:dyDescent="0.2">
      <c r="A503" t="s">
        <v>3493</v>
      </c>
      <c r="B503" t="s">
        <v>12772</v>
      </c>
      <c r="C503" t="s">
        <v>12773</v>
      </c>
    </row>
    <row r="504" spans="1:3" x14ac:dyDescent="0.2">
      <c r="A504" t="s">
        <v>2969</v>
      </c>
      <c r="B504" t="s">
        <v>12507</v>
      </c>
      <c r="C504" t="s">
        <v>12508</v>
      </c>
    </row>
    <row r="505" spans="1:3" x14ac:dyDescent="0.2">
      <c r="A505" t="s">
        <v>2159</v>
      </c>
      <c r="B505" t="s">
        <v>12098</v>
      </c>
      <c r="C505" t="s">
        <v>12099</v>
      </c>
    </row>
    <row r="506" spans="1:3" x14ac:dyDescent="0.2">
      <c r="A506" t="s">
        <v>2244</v>
      </c>
      <c r="B506" t="s">
        <v>12138</v>
      </c>
      <c r="C506" t="s">
        <v>12139</v>
      </c>
    </row>
    <row r="507" spans="1:3" x14ac:dyDescent="0.2">
      <c r="A507" t="s">
        <v>4410</v>
      </c>
      <c r="B507" t="s">
        <v>13283</v>
      </c>
      <c r="C507" t="s">
        <v>13178</v>
      </c>
    </row>
    <row r="508" spans="1:3" x14ac:dyDescent="0.2">
      <c r="A508" t="s">
        <v>583</v>
      </c>
      <c r="B508" t="s">
        <v>11278</v>
      </c>
      <c r="C508" t="s">
        <v>11279</v>
      </c>
    </row>
    <row r="509" spans="1:3" x14ac:dyDescent="0.2">
      <c r="A509" t="s">
        <v>853</v>
      </c>
      <c r="B509" t="s">
        <v>11431</v>
      </c>
      <c r="C509" t="s">
        <v>11279</v>
      </c>
    </row>
    <row r="510" spans="1:3" x14ac:dyDescent="0.2">
      <c r="A510" t="s">
        <v>596</v>
      </c>
      <c r="B510" t="s">
        <v>11286</v>
      </c>
      <c r="C510" t="s">
        <v>11287</v>
      </c>
    </row>
    <row r="511" spans="1:3" x14ac:dyDescent="0.2">
      <c r="A511" t="s">
        <v>4800</v>
      </c>
      <c r="B511" t="s">
        <v>13510</v>
      </c>
      <c r="C511" t="s">
        <v>13511</v>
      </c>
    </row>
    <row r="512" spans="1:3" x14ac:dyDescent="0.2">
      <c r="A512" t="s">
        <v>4246</v>
      </c>
      <c r="B512" t="s">
        <v>13189</v>
      </c>
      <c r="C512" t="s">
        <v>13190</v>
      </c>
    </row>
    <row r="513" spans="1:3" x14ac:dyDescent="0.2">
      <c r="A513" t="s">
        <v>4003</v>
      </c>
      <c r="B513" t="s">
        <v>13055</v>
      </c>
      <c r="C513" t="s">
        <v>13056</v>
      </c>
    </row>
    <row r="514" spans="1:3" x14ac:dyDescent="0.2">
      <c r="A514" t="s">
        <v>2638</v>
      </c>
      <c r="B514" t="s">
        <v>12336</v>
      </c>
      <c r="C514" t="s">
        <v>12337</v>
      </c>
    </row>
    <row r="515" spans="1:3" x14ac:dyDescent="0.2">
      <c r="A515" t="s">
        <v>3608</v>
      </c>
      <c r="B515" t="s">
        <v>12834</v>
      </c>
      <c r="C515" t="s">
        <v>12835</v>
      </c>
    </row>
    <row r="516" spans="1:3" x14ac:dyDescent="0.2">
      <c r="A516" t="s">
        <v>82</v>
      </c>
      <c r="B516" t="s">
        <v>10995</v>
      </c>
      <c r="C516" t="s">
        <v>10996</v>
      </c>
    </row>
    <row r="517" spans="1:3" x14ac:dyDescent="0.2">
      <c r="A517" t="s">
        <v>50</v>
      </c>
      <c r="B517" t="s">
        <v>10980</v>
      </c>
      <c r="C517" t="s">
        <v>10981</v>
      </c>
    </row>
    <row r="518" spans="1:3" x14ac:dyDescent="0.2">
      <c r="A518" t="s">
        <v>491</v>
      </c>
      <c r="B518" t="s">
        <v>11225</v>
      </c>
      <c r="C518" t="s">
        <v>11226</v>
      </c>
    </row>
    <row r="519" spans="1:3" x14ac:dyDescent="0.2">
      <c r="A519" t="s">
        <v>379</v>
      </c>
      <c r="B519" t="s">
        <v>11161</v>
      </c>
      <c r="C519" t="s">
        <v>11066</v>
      </c>
    </row>
    <row r="520" spans="1:3" x14ac:dyDescent="0.2">
      <c r="A520" t="s">
        <v>533</v>
      </c>
      <c r="B520" t="s">
        <v>11249</v>
      </c>
      <c r="C520" t="s">
        <v>11066</v>
      </c>
    </row>
    <row r="521" spans="1:3" x14ac:dyDescent="0.2">
      <c r="A521" t="s">
        <v>209</v>
      </c>
      <c r="B521" t="s">
        <v>11065</v>
      </c>
      <c r="C521" t="s">
        <v>11066</v>
      </c>
    </row>
    <row r="522" spans="1:3" x14ac:dyDescent="0.2">
      <c r="A522" t="s">
        <v>4526</v>
      </c>
      <c r="B522" t="s">
        <v>13350</v>
      </c>
      <c r="C522" t="s">
        <v>13351</v>
      </c>
    </row>
    <row r="523" spans="1:3" x14ac:dyDescent="0.2">
      <c r="A523" t="s">
        <v>3533</v>
      </c>
      <c r="B523" t="s">
        <v>12792</v>
      </c>
      <c r="C523" t="s">
        <v>12793</v>
      </c>
    </row>
    <row r="524" spans="1:3" x14ac:dyDescent="0.2">
      <c r="A524" t="s">
        <v>74</v>
      </c>
      <c r="B524" t="s">
        <v>10991</v>
      </c>
      <c r="C524" t="s">
        <v>10992</v>
      </c>
    </row>
    <row r="525" spans="1:3" x14ac:dyDescent="0.2">
      <c r="A525" t="s">
        <v>4223</v>
      </c>
      <c r="B525" t="s">
        <v>13177</v>
      </c>
      <c r="C525" t="s">
        <v>13178</v>
      </c>
    </row>
    <row r="526" spans="1:3" x14ac:dyDescent="0.2">
      <c r="A526" t="s">
        <v>3439</v>
      </c>
      <c r="B526" t="s">
        <v>12744</v>
      </c>
      <c r="C526" t="s">
        <v>12745</v>
      </c>
    </row>
    <row r="527" spans="1:3" x14ac:dyDescent="0.2">
      <c r="A527" t="s">
        <v>786</v>
      </c>
      <c r="B527" t="s">
        <v>11396</v>
      </c>
      <c r="C527" t="s">
        <v>11397</v>
      </c>
    </row>
    <row r="528" spans="1:3" x14ac:dyDescent="0.2">
      <c r="A528" t="s">
        <v>4011</v>
      </c>
      <c r="B528" t="s">
        <v>13059</v>
      </c>
      <c r="C528" t="s">
        <v>13060</v>
      </c>
    </row>
    <row r="529" spans="1:3" x14ac:dyDescent="0.2">
      <c r="A529" t="s">
        <v>3901</v>
      </c>
      <c r="B529" t="s">
        <v>12997</v>
      </c>
      <c r="C529" t="s">
        <v>12998</v>
      </c>
    </row>
    <row r="530" spans="1:3" x14ac:dyDescent="0.2">
      <c r="A530" t="s">
        <v>3621</v>
      </c>
      <c r="B530" t="s">
        <v>12842</v>
      </c>
      <c r="C530" t="s">
        <v>12843</v>
      </c>
    </row>
    <row r="531" spans="1:3" x14ac:dyDescent="0.2">
      <c r="A531" t="s">
        <v>3929</v>
      </c>
      <c r="B531" t="s">
        <v>13013</v>
      </c>
      <c r="C531" t="s">
        <v>13014</v>
      </c>
    </row>
    <row r="532" spans="1:3" x14ac:dyDescent="0.2">
      <c r="A532" t="s">
        <v>2195</v>
      </c>
      <c r="B532" t="s">
        <v>12114</v>
      </c>
      <c r="C532" t="s">
        <v>12115</v>
      </c>
    </row>
    <row r="533" spans="1:3" x14ac:dyDescent="0.2">
      <c r="A533" t="s">
        <v>2797</v>
      </c>
      <c r="B533" t="s">
        <v>12418</v>
      </c>
      <c r="C533" t="s">
        <v>12419</v>
      </c>
    </row>
    <row r="534" spans="1:3" x14ac:dyDescent="0.2">
      <c r="A534" t="s">
        <v>3223</v>
      </c>
      <c r="B534" t="s">
        <v>12639</v>
      </c>
      <c r="C534" t="s">
        <v>12640</v>
      </c>
    </row>
    <row r="535" spans="1:3" x14ac:dyDescent="0.2">
      <c r="A535" t="s">
        <v>757</v>
      </c>
      <c r="B535" t="s">
        <v>11380</v>
      </c>
      <c r="C535" t="s">
        <v>11381</v>
      </c>
    </row>
    <row r="536" spans="1:3" x14ac:dyDescent="0.2">
      <c r="A536" t="s">
        <v>1542</v>
      </c>
      <c r="B536" t="s">
        <v>11797</v>
      </c>
      <c r="C536" t="s">
        <v>11798</v>
      </c>
    </row>
    <row r="537" spans="1:3" x14ac:dyDescent="0.2">
      <c r="A537" t="s">
        <v>3143</v>
      </c>
      <c r="B537" t="s">
        <v>12599</v>
      </c>
      <c r="C537" t="s">
        <v>12600</v>
      </c>
    </row>
    <row r="538" spans="1:3" x14ac:dyDescent="0.2">
      <c r="A538" t="s">
        <v>2110</v>
      </c>
      <c r="B538" t="s">
        <v>12076</v>
      </c>
      <c r="C538" t="s">
        <v>12077</v>
      </c>
    </row>
    <row r="539" spans="1:3" x14ac:dyDescent="0.2">
      <c r="A539" t="s">
        <v>1116</v>
      </c>
      <c r="B539" t="s">
        <v>11584</v>
      </c>
      <c r="C539" t="s">
        <v>11585</v>
      </c>
    </row>
    <row r="540" spans="1:3" x14ac:dyDescent="0.2">
      <c r="A540" t="s">
        <v>3250</v>
      </c>
      <c r="B540" t="s">
        <v>12651</v>
      </c>
      <c r="C540" t="s">
        <v>12652</v>
      </c>
    </row>
    <row r="541" spans="1:3" x14ac:dyDescent="0.2">
      <c r="A541" t="s">
        <v>3279</v>
      </c>
      <c r="B541" t="s">
        <v>12665</v>
      </c>
      <c r="C541" t="s">
        <v>12666</v>
      </c>
    </row>
    <row r="542" spans="1:3" x14ac:dyDescent="0.2">
      <c r="A542" t="s">
        <v>3302</v>
      </c>
      <c r="B542" t="s">
        <v>12678</v>
      </c>
      <c r="C542" t="s">
        <v>12679</v>
      </c>
    </row>
    <row r="543" spans="1:3" x14ac:dyDescent="0.2">
      <c r="A543" t="s">
        <v>2783</v>
      </c>
      <c r="B543" t="s">
        <v>12410</v>
      </c>
      <c r="C543" t="s">
        <v>12411</v>
      </c>
    </row>
    <row r="544" spans="1:3" x14ac:dyDescent="0.2">
      <c r="A544" t="s">
        <v>1694</v>
      </c>
      <c r="B544" t="s">
        <v>11874</v>
      </c>
      <c r="C544" t="s">
        <v>11875</v>
      </c>
    </row>
    <row r="545" spans="1:3" x14ac:dyDescent="0.2">
      <c r="A545" t="s">
        <v>706</v>
      </c>
      <c r="B545" t="s">
        <v>11349</v>
      </c>
      <c r="C545" t="s">
        <v>11350</v>
      </c>
    </row>
    <row r="546" spans="1:3" x14ac:dyDescent="0.2">
      <c r="A546" t="s">
        <v>439</v>
      </c>
      <c r="B546" t="s">
        <v>11198</v>
      </c>
      <c r="C546" t="s">
        <v>11199</v>
      </c>
    </row>
    <row r="547" spans="1:3" x14ac:dyDescent="0.2">
      <c r="A547" t="s">
        <v>833</v>
      </c>
      <c r="B547" t="s">
        <v>11421</v>
      </c>
      <c r="C547" t="s">
        <v>11285</v>
      </c>
    </row>
    <row r="548" spans="1:3" x14ac:dyDescent="0.2">
      <c r="A548" t="s">
        <v>565</v>
      </c>
      <c r="B548" t="s">
        <v>11268</v>
      </c>
      <c r="C548" t="s">
        <v>11269</v>
      </c>
    </row>
    <row r="549" spans="1:3" x14ac:dyDescent="0.2">
      <c r="A549" t="s">
        <v>592</v>
      </c>
      <c r="B549" t="s">
        <v>11284</v>
      </c>
      <c r="C549" t="s">
        <v>11285</v>
      </c>
    </row>
    <row r="550" spans="1:3" x14ac:dyDescent="0.2">
      <c r="A550" t="s">
        <v>919</v>
      </c>
      <c r="B550" t="s">
        <v>11471</v>
      </c>
      <c r="C550" t="s">
        <v>11472</v>
      </c>
    </row>
    <row r="551" spans="1:3" x14ac:dyDescent="0.2">
      <c r="A551" t="s">
        <v>2294</v>
      </c>
      <c r="B551" t="s">
        <v>12162</v>
      </c>
      <c r="C551" t="s">
        <v>12163</v>
      </c>
    </row>
    <row r="552" spans="1:3" x14ac:dyDescent="0.2">
      <c r="A552" t="s">
        <v>96</v>
      </c>
      <c r="B552" t="s">
        <v>11003</v>
      </c>
      <c r="C552" t="s">
        <v>11004</v>
      </c>
    </row>
    <row r="553" spans="1:3" x14ac:dyDescent="0.2">
      <c r="A553" t="s">
        <v>2225</v>
      </c>
      <c r="B553" t="s">
        <v>12130</v>
      </c>
      <c r="C553" t="s">
        <v>12131</v>
      </c>
    </row>
    <row r="554" spans="1:3" x14ac:dyDescent="0.2">
      <c r="A554" t="s">
        <v>2207</v>
      </c>
      <c r="B554" t="s">
        <v>12120</v>
      </c>
      <c r="C554" t="s">
        <v>12121</v>
      </c>
    </row>
    <row r="555" spans="1:3" x14ac:dyDescent="0.2">
      <c r="A555" t="s">
        <v>516</v>
      </c>
      <c r="B555" t="s">
        <v>11239</v>
      </c>
      <c r="C555" t="s">
        <v>11240</v>
      </c>
    </row>
    <row r="556" spans="1:3" x14ac:dyDescent="0.2">
      <c r="A556" t="s">
        <v>1632</v>
      </c>
      <c r="B556" t="s">
        <v>11839</v>
      </c>
      <c r="C556" t="s">
        <v>11840</v>
      </c>
    </row>
    <row r="557" spans="1:3" x14ac:dyDescent="0.2">
      <c r="A557" t="s">
        <v>67</v>
      </c>
      <c r="B557" t="s">
        <v>10988</v>
      </c>
      <c r="C557" t="s">
        <v>10989</v>
      </c>
    </row>
    <row r="558" spans="1:3" x14ac:dyDescent="0.2">
      <c r="A558" t="s">
        <v>1409</v>
      </c>
      <c r="B558" t="s">
        <v>11730</v>
      </c>
      <c r="C558" t="s">
        <v>11731</v>
      </c>
    </row>
    <row r="559" spans="1:3" x14ac:dyDescent="0.2">
      <c r="A559" t="s">
        <v>4477</v>
      </c>
      <c r="B559" t="s">
        <v>13322</v>
      </c>
      <c r="C559" t="s">
        <v>13323</v>
      </c>
    </row>
    <row r="560" spans="1:3" x14ac:dyDescent="0.2">
      <c r="A560" t="s">
        <v>1433</v>
      </c>
      <c r="B560" t="s">
        <v>11743</v>
      </c>
      <c r="C560" t="s">
        <v>11744</v>
      </c>
    </row>
    <row r="561" spans="1:3" x14ac:dyDescent="0.2">
      <c r="A561" t="s">
        <v>4728</v>
      </c>
      <c r="B561" t="s">
        <v>13468</v>
      </c>
      <c r="C561" t="s">
        <v>13469</v>
      </c>
    </row>
    <row r="562" spans="1:3" x14ac:dyDescent="0.2">
      <c r="A562" t="s">
        <v>2651</v>
      </c>
      <c r="B562" t="s">
        <v>12344</v>
      </c>
      <c r="C562" t="s">
        <v>12345</v>
      </c>
    </row>
    <row r="563" spans="1:3" x14ac:dyDescent="0.2">
      <c r="A563" t="s">
        <v>4336</v>
      </c>
      <c r="B563" t="s">
        <v>13241</v>
      </c>
      <c r="C563" t="s">
        <v>13242</v>
      </c>
    </row>
    <row r="564" spans="1:3" x14ac:dyDescent="0.2">
      <c r="A564" t="s">
        <v>1151</v>
      </c>
      <c r="B564" t="s">
        <v>11604</v>
      </c>
      <c r="C564" t="s">
        <v>11605</v>
      </c>
    </row>
    <row r="565" spans="1:3" x14ac:dyDescent="0.2">
      <c r="A565" t="s">
        <v>3203</v>
      </c>
      <c r="B565" t="s">
        <v>12629</v>
      </c>
      <c r="C565" t="s">
        <v>12630</v>
      </c>
    </row>
    <row r="566" spans="1:3" x14ac:dyDescent="0.2">
      <c r="A566" t="s">
        <v>3299</v>
      </c>
      <c r="B566" t="s">
        <v>12676</v>
      </c>
      <c r="C566" t="s">
        <v>12677</v>
      </c>
    </row>
    <row r="567" spans="1:3" x14ac:dyDescent="0.2">
      <c r="A567" t="s">
        <v>2384</v>
      </c>
      <c r="B567" t="s">
        <v>12204</v>
      </c>
      <c r="C567" t="s">
        <v>12205</v>
      </c>
    </row>
    <row r="568" spans="1:3" x14ac:dyDescent="0.2">
      <c r="A568" t="s">
        <v>4161</v>
      </c>
      <c r="B568" t="s">
        <v>13143</v>
      </c>
      <c r="C568" t="s">
        <v>13144</v>
      </c>
    </row>
    <row r="569" spans="1:3" x14ac:dyDescent="0.2">
      <c r="A569" t="s">
        <v>2922</v>
      </c>
      <c r="B569" t="s">
        <v>12483</v>
      </c>
      <c r="C569" t="s">
        <v>12484</v>
      </c>
    </row>
    <row r="570" spans="1:3" x14ac:dyDescent="0.2">
      <c r="A570" t="s">
        <v>2085</v>
      </c>
      <c r="B570" t="s">
        <v>12066</v>
      </c>
      <c r="C570" t="s">
        <v>12067</v>
      </c>
    </row>
    <row r="571" spans="1:3" x14ac:dyDescent="0.2">
      <c r="A571" t="s">
        <v>1134</v>
      </c>
      <c r="B571" t="s">
        <v>11594</v>
      </c>
      <c r="C571" t="s">
        <v>11595</v>
      </c>
    </row>
    <row r="572" spans="1:3" x14ac:dyDescent="0.2">
      <c r="A572" t="s">
        <v>3593</v>
      </c>
      <c r="B572" t="s">
        <v>12826</v>
      </c>
      <c r="C572" t="s">
        <v>12827</v>
      </c>
    </row>
    <row r="573" spans="1:3" x14ac:dyDescent="0.2">
      <c r="A573" t="s">
        <v>4081</v>
      </c>
      <c r="B573" t="s">
        <v>13099</v>
      </c>
      <c r="C573" t="s">
        <v>13100</v>
      </c>
    </row>
    <row r="574" spans="1:3" x14ac:dyDescent="0.2">
      <c r="A574" t="s">
        <v>3135</v>
      </c>
      <c r="B574" t="s">
        <v>12595</v>
      </c>
      <c r="C574" t="s">
        <v>12596</v>
      </c>
    </row>
    <row r="575" spans="1:3" x14ac:dyDescent="0.2">
      <c r="A575" t="s">
        <v>4710</v>
      </c>
      <c r="B575" t="s">
        <v>13458</v>
      </c>
      <c r="C575" t="s">
        <v>13459</v>
      </c>
    </row>
    <row r="576" spans="1:3" x14ac:dyDescent="0.2">
      <c r="A576" t="s">
        <v>568</v>
      </c>
      <c r="B576" t="s">
        <v>11270</v>
      </c>
      <c r="C576" t="s">
        <v>11271</v>
      </c>
    </row>
    <row r="577" spans="1:3" x14ac:dyDescent="0.2">
      <c r="A577" t="s">
        <v>1927</v>
      </c>
      <c r="B577" t="s">
        <v>12003</v>
      </c>
      <c r="C577" t="s">
        <v>12004</v>
      </c>
    </row>
    <row r="578" spans="1:3" x14ac:dyDescent="0.2">
      <c r="A578" t="s">
        <v>3502</v>
      </c>
      <c r="B578" t="s">
        <v>12776</v>
      </c>
      <c r="C578" t="s">
        <v>12777</v>
      </c>
    </row>
    <row r="579" spans="1:3" x14ac:dyDescent="0.2">
      <c r="A579" t="s">
        <v>4835</v>
      </c>
      <c r="B579" t="s">
        <v>13530</v>
      </c>
      <c r="C579" t="s">
        <v>13531</v>
      </c>
    </row>
    <row r="580" spans="1:3" x14ac:dyDescent="0.2">
      <c r="A580" t="s">
        <v>1474</v>
      </c>
      <c r="B580" t="s">
        <v>11759</v>
      </c>
      <c r="C580" t="s">
        <v>11760</v>
      </c>
    </row>
    <row r="581" spans="1:3" x14ac:dyDescent="0.2">
      <c r="A581" t="s">
        <v>114</v>
      </c>
      <c r="B581" t="s">
        <v>11013</v>
      </c>
      <c r="C581" t="s">
        <v>11014</v>
      </c>
    </row>
    <row r="582" spans="1:3" x14ac:dyDescent="0.2">
      <c r="A582" t="s">
        <v>2756</v>
      </c>
      <c r="B582" t="s">
        <v>12398</v>
      </c>
      <c r="C582" t="s">
        <v>12399</v>
      </c>
    </row>
    <row r="583" spans="1:3" x14ac:dyDescent="0.2">
      <c r="A583" t="s">
        <v>1842</v>
      </c>
      <c r="B583" t="s">
        <v>11958</v>
      </c>
      <c r="C583" t="s">
        <v>11959</v>
      </c>
    </row>
    <row r="584" spans="1:3" x14ac:dyDescent="0.2">
      <c r="A584" t="s">
        <v>1110</v>
      </c>
      <c r="B584" t="s">
        <v>11580</v>
      </c>
      <c r="C584" t="s">
        <v>11581</v>
      </c>
    </row>
    <row r="585" spans="1:3" x14ac:dyDescent="0.2">
      <c r="A585" t="s">
        <v>4370</v>
      </c>
      <c r="B585" t="s">
        <v>13261</v>
      </c>
      <c r="C585" t="s">
        <v>13262</v>
      </c>
    </row>
    <row r="586" spans="1:3" x14ac:dyDescent="0.2">
      <c r="A586" t="s">
        <v>1798</v>
      </c>
      <c r="B586" t="s">
        <v>11934</v>
      </c>
      <c r="C586" t="s">
        <v>11935</v>
      </c>
    </row>
    <row r="587" spans="1:3" x14ac:dyDescent="0.2">
      <c r="A587" t="s">
        <v>2563</v>
      </c>
      <c r="B587" t="s">
        <v>12296</v>
      </c>
      <c r="C587" t="s">
        <v>12297</v>
      </c>
    </row>
    <row r="588" spans="1:3" x14ac:dyDescent="0.2">
      <c r="A588" t="s">
        <v>4238</v>
      </c>
      <c r="B588" t="s">
        <v>13185</v>
      </c>
      <c r="C588" t="s">
        <v>13186</v>
      </c>
    </row>
    <row r="589" spans="1:3" x14ac:dyDescent="0.2">
      <c r="A589" t="s">
        <v>236</v>
      </c>
      <c r="B589" t="s">
        <v>11079</v>
      </c>
      <c r="C589" t="s">
        <v>11080</v>
      </c>
    </row>
    <row r="590" spans="1:3" x14ac:dyDescent="0.2">
      <c r="A590" t="s">
        <v>28</v>
      </c>
      <c r="B590" t="s">
        <v>10970</v>
      </c>
      <c r="C590" t="s">
        <v>10971</v>
      </c>
    </row>
    <row r="591" spans="1:3" x14ac:dyDescent="0.2">
      <c r="A591" t="s">
        <v>53</v>
      </c>
      <c r="B591" t="s">
        <v>10982</v>
      </c>
      <c r="C591" t="s">
        <v>10983</v>
      </c>
    </row>
    <row r="592" spans="1:3" x14ac:dyDescent="0.2">
      <c r="A592" t="s">
        <v>2260</v>
      </c>
      <c r="B592" t="s">
        <v>12146</v>
      </c>
      <c r="C592" t="s">
        <v>12147</v>
      </c>
    </row>
    <row r="593" spans="1:3" x14ac:dyDescent="0.2">
      <c r="A593" t="s">
        <v>2579</v>
      </c>
      <c r="B593" t="s">
        <v>12304</v>
      </c>
      <c r="C593" t="s">
        <v>12305</v>
      </c>
    </row>
    <row r="594" spans="1:3" x14ac:dyDescent="0.2">
      <c r="A594" t="s">
        <v>3611</v>
      </c>
      <c r="B594" t="s">
        <v>12836</v>
      </c>
      <c r="C594" t="s">
        <v>12837</v>
      </c>
    </row>
    <row r="595" spans="1:3" x14ac:dyDescent="0.2">
      <c r="A595" t="s">
        <v>4464</v>
      </c>
      <c r="B595" t="s">
        <v>13314</v>
      </c>
      <c r="C595" t="s">
        <v>13315</v>
      </c>
    </row>
    <row r="596" spans="1:3" x14ac:dyDescent="0.2">
      <c r="A596" t="s">
        <v>373</v>
      </c>
      <c r="B596" t="s">
        <v>11157</v>
      </c>
      <c r="C596" t="s">
        <v>11158</v>
      </c>
    </row>
    <row r="597" spans="1:3" x14ac:dyDescent="0.2">
      <c r="A597" t="s">
        <v>2464</v>
      </c>
      <c r="B597" t="s">
        <v>12246</v>
      </c>
      <c r="C597" t="s">
        <v>12247</v>
      </c>
    </row>
    <row r="598" spans="1:3" x14ac:dyDescent="0.2">
      <c r="A598" t="s">
        <v>741</v>
      </c>
      <c r="B598" t="s">
        <v>11370</v>
      </c>
      <c r="C598" t="s">
        <v>11371</v>
      </c>
    </row>
    <row r="599" spans="1:3" x14ac:dyDescent="0.2">
      <c r="A599" t="s">
        <v>4234</v>
      </c>
      <c r="B599" t="s">
        <v>13183</v>
      </c>
      <c r="C599" t="s">
        <v>13184</v>
      </c>
    </row>
    <row r="600" spans="1:3" x14ac:dyDescent="0.2">
      <c r="A600" t="s">
        <v>3011</v>
      </c>
      <c r="B600" t="s">
        <v>12529</v>
      </c>
      <c r="C600" t="s">
        <v>12530</v>
      </c>
    </row>
    <row r="601" spans="1:3" x14ac:dyDescent="0.2">
      <c r="A601" t="s">
        <v>527</v>
      </c>
      <c r="B601" t="s">
        <v>11245</v>
      </c>
      <c r="C601" t="s">
        <v>11246</v>
      </c>
    </row>
    <row r="602" spans="1:3" x14ac:dyDescent="0.2">
      <c r="A602" t="s">
        <v>905</v>
      </c>
      <c r="B602" t="s">
        <v>11461</v>
      </c>
      <c r="C602" t="s">
        <v>11462</v>
      </c>
    </row>
    <row r="603" spans="1:3" x14ac:dyDescent="0.2">
      <c r="A603" t="s">
        <v>624</v>
      </c>
      <c r="B603" t="s">
        <v>11301</v>
      </c>
      <c r="C603" t="s">
        <v>11302</v>
      </c>
    </row>
    <row r="604" spans="1:3" x14ac:dyDescent="0.2">
      <c r="A604" t="s">
        <v>3083</v>
      </c>
      <c r="B604" t="s">
        <v>12567</v>
      </c>
      <c r="C604" t="s">
        <v>12568</v>
      </c>
    </row>
    <row r="605" spans="1:3" x14ac:dyDescent="0.2">
      <c r="A605" t="s">
        <v>2304</v>
      </c>
      <c r="B605" t="s">
        <v>12166</v>
      </c>
      <c r="C605" t="s">
        <v>12167</v>
      </c>
    </row>
    <row r="606" spans="1:3" x14ac:dyDescent="0.2">
      <c r="A606" t="s">
        <v>2131</v>
      </c>
      <c r="B606" t="s">
        <v>12084</v>
      </c>
      <c r="C606" t="s">
        <v>12085</v>
      </c>
    </row>
    <row r="607" spans="1:3" x14ac:dyDescent="0.2">
      <c r="A607" t="s">
        <v>3335</v>
      </c>
      <c r="B607" t="s">
        <v>12694</v>
      </c>
      <c r="C607" t="s">
        <v>12695</v>
      </c>
    </row>
    <row r="608" spans="1:3" x14ac:dyDescent="0.2">
      <c r="A608" t="s">
        <v>2152</v>
      </c>
      <c r="B608" t="s">
        <v>12094</v>
      </c>
      <c r="C608" t="s">
        <v>12095</v>
      </c>
    </row>
    <row r="609" spans="1:3" x14ac:dyDescent="0.2">
      <c r="A609" t="s">
        <v>2834</v>
      </c>
      <c r="B609" t="s">
        <v>12436</v>
      </c>
      <c r="C609" t="s">
        <v>12437</v>
      </c>
    </row>
    <row r="610" spans="1:3" x14ac:dyDescent="0.2">
      <c r="A610" t="s">
        <v>3646</v>
      </c>
      <c r="B610" t="s">
        <v>12854</v>
      </c>
      <c r="C610" t="s">
        <v>12855</v>
      </c>
    </row>
    <row r="611" spans="1:3" x14ac:dyDescent="0.2">
      <c r="A611" t="s">
        <v>1413</v>
      </c>
      <c r="B611" t="s">
        <v>11732</v>
      </c>
      <c r="C611" t="s">
        <v>11733</v>
      </c>
    </row>
    <row r="612" spans="1:3" x14ac:dyDescent="0.2">
      <c r="A612" t="s">
        <v>1220</v>
      </c>
      <c r="B612" t="s">
        <v>11638</v>
      </c>
      <c r="C612" t="s">
        <v>11639</v>
      </c>
    </row>
    <row r="613" spans="1:3" x14ac:dyDescent="0.2">
      <c r="A613" t="s">
        <v>3163</v>
      </c>
      <c r="B613" t="s">
        <v>12609</v>
      </c>
      <c r="C613" t="s">
        <v>12610</v>
      </c>
    </row>
    <row r="614" spans="1:3" x14ac:dyDescent="0.2">
      <c r="A614" t="s">
        <v>2888</v>
      </c>
      <c r="B614" t="s">
        <v>12465</v>
      </c>
      <c r="C614" t="s">
        <v>12466</v>
      </c>
    </row>
    <row r="615" spans="1:3" x14ac:dyDescent="0.2">
      <c r="A615" t="s">
        <v>800</v>
      </c>
      <c r="B615" t="s">
        <v>11404</v>
      </c>
      <c r="C615" t="s">
        <v>11405</v>
      </c>
    </row>
    <row r="616" spans="1:3" x14ac:dyDescent="0.2">
      <c r="A616" t="s">
        <v>40</v>
      </c>
      <c r="B616" t="s">
        <v>10976</v>
      </c>
      <c r="C616" t="s">
        <v>10977</v>
      </c>
    </row>
    <row r="617" spans="1:3" x14ac:dyDescent="0.2">
      <c r="A617" t="s">
        <v>88</v>
      </c>
      <c r="B617" t="s">
        <v>10999</v>
      </c>
      <c r="C617" t="s">
        <v>11000</v>
      </c>
    </row>
    <row r="618" spans="1:3" x14ac:dyDescent="0.2">
      <c r="A618" t="s">
        <v>3636</v>
      </c>
      <c r="B618" t="s">
        <v>12850</v>
      </c>
      <c r="C618" t="s">
        <v>12851</v>
      </c>
    </row>
    <row r="619" spans="1:3" x14ac:dyDescent="0.2">
      <c r="A619" t="s">
        <v>2368</v>
      </c>
      <c r="B619" t="s">
        <v>12196</v>
      </c>
      <c r="C619" t="s">
        <v>12197</v>
      </c>
    </row>
    <row r="620" spans="1:3" x14ac:dyDescent="0.2">
      <c r="A620" t="s">
        <v>1123</v>
      </c>
      <c r="B620" t="s">
        <v>11588</v>
      </c>
      <c r="C620" t="s">
        <v>11589</v>
      </c>
    </row>
    <row r="621" spans="1:3" x14ac:dyDescent="0.2">
      <c r="A621" t="s">
        <v>3062</v>
      </c>
      <c r="B621" t="s">
        <v>12555</v>
      </c>
      <c r="C621" t="s">
        <v>12556</v>
      </c>
    </row>
    <row r="622" spans="1:3" x14ac:dyDescent="0.2">
      <c r="A622" t="s">
        <v>1403</v>
      </c>
      <c r="B622" t="s">
        <v>11726</v>
      </c>
      <c r="C622" t="s">
        <v>11727</v>
      </c>
    </row>
    <row r="623" spans="1:3" x14ac:dyDescent="0.2">
      <c r="A623" t="s">
        <v>2076</v>
      </c>
      <c r="B623" t="s">
        <v>12062</v>
      </c>
      <c r="C623" t="s">
        <v>12063</v>
      </c>
    </row>
    <row r="624" spans="1:3" x14ac:dyDescent="0.2">
      <c r="A624" t="s">
        <v>3028</v>
      </c>
      <c r="B624" t="s">
        <v>12539</v>
      </c>
      <c r="C624" t="s">
        <v>12540</v>
      </c>
    </row>
    <row r="625" spans="1:3" x14ac:dyDescent="0.2">
      <c r="A625" t="s">
        <v>3099</v>
      </c>
      <c r="B625" t="s">
        <v>12575</v>
      </c>
      <c r="C625" t="s">
        <v>12576</v>
      </c>
    </row>
    <row r="626" spans="1:3" x14ac:dyDescent="0.2">
      <c r="A626" t="s">
        <v>1101</v>
      </c>
      <c r="B626" t="s">
        <v>11574</v>
      </c>
      <c r="C626" t="s">
        <v>11575</v>
      </c>
    </row>
    <row r="627" spans="1:3" x14ac:dyDescent="0.2">
      <c r="A627" t="s">
        <v>1354</v>
      </c>
      <c r="B627" t="s">
        <v>11701</v>
      </c>
      <c r="C627" t="s">
        <v>11702</v>
      </c>
    </row>
    <row r="628" spans="1:3" x14ac:dyDescent="0.2">
      <c r="A628" t="s">
        <v>1058</v>
      </c>
      <c r="B628" t="s">
        <v>11548</v>
      </c>
      <c r="C628" t="s">
        <v>11549</v>
      </c>
    </row>
    <row r="629" spans="1:3" x14ac:dyDescent="0.2">
      <c r="A629" t="s">
        <v>3959</v>
      </c>
      <c r="B629" t="s">
        <v>13031</v>
      </c>
      <c r="C629" t="s">
        <v>13032</v>
      </c>
    </row>
    <row r="630" spans="1:3" x14ac:dyDescent="0.2">
      <c r="A630" t="s">
        <v>3949</v>
      </c>
      <c r="B630" t="s">
        <v>13025</v>
      </c>
      <c r="C630" t="s">
        <v>13026</v>
      </c>
    </row>
    <row r="631" spans="1:3" x14ac:dyDescent="0.2">
      <c r="A631" t="s">
        <v>689</v>
      </c>
      <c r="B631" t="s">
        <v>11340</v>
      </c>
      <c r="C631" t="s">
        <v>11341</v>
      </c>
    </row>
    <row r="632" spans="1:3" x14ac:dyDescent="0.2">
      <c r="A632" t="s">
        <v>3894</v>
      </c>
      <c r="B632" t="s">
        <v>12993</v>
      </c>
      <c r="C632" t="s">
        <v>12994</v>
      </c>
    </row>
    <row r="633" spans="1:3" x14ac:dyDescent="0.2">
      <c r="A633" t="s">
        <v>3600</v>
      </c>
      <c r="B633" t="s">
        <v>12830</v>
      </c>
      <c r="C633" t="s">
        <v>12831</v>
      </c>
    </row>
    <row r="634" spans="1:3" x14ac:dyDescent="0.2">
      <c r="A634" t="s">
        <v>3090</v>
      </c>
      <c r="B634" t="s">
        <v>12571</v>
      </c>
      <c r="C634" t="s">
        <v>12572</v>
      </c>
    </row>
    <row r="635" spans="1:3" x14ac:dyDescent="0.2">
      <c r="A635" t="s">
        <v>2604</v>
      </c>
      <c r="B635" t="s">
        <v>12318</v>
      </c>
      <c r="C635" t="s">
        <v>12319</v>
      </c>
    </row>
    <row r="636" spans="1:3" x14ac:dyDescent="0.2">
      <c r="A636" t="s">
        <v>1780</v>
      </c>
      <c r="B636" t="s">
        <v>11924</v>
      </c>
      <c r="C636" t="s">
        <v>11925</v>
      </c>
    </row>
    <row r="637" spans="1:3" x14ac:dyDescent="0.2">
      <c r="A637" t="s">
        <v>1077</v>
      </c>
      <c r="B637" t="s">
        <v>11560</v>
      </c>
      <c r="C637" t="s">
        <v>11561</v>
      </c>
    </row>
    <row r="638" spans="1:3" x14ac:dyDescent="0.2">
      <c r="A638" t="s">
        <v>3995</v>
      </c>
      <c r="B638" t="s">
        <v>13051</v>
      </c>
      <c r="C638" t="s">
        <v>13052</v>
      </c>
    </row>
    <row r="639" spans="1:3" x14ac:dyDescent="0.2">
      <c r="A639" t="s">
        <v>4270</v>
      </c>
      <c r="B639" t="s">
        <v>13203</v>
      </c>
      <c r="C639" t="s">
        <v>13204</v>
      </c>
    </row>
    <row r="640" spans="1:3" x14ac:dyDescent="0.2">
      <c r="A640" t="s">
        <v>4201</v>
      </c>
      <c r="B640" t="s">
        <v>13165</v>
      </c>
      <c r="C640" t="s">
        <v>13166</v>
      </c>
    </row>
    <row r="641" spans="1:3" x14ac:dyDescent="0.2">
      <c r="A641" t="s">
        <v>2119</v>
      </c>
      <c r="B641" t="s">
        <v>12080</v>
      </c>
      <c r="C641" t="s">
        <v>12081</v>
      </c>
    </row>
    <row r="642" spans="1:3" x14ac:dyDescent="0.2">
      <c r="A642" t="s">
        <v>2551</v>
      </c>
      <c r="B642" t="s">
        <v>12290</v>
      </c>
      <c r="C642" t="s">
        <v>12291</v>
      </c>
    </row>
    <row r="643" spans="1:3" x14ac:dyDescent="0.2">
      <c r="A643" t="s">
        <v>4220</v>
      </c>
      <c r="B643" t="s">
        <v>13175</v>
      </c>
      <c r="C643" t="s">
        <v>13176</v>
      </c>
    </row>
    <row r="644" spans="1:3" x14ac:dyDescent="0.2">
      <c r="A644" t="s">
        <v>352</v>
      </c>
      <c r="B644" t="s">
        <v>11144</v>
      </c>
      <c r="C644" t="s">
        <v>10969</v>
      </c>
    </row>
    <row r="645" spans="1:3" x14ac:dyDescent="0.2">
      <c r="A645" t="s">
        <v>24</v>
      </c>
      <c r="B645" t="s">
        <v>10968</v>
      </c>
      <c r="C645" t="s">
        <v>10969</v>
      </c>
    </row>
    <row r="646" spans="1:3" x14ac:dyDescent="0.2">
      <c r="A646" t="s">
        <v>1839</v>
      </c>
      <c r="B646" t="s">
        <v>11956</v>
      </c>
      <c r="C646" t="s">
        <v>11957</v>
      </c>
    </row>
    <row r="647" spans="1:3" x14ac:dyDescent="0.2">
      <c r="A647" t="s">
        <v>4068</v>
      </c>
      <c r="B647" t="s">
        <v>13091</v>
      </c>
      <c r="C647" t="s">
        <v>13092</v>
      </c>
    </row>
    <row r="648" spans="1:3" x14ac:dyDescent="0.2">
      <c r="A648" t="s">
        <v>2198</v>
      </c>
      <c r="B648" t="s">
        <v>12116</v>
      </c>
      <c r="C648" t="s">
        <v>12117</v>
      </c>
    </row>
    <row r="649" spans="1:3" x14ac:dyDescent="0.2">
      <c r="A649" t="s">
        <v>2737</v>
      </c>
      <c r="B649" t="s">
        <v>12388</v>
      </c>
      <c r="C649" t="s">
        <v>12389</v>
      </c>
    </row>
    <row r="650" spans="1:3" x14ac:dyDescent="0.2">
      <c r="A650" t="s">
        <v>1708</v>
      </c>
      <c r="B650" t="s">
        <v>11881</v>
      </c>
      <c r="C650" t="s">
        <v>11882</v>
      </c>
    </row>
    <row r="651" spans="1:3" x14ac:dyDescent="0.2">
      <c r="A651" t="s">
        <v>1172</v>
      </c>
      <c r="B651" t="s">
        <v>11616</v>
      </c>
      <c r="C651" t="s">
        <v>11617</v>
      </c>
    </row>
    <row r="652" spans="1:3" x14ac:dyDescent="0.2">
      <c r="A652" t="s">
        <v>1505</v>
      </c>
      <c r="B652" t="s">
        <v>11778</v>
      </c>
      <c r="C652" t="s">
        <v>11779</v>
      </c>
    </row>
    <row r="653" spans="1:3" x14ac:dyDescent="0.2">
      <c r="A653" t="s">
        <v>1244</v>
      </c>
      <c r="B653" t="s">
        <v>11650</v>
      </c>
      <c r="C653" t="s">
        <v>11651</v>
      </c>
    </row>
    <row r="654" spans="1:3" x14ac:dyDescent="0.2">
      <c r="A654" t="s">
        <v>3070</v>
      </c>
      <c r="B654" t="s">
        <v>12559</v>
      </c>
      <c r="C654" t="s">
        <v>12560</v>
      </c>
    </row>
    <row r="655" spans="1:3" x14ac:dyDescent="0.2">
      <c r="A655" t="s">
        <v>4059</v>
      </c>
      <c r="B655" t="s">
        <v>13085</v>
      </c>
      <c r="C655" t="s">
        <v>13086</v>
      </c>
    </row>
    <row r="656" spans="1:3" x14ac:dyDescent="0.2">
      <c r="A656" t="s">
        <v>3049</v>
      </c>
      <c r="B656" t="s">
        <v>12549</v>
      </c>
      <c r="C656" t="s">
        <v>12550</v>
      </c>
    </row>
    <row r="657" spans="1:3" x14ac:dyDescent="0.2">
      <c r="A657" t="s">
        <v>2764</v>
      </c>
      <c r="B657" t="s">
        <v>12402</v>
      </c>
      <c r="C657" t="s">
        <v>12403</v>
      </c>
    </row>
    <row r="658" spans="1:3" x14ac:dyDescent="0.2">
      <c r="A658" t="s">
        <v>4631</v>
      </c>
      <c r="B658" t="s">
        <v>13410</v>
      </c>
      <c r="C658" t="s">
        <v>13411</v>
      </c>
    </row>
    <row r="659" spans="1:3" x14ac:dyDescent="0.2">
      <c r="A659" t="s">
        <v>2670</v>
      </c>
      <c r="B659" t="s">
        <v>12352</v>
      </c>
      <c r="C659" t="s">
        <v>12353</v>
      </c>
    </row>
    <row r="660" spans="1:3" x14ac:dyDescent="0.2">
      <c r="A660" t="s">
        <v>1967</v>
      </c>
      <c r="B660" t="s">
        <v>12019</v>
      </c>
      <c r="C660" t="s">
        <v>12020</v>
      </c>
    </row>
    <row r="661" spans="1:3" x14ac:dyDescent="0.2">
      <c r="A661" t="s">
        <v>4014</v>
      </c>
      <c r="B661" t="s">
        <v>13061</v>
      </c>
      <c r="C661" t="s">
        <v>13062</v>
      </c>
    </row>
    <row r="662" spans="1:3" x14ac:dyDescent="0.2">
      <c r="A662" t="s">
        <v>1771</v>
      </c>
      <c r="B662" t="s">
        <v>11918</v>
      </c>
      <c r="C662" t="s">
        <v>11919</v>
      </c>
    </row>
    <row r="663" spans="1:3" x14ac:dyDescent="0.2">
      <c r="A663" t="s">
        <v>4616</v>
      </c>
      <c r="B663" t="s">
        <v>13400</v>
      </c>
      <c r="C663" t="s">
        <v>13401</v>
      </c>
    </row>
    <row r="664" spans="1:3" x14ac:dyDescent="0.2">
      <c r="A664" t="s">
        <v>1624</v>
      </c>
      <c r="B664" t="s">
        <v>11835</v>
      </c>
      <c r="C664" t="s">
        <v>11836</v>
      </c>
    </row>
    <row r="665" spans="1:3" x14ac:dyDescent="0.2">
      <c r="A665" t="s">
        <v>1629</v>
      </c>
      <c r="B665" t="s">
        <v>11837</v>
      </c>
      <c r="C665" t="s">
        <v>11838</v>
      </c>
    </row>
    <row r="666" spans="1:3" x14ac:dyDescent="0.2">
      <c r="A666" t="s">
        <v>2793</v>
      </c>
      <c r="B666" t="s">
        <v>12416</v>
      </c>
      <c r="C666" t="s">
        <v>12417</v>
      </c>
    </row>
    <row r="667" spans="1:3" x14ac:dyDescent="0.2">
      <c r="A667" t="s">
        <v>3425</v>
      </c>
      <c r="B667" t="s">
        <v>12738</v>
      </c>
      <c r="C667" t="s">
        <v>12739</v>
      </c>
    </row>
    <row r="668" spans="1:3" x14ac:dyDescent="0.2">
      <c r="A668" t="s">
        <v>2743</v>
      </c>
      <c r="B668" t="s">
        <v>12392</v>
      </c>
      <c r="C668" t="s">
        <v>12393</v>
      </c>
    </row>
    <row r="669" spans="1:3" x14ac:dyDescent="0.2">
      <c r="A669" t="s">
        <v>2961</v>
      </c>
      <c r="B669" t="s">
        <v>12503</v>
      </c>
      <c r="C669" t="s">
        <v>12504</v>
      </c>
    </row>
    <row r="670" spans="1:3" x14ac:dyDescent="0.2">
      <c r="A670" t="s">
        <v>4609</v>
      </c>
      <c r="B670" t="s">
        <v>13396</v>
      </c>
      <c r="C670" t="s">
        <v>13397</v>
      </c>
    </row>
    <row r="671" spans="1:3" x14ac:dyDescent="0.2">
      <c r="A671" t="s">
        <v>4297</v>
      </c>
      <c r="B671" t="s">
        <v>13219</v>
      </c>
      <c r="C671" t="s">
        <v>13220</v>
      </c>
    </row>
    <row r="672" spans="1:3" x14ac:dyDescent="0.2">
      <c r="A672" t="s">
        <v>484</v>
      </c>
      <c r="B672" t="s">
        <v>11221</v>
      </c>
      <c r="C672" t="s">
        <v>11222</v>
      </c>
    </row>
    <row r="673" spans="1:3" x14ac:dyDescent="0.2">
      <c r="A673" t="s">
        <v>1792</v>
      </c>
      <c r="B673" t="s">
        <v>11930</v>
      </c>
      <c r="C673" t="s">
        <v>11931</v>
      </c>
    </row>
    <row r="674" spans="1:3" x14ac:dyDescent="0.2">
      <c r="A674" t="s">
        <v>1265</v>
      </c>
      <c r="B674" t="s">
        <v>11662</v>
      </c>
      <c r="C674" t="s">
        <v>11663</v>
      </c>
    </row>
    <row r="675" spans="1:3" x14ac:dyDescent="0.2">
      <c r="A675" t="s">
        <v>4916</v>
      </c>
      <c r="B675" t="s">
        <v>13579</v>
      </c>
      <c r="C675" t="s">
        <v>13580</v>
      </c>
    </row>
    <row r="676" spans="1:3" x14ac:dyDescent="0.2">
      <c r="A676" t="s">
        <v>2346</v>
      </c>
      <c r="B676" t="s">
        <v>12186</v>
      </c>
      <c r="C676" t="s">
        <v>12187</v>
      </c>
    </row>
    <row r="677" spans="1:3" x14ac:dyDescent="0.2">
      <c r="A677" t="s">
        <v>2621</v>
      </c>
      <c r="B677" t="s">
        <v>12326</v>
      </c>
      <c r="C677" t="s">
        <v>12327</v>
      </c>
    </row>
    <row r="678" spans="1:3" x14ac:dyDescent="0.2">
      <c r="A678" t="s">
        <v>367</v>
      </c>
      <c r="B678" t="s">
        <v>11153</v>
      </c>
      <c r="C678" t="s">
        <v>11154</v>
      </c>
    </row>
    <row r="679" spans="1:3" x14ac:dyDescent="0.2">
      <c r="A679" t="s">
        <v>2123</v>
      </c>
      <c r="B679" t="s">
        <v>12082</v>
      </c>
      <c r="C679" t="s">
        <v>12083</v>
      </c>
    </row>
    <row r="680" spans="1:3" x14ac:dyDescent="0.2">
      <c r="A680" t="s">
        <v>2964</v>
      </c>
      <c r="B680" t="s">
        <v>12505</v>
      </c>
      <c r="C680" t="s">
        <v>12506</v>
      </c>
    </row>
    <row r="681" spans="1:3" x14ac:dyDescent="0.2">
      <c r="A681" t="s">
        <v>4685</v>
      </c>
      <c r="B681" t="s">
        <v>13442</v>
      </c>
      <c r="C681" t="s">
        <v>13443</v>
      </c>
    </row>
    <row r="682" spans="1:3" x14ac:dyDescent="0.2">
      <c r="A682" t="s">
        <v>2866</v>
      </c>
      <c r="B682" t="s">
        <v>12454</v>
      </c>
      <c r="C682" t="s">
        <v>12455</v>
      </c>
    </row>
    <row r="683" spans="1:3" x14ac:dyDescent="0.2">
      <c r="A683" t="s">
        <v>1829</v>
      </c>
      <c r="B683" t="s">
        <v>11950</v>
      </c>
      <c r="C683" t="s">
        <v>11951</v>
      </c>
    </row>
    <row r="684" spans="1:3" x14ac:dyDescent="0.2">
      <c r="A684" t="s">
        <v>1241</v>
      </c>
      <c r="B684" t="s">
        <v>11648</v>
      </c>
      <c r="C684" t="s">
        <v>11649</v>
      </c>
    </row>
    <row r="685" spans="1:3" x14ac:dyDescent="0.2">
      <c r="A685" t="s">
        <v>2191</v>
      </c>
      <c r="B685" t="s">
        <v>12112</v>
      </c>
      <c r="C685" t="s">
        <v>12113</v>
      </c>
    </row>
    <row r="686" spans="1:3" x14ac:dyDescent="0.2">
      <c r="A686" t="s">
        <v>1462</v>
      </c>
      <c r="B686" t="s">
        <v>11753</v>
      </c>
      <c r="C686" t="s">
        <v>11754</v>
      </c>
    </row>
    <row r="687" spans="1:3" x14ac:dyDescent="0.2">
      <c r="A687" t="s">
        <v>3016</v>
      </c>
      <c r="B687" t="s">
        <v>12531</v>
      </c>
      <c r="C687" t="s">
        <v>12532</v>
      </c>
    </row>
    <row r="688" spans="1:3" x14ac:dyDescent="0.2">
      <c r="A688" t="s">
        <v>3672</v>
      </c>
      <c r="B688" t="s">
        <v>12868</v>
      </c>
      <c r="C688" t="s">
        <v>12869</v>
      </c>
    </row>
    <row r="689" spans="1:3" x14ac:dyDescent="0.2">
      <c r="A689" t="s">
        <v>3708</v>
      </c>
      <c r="B689" t="s">
        <v>12886</v>
      </c>
      <c r="C689" t="s">
        <v>12887</v>
      </c>
    </row>
    <row r="690" spans="1:3" x14ac:dyDescent="0.2">
      <c r="A690" t="s">
        <v>4339</v>
      </c>
      <c r="B690" t="s">
        <v>13243</v>
      </c>
      <c r="C690" t="s">
        <v>13244</v>
      </c>
    </row>
    <row r="691" spans="1:3" x14ac:dyDescent="0.2">
      <c r="A691" t="s">
        <v>3237</v>
      </c>
      <c r="B691" t="s">
        <v>12645</v>
      </c>
      <c r="C691" t="s">
        <v>12646</v>
      </c>
    </row>
    <row r="692" spans="1:3" x14ac:dyDescent="0.2">
      <c r="A692" t="s">
        <v>4406</v>
      </c>
      <c r="B692" t="s">
        <v>13281</v>
      </c>
      <c r="C692" t="s">
        <v>13282</v>
      </c>
    </row>
    <row r="693" spans="1:3" x14ac:dyDescent="0.2">
      <c r="A693" t="s">
        <v>4044</v>
      </c>
      <c r="B693" t="s">
        <v>13077</v>
      </c>
      <c r="C693" t="s">
        <v>13078</v>
      </c>
    </row>
    <row r="694" spans="1:3" x14ac:dyDescent="0.2">
      <c r="A694" t="s">
        <v>2435</v>
      </c>
      <c r="B694" t="s">
        <v>12230</v>
      </c>
      <c r="C694" t="s">
        <v>12231</v>
      </c>
    </row>
    <row r="695" spans="1:3" x14ac:dyDescent="0.2">
      <c r="A695" t="s">
        <v>891</v>
      </c>
      <c r="B695" t="s">
        <v>11454</v>
      </c>
      <c r="C695" t="s">
        <v>11455</v>
      </c>
    </row>
    <row r="696" spans="1:3" x14ac:dyDescent="0.2">
      <c r="A696" t="s">
        <v>4843</v>
      </c>
      <c r="B696" t="s">
        <v>13535</v>
      </c>
      <c r="C696" t="s">
        <v>13536</v>
      </c>
    </row>
    <row r="697" spans="1:3" x14ac:dyDescent="0.2">
      <c r="A697" t="s">
        <v>865</v>
      </c>
      <c r="B697" t="s">
        <v>11438</v>
      </c>
      <c r="C697" t="s">
        <v>11439</v>
      </c>
    </row>
    <row r="698" spans="1:3" x14ac:dyDescent="0.2">
      <c r="A698" t="s">
        <v>1095</v>
      </c>
      <c r="B698" t="s">
        <v>11570</v>
      </c>
      <c r="C698" t="s">
        <v>11571</v>
      </c>
    </row>
    <row r="699" spans="1:3" x14ac:dyDescent="0.2">
      <c r="A699" t="s">
        <v>699</v>
      </c>
      <c r="B699" t="s">
        <v>11346</v>
      </c>
      <c r="C699" t="s">
        <v>11347</v>
      </c>
    </row>
    <row r="700" spans="1:3" x14ac:dyDescent="0.2">
      <c r="A700" t="s">
        <v>2505</v>
      </c>
      <c r="B700" t="s">
        <v>12268</v>
      </c>
      <c r="C700" t="s">
        <v>12269</v>
      </c>
    </row>
    <row r="701" spans="1:3" x14ac:dyDescent="0.2">
      <c r="A701" t="s">
        <v>1145</v>
      </c>
      <c r="B701" t="s">
        <v>11600</v>
      </c>
      <c r="C701" t="s">
        <v>11601</v>
      </c>
    </row>
    <row r="702" spans="1:3" x14ac:dyDescent="0.2">
      <c r="A702" t="s">
        <v>768</v>
      </c>
      <c r="B702" t="s">
        <v>11386</v>
      </c>
      <c r="C702" t="s">
        <v>11387</v>
      </c>
    </row>
    <row r="703" spans="1:3" x14ac:dyDescent="0.2">
      <c r="A703" t="s">
        <v>513</v>
      </c>
      <c r="B703" t="s">
        <v>11237</v>
      </c>
      <c r="C703" t="s">
        <v>11238</v>
      </c>
    </row>
    <row r="704" spans="1:3" x14ac:dyDescent="0.2">
      <c r="A704" t="s">
        <v>636</v>
      </c>
      <c r="B704" t="s">
        <v>11309</v>
      </c>
      <c r="C704" t="s">
        <v>11310</v>
      </c>
    </row>
    <row r="705" spans="1:3" x14ac:dyDescent="0.2">
      <c r="A705" t="s">
        <v>552</v>
      </c>
      <c r="B705" t="s">
        <v>11260</v>
      </c>
      <c r="C705" t="s">
        <v>11261</v>
      </c>
    </row>
    <row r="706" spans="1:3" x14ac:dyDescent="0.2">
      <c r="A706" t="s">
        <v>959</v>
      </c>
      <c r="B706" t="s">
        <v>11493</v>
      </c>
      <c r="C706" t="s">
        <v>11494</v>
      </c>
    </row>
    <row r="707" spans="1:3" x14ac:dyDescent="0.2">
      <c r="A707" t="s">
        <v>2520</v>
      </c>
      <c r="B707" t="s">
        <v>12276</v>
      </c>
      <c r="C707" t="s">
        <v>12277</v>
      </c>
    </row>
    <row r="708" spans="1:3" x14ac:dyDescent="0.2">
      <c r="A708" t="s">
        <v>4581</v>
      </c>
      <c r="B708" t="s">
        <v>13380</v>
      </c>
      <c r="C708" t="s">
        <v>13381</v>
      </c>
    </row>
    <row r="709" spans="1:3" x14ac:dyDescent="0.2">
      <c r="A709" t="s">
        <v>2250</v>
      </c>
      <c r="B709" t="s">
        <v>12140</v>
      </c>
      <c r="C709" t="s">
        <v>12141</v>
      </c>
    </row>
    <row r="710" spans="1:3" x14ac:dyDescent="0.2">
      <c r="A710" t="s">
        <v>135</v>
      </c>
      <c r="B710" t="s">
        <v>11025</v>
      </c>
      <c r="C710" t="s">
        <v>11026</v>
      </c>
    </row>
    <row r="711" spans="1:3" x14ac:dyDescent="0.2">
      <c r="A711" t="s">
        <v>549</v>
      </c>
      <c r="B711" t="s">
        <v>11258</v>
      </c>
      <c r="C711" t="s">
        <v>11259</v>
      </c>
    </row>
    <row r="712" spans="1:3" x14ac:dyDescent="0.2">
      <c r="A712" t="s">
        <v>3887</v>
      </c>
      <c r="B712" t="s">
        <v>12989</v>
      </c>
      <c r="C712" t="s">
        <v>12990</v>
      </c>
    </row>
    <row r="713" spans="1:3" x14ac:dyDescent="0.2">
      <c r="A713" t="s">
        <v>315</v>
      </c>
      <c r="B713" t="s">
        <v>11125</v>
      </c>
      <c r="C713" t="s">
        <v>11126</v>
      </c>
    </row>
    <row r="714" spans="1:3" x14ac:dyDescent="0.2">
      <c r="A714" t="s">
        <v>285</v>
      </c>
      <c r="B714" t="s">
        <v>11107</v>
      </c>
      <c r="C714" t="s">
        <v>11108</v>
      </c>
    </row>
    <row r="715" spans="1:3" x14ac:dyDescent="0.2">
      <c r="A715" t="s">
        <v>586</v>
      </c>
      <c r="B715" t="s">
        <v>11280</v>
      </c>
      <c r="C715" t="s">
        <v>11281</v>
      </c>
    </row>
    <row r="716" spans="1:3" x14ac:dyDescent="0.2">
      <c r="A716" t="s">
        <v>4694</v>
      </c>
      <c r="B716" t="s">
        <v>13448</v>
      </c>
      <c r="C716" t="s">
        <v>13449</v>
      </c>
    </row>
    <row r="717" spans="1:3" x14ac:dyDescent="0.2">
      <c r="A717" t="s">
        <v>748</v>
      </c>
      <c r="B717" t="s">
        <v>11374</v>
      </c>
      <c r="C717" t="s">
        <v>11375</v>
      </c>
    </row>
    <row r="718" spans="1:3" x14ac:dyDescent="0.2">
      <c r="A718" t="s">
        <v>430</v>
      </c>
      <c r="B718" t="s">
        <v>11192</v>
      </c>
      <c r="C718" t="s">
        <v>11193</v>
      </c>
    </row>
    <row r="719" spans="1:3" x14ac:dyDescent="0.2">
      <c r="A719" t="s">
        <v>576</v>
      </c>
      <c r="B719" t="s">
        <v>11274</v>
      </c>
      <c r="C719" t="s">
        <v>11275</v>
      </c>
    </row>
    <row r="720" spans="1:3" x14ac:dyDescent="0.2">
      <c r="A720" t="s">
        <v>519</v>
      </c>
      <c r="B720" t="s">
        <v>11241</v>
      </c>
      <c r="C720" t="s">
        <v>11242</v>
      </c>
    </row>
    <row r="721" spans="1:3" x14ac:dyDescent="0.2">
      <c r="A721" t="s">
        <v>996</v>
      </c>
      <c r="B721" t="s">
        <v>11514</v>
      </c>
      <c r="C721" t="s">
        <v>11515</v>
      </c>
    </row>
    <row r="722" spans="1:3" x14ac:dyDescent="0.2">
      <c r="A722" t="s">
        <v>1539</v>
      </c>
      <c r="B722" t="s">
        <v>11795</v>
      </c>
      <c r="C722" t="s">
        <v>11796</v>
      </c>
    </row>
    <row r="723" spans="1:3" x14ac:dyDescent="0.2">
      <c r="A723" t="s">
        <v>4101</v>
      </c>
      <c r="B723" t="s">
        <v>13109</v>
      </c>
      <c r="C723" t="s">
        <v>13110</v>
      </c>
    </row>
    <row r="724" spans="1:3" x14ac:dyDescent="0.2">
      <c r="A724" t="s">
        <v>3346</v>
      </c>
      <c r="B724" t="s">
        <v>12700</v>
      </c>
      <c r="C724" t="s">
        <v>12701</v>
      </c>
    </row>
    <row r="725" spans="1:3" x14ac:dyDescent="0.2">
      <c r="A725" t="s">
        <v>4123</v>
      </c>
      <c r="B725" t="s">
        <v>13121</v>
      </c>
      <c r="C725" t="s">
        <v>13122</v>
      </c>
    </row>
    <row r="726" spans="1:3" x14ac:dyDescent="0.2">
      <c r="A726" t="s">
        <v>3095</v>
      </c>
      <c r="B726" t="s">
        <v>12573</v>
      </c>
      <c r="C726" t="s">
        <v>12574</v>
      </c>
    </row>
    <row r="727" spans="1:3" x14ac:dyDescent="0.2">
      <c r="A727" t="s">
        <v>2467</v>
      </c>
      <c r="B727" t="s">
        <v>12248</v>
      </c>
      <c r="C727" t="s">
        <v>12249</v>
      </c>
    </row>
    <row r="728" spans="1:3" x14ac:dyDescent="0.2">
      <c r="A728" t="s">
        <v>4752</v>
      </c>
      <c r="B728" t="s">
        <v>13482</v>
      </c>
      <c r="C728" t="s">
        <v>13483</v>
      </c>
    </row>
    <row r="729" spans="1:3" x14ac:dyDescent="0.2">
      <c r="A729" t="s">
        <v>4363</v>
      </c>
      <c r="B729" t="s">
        <v>13257</v>
      </c>
      <c r="C729" t="s">
        <v>13258</v>
      </c>
    </row>
    <row r="730" spans="1:3" x14ac:dyDescent="0.2">
      <c r="A730" t="s">
        <v>3292</v>
      </c>
      <c r="B730" t="s">
        <v>12672</v>
      </c>
      <c r="C730" t="s">
        <v>12673</v>
      </c>
    </row>
    <row r="731" spans="1:3" x14ac:dyDescent="0.2">
      <c r="A731" t="s">
        <v>4641</v>
      </c>
      <c r="B731" t="s">
        <v>13416</v>
      </c>
      <c r="C731" t="s">
        <v>13417</v>
      </c>
    </row>
    <row r="732" spans="1:3" x14ac:dyDescent="0.2">
      <c r="A732" t="s">
        <v>3214</v>
      </c>
      <c r="B732" t="s">
        <v>12635</v>
      </c>
      <c r="C732" t="s">
        <v>12636</v>
      </c>
    </row>
    <row r="733" spans="1:3" x14ac:dyDescent="0.2">
      <c r="A733" t="s">
        <v>2351</v>
      </c>
      <c r="B733" t="s">
        <v>12188</v>
      </c>
      <c r="C733" t="s">
        <v>12189</v>
      </c>
    </row>
    <row r="734" spans="1:3" x14ac:dyDescent="0.2">
      <c r="A734" t="s">
        <v>503</v>
      </c>
      <c r="B734" t="s">
        <v>11231</v>
      </c>
      <c r="C734" t="s">
        <v>11232</v>
      </c>
    </row>
    <row r="735" spans="1:3" x14ac:dyDescent="0.2">
      <c r="A735" t="s">
        <v>3582</v>
      </c>
      <c r="B735" t="s">
        <v>12820</v>
      </c>
      <c r="C735" t="s">
        <v>12821</v>
      </c>
    </row>
    <row r="736" spans="1:3" x14ac:dyDescent="0.2">
      <c r="A736" t="s">
        <v>3125</v>
      </c>
      <c r="B736" t="s">
        <v>12589</v>
      </c>
      <c r="C736" t="s">
        <v>12590</v>
      </c>
    </row>
    <row r="737" spans="1:3" x14ac:dyDescent="0.2">
      <c r="A737" t="s">
        <v>4419</v>
      </c>
      <c r="B737" t="s">
        <v>13288</v>
      </c>
      <c r="C737" t="s">
        <v>13289</v>
      </c>
    </row>
    <row r="738" spans="1:3" x14ac:dyDescent="0.2">
      <c r="A738" t="s">
        <v>3966</v>
      </c>
      <c r="B738" t="s">
        <v>13035</v>
      </c>
      <c r="C738" t="s">
        <v>13036</v>
      </c>
    </row>
    <row r="739" spans="1:3" x14ac:dyDescent="0.2">
      <c r="A739" t="s">
        <v>1979</v>
      </c>
      <c r="B739" t="s">
        <v>12023</v>
      </c>
      <c r="C739" t="s">
        <v>12024</v>
      </c>
    </row>
    <row r="740" spans="1:3" x14ac:dyDescent="0.2">
      <c r="A740" t="s">
        <v>979</v>
      </c>
      <c r="B740" t="s">
        <v>11505</v>
      </c>
      <c r="C740" t="s">
        <v>11506</v>
      </c>
    </row>
    <row r="741" spans="1:3" x14ac:dyDescent="0.2">
      <c r="A741" t="s">
        <v>1142</v>
      </c>
      <c r="B741" t="s">
        <v>11598</v>
      </c>
      <c r="C741" t="s">
        <v>11599</v>
      </c>
    </row>
    <row r="742" spans="1:3" x14ac:dyDescent="0.2">
      <c r="A742" t="s">
        <v>1522</v>
      </c>
      <c r="B742" t="s">
        <v>11786</v>
      </c>
      <c r="C742" t="s">
        <v>11787</v>
      </c>
    </row>
    <row r="743" spans="1:3" x14ac:dyDescent="0.2">
      <c r="A743" t="s">
        <v>1344</v>
      </c>
      <c r="B743" t="s">
        <v>11695</v>
      </c>
      <c r="C743" t="s">
        <v>11696</v>
      </c>
    </row>
    <row r="744" spans="1:3" x14ac:dyDescent="0.2">
      <c r="A744" t="s">
        <v>1891</v>
      </c>
      <c r="B744" t="s">
        <v>11984</v>
      </c>
      <c r="C744" t="s">
        <v>11985</v>
      </c>
    </row>
    <row r="745" spans="1:3" x14ac:dyDescent="0.2">
      <c r="A745" t="s">
        <v>1351</v>
      </c>
      <c r="B745" t="s">
        <v>11699</v>
      </c>
      <c r="C745" t="s">
        <v>11700</v>
      </c>
    </row>
    <row r="746" spans="1:3" x14ac:dyDescent="0.2">
      <c r="A746" t="s">
        <v>1251</v>
      </c>
      <c r="B746" t="s">
        <v>11654</v>
      </c>
      <c r="C746" t="s">
        <v>11655</v>
      </c>
    </row>
    <row r="747" spans="1:3" x14ac:dyDescent="0.2">
      <c r="A747" t="s">
        <v>4382</v>
      </c>
      <c r="B747" t="s">
        <v>13267</v>
      </c>
      <c r="C747" t="s">
        <v>13268</v>
      </c>
    </row>
    <row r="748" spans="1:3" x14ac:dyDescent="0.2">
      <c r="A748" t="s">
        <v>3720</v>
      </c>
      <c r="B748" t="s">
        <v>12892</v>
      </c>
      <c r="C748" t="s">
        <v>12893</v>
      </c>
    </row>
    <row r="749" spans="1:3" x14ac:dyDescent="0.2">
      <c r="A749" t="s">
        <v>3963</v>
      </c>
      <c r="B749" t="s">
        <v>13033</v>
      </c>
      <c r="C749" t="s">
        <v>13034</v>
      </c>
    </row>
    <row r="750" spans="1:3" x14ac:dyDescent="0.2">
      <c r="A750" t="s">
        <v>4241</v>
      </c>
      <c r="B750" t="s">
        <v>13187</v>
      </c>
      <c r="C750" t="s">
        <v>13188</v>
      </c>
    </row>
    <row r="751" spans="1:3" x14ac:dyDescent="0.2">
      <c r="A751" t="s">
        <v>2461</v>
      </c>
      <c r="B751" t="s">
        <v>12244</v>
      </c>
      <c r="C751" t="s">
        <v>12245</v>
      </c>
    </row>
    <row r="752" spans="1:3" x14ac:dyDescent="0.2">
      <c r="A752" t="s">
        <v>1382</v>
      </c>
      <c r="B752" t="s">
        <v>11714</v>
      </c>
      <c r="C752" t="s">
        <v>11715</v>
      </c>
    </row>
    <row r="753" spans="1:3" x14ac:dyDescent="0.2">
      <c r="A753" t="s">
        <v>2002</v>
      </c>
      <c r="B753" t="s">
        <v>12033</v>
      </c>
      <c r="C753" t="s">
        <v>11967</v>
      </c>
    </row>
    <row r="754" spans="1:3" x14ac:dyDescent="0.2">
      <c r="A754" t="s">
        <v>4263</v>
      </c>
      <c r="B754" t="s">
        <v>13199</v>
      </c>
      <c r="C754" t="s">
        <v>13200</v>
      </c>
    </row>
    <row r="755" spans="1:3" x14ac:dyDescent="0.2">
      <c r="A755" t="s">
        <v>2708</v>
      </c>
      <c r="B755" t="s">
        <v>12374</v>
      </c>
      <c r="C755" t="s">
        <v>12375</v>
      </c>
    </row>
    <row r="756" spans="1:3" x14ac:dyDescent="0.2">
      <c r="A756" t="s">
        <v>2896</v>
      </c>
      <c r="B756" t="s">
        <v>12469</v>
      </c>
      <c r="C756" t="s">
        <v>12470</v>
      </c>
    </row>
    <row r="757" spans="1:3" x14ac:dyDescent="0.2">
      <c r="A757" t="s">
        <v>3276</v>
      </c>
      <c r="B757" t="s">
        <v>12663</v>
      </c>
      <c r="C757" t="s">
        <v>12664</v>
      </c>
    </row>
    <row r="758" spans="1:3" x14ac:dyDescent="0.2">
      <c r="A758" t="s">
        <v>3119</v>
      </c>
      <c r="B758" t="s">
        <v>12585</v>
      </c>
      <c r="C758" t="s">
        <v>12586</v>
      </c>
    </row>
    <row r="759" spans="1:3" x14ac:dyDescent="0.2">
      <c r="A759" t="s">
        <v>667</v>
      </c>
      <c r="B759" t="s">
        <v>11329</v>
      </c>
      <c r="C759" t="s">
        <v>11330</v>
      </c>
    </row>
    <row r="760" spans="1:3" x14ac:dyDescent="0.2">
      <c r="A760" t="s">
        <v>2919</v>
      </c>
      <c r="B760" t="s">
        <v>12481</v>
      </c>
      <c r="C760" t="s">
        <v>12482</v>
      </c>
    </row>
    <row r="761" spans="1:3" x14ac:dyDescent="0.2">
      <c r="A761" t="s">
        <v>85</v>
      </c>
      <c r="B761" t="s">
        <v>10997</v>
      </c>
      <c r="C761" t="s">
        <v>10998</v>
      </c>
    </row>
    <row r="762" spans="1:3" x14ac:dyDescent="0.2">
      <c r="A762" t="s">
        <v>3976</v>
      </c>
      <c r="B762" t="s">
        <v>13041</v>
      </c>
      <c r="C762" t="s">
        <v>13042</v>
      </c>
    </row>
    <row r="763" spans="1:3" x14ac:dyDescent="0.2">
      <c r="A763" t="s">
        <v>36</v>
      </c>
      <c r="B763" t="s">
        <v>10974</v>
      </c>
      <c r="C763" t="s">
        <v>10975</v>
      </c>
    </row>
    <row r="764" spans="1:3" x14ac:dyDescent="0.2">
      <c r="A764" t="s">
        <v>4828</v>
      </c>
      <c r="B764" t="s">
        <v>13526</v>
      </c>
      <c r="C764" t="s">
        <v>13527</v>
      </c>
    </row>
    <row r="765" spans="1:3" x14ac:dyDescent="0.2">
      <c r="A765" t="s">
        <v>3040</v>
      </c>
      <c r="B765" t="s">
        <v>12545</v>
      </c>
      <c r="C765" t="s">
        <v>12546</v>
      </c>
    </row>
    <row r="766" spans="1:3" x14ac:dyDescent="0.2">
      <c r="A766" t="s">
        <v>4198</v>
      </c>
      <c r="B766" t="s">
        <v>13163</v>
      </c>
      <c r="C766" t="s">
        <v>13164</v>
      </c>
    </row>
    <row r="767" spans="1:3" x14ac:dyDescent="0.2">
      <c r="A767" t="s">
        <v>710</v>
      </c>
      <c r="B767" t="s">
        <v>11351</v>
      </c>
      <c r="C767" t="s">
        <v>11352</v>
      </c>
    </row>
    <row r="768" spans="1:3" x14ac:dyDescent="0.2">
      <c r="A768" t="s">
        <v>642</v>
      </c>
      <c r="B768" t="s">
        <v>11313</v>
      </c>
      <c r="C768" t="s">
        <v>11314</v>
      </c>
    </row>
    <row r="769" spans="1:3" x14ac:dyDescent="0.2">
      <c r="A769" t="s">
        <v>3131</v>
      </c>
      <c r="B769" t="s">
        <v>12593</v>
      </c>
      <c r="C769" t="s">
        <v>12594</v>
      </c>
    </row>
    <row r="770" spans="1:3" x14ac:dyDescent="0.2">
      <c r="A770" t="s">
        <v>1031</v>
      </c>
      <c r="B770" t="s">
        <v>11534</v>
      </c>
      <c r="C770" t="s">
        <v>11535</v>
      </c>
    </row>
    <row r="771" spans="1:3" x14ac:dyDescent="0.2">
      <c r="A771" t="s">
        <v>1006</v>
      </c>
      <c r="B771" t="s">
        <v>11519</v>
      </c>
      <c r="C771" t="s">
        <v>11520</v>
      </c>
    </row>
    <row r="772" spans="1:3" x14ac:dyDescent="0.2">
      <c r="A772" t="s">
        <v>145</v>
      </c>
      <c r="B772" t="s">
        <v>11031</v>
      </c>
      <c r="C772" t="s">
        <v>11032</v>
      </c>
    </row>
    <row r="773" spans="1:3" x14ac:dyDescent="0.2">
      <c r="A773" t="s">
        <v>32</v>
      </c>
      <c r="B773" t="s">
        <v>10972</v>
      </c>
      <c r="C773" t="s">
        <v>10973</v>
      </c>
    </row>
    <row r="774" spans="1:3" x14ac:dyDescent="0.2">
      <c r="A774" t="s">
        <v>453</v>
      </c>
      <c r="B774" t="s">
        <v>11206</v>
      </c>
      <c r="C774" t="s">
        <v>11207</v>
      </c>
    </row>
    <row r="775" spans="1:3" x14ac:dyDescent="0.2">
      <c r="A775" t="s">
        <v>3019</v>
      </c>
      <c r="B775" t="s">
        <v>12533</v>
      </c>
      <c r="C775" t="s">
        <v>12534</v>
      </c>
    </row>
    <row r="776" spans="1:3" x14ac:dyDescent="0.2">
      <c r="A776" t="s">
        <v>404</v>
      </c>
      <c r="B776" t="s">
        <v>11176</v>
      </c>
      <c r="C776" t="s">
        <v>11177</v>
      </c>
    </row>
    <row r="777" spans="1:3" x14ac:dyDescent="0.2">
      <c r="A777" t="s">
        <v>2982</v>
      </c>
      <c r="B777" t="s">
        <v>12515</v>
      </c>
      <c r="C777" t="s">
        <v>12516</v>
      </c>
    </row>
    <row r="778" spans="1:3" x14ac:dyDescent="0.2">
      <c r="A778" t="s">
        <v>3853</v>
      </c>
      <c r="B778" t="s">
        <v>12970</v>
      </c>
      <c r="C778" t="s">
        <v>12971</v>
      </c>
    </row>
    <row r="779" spans="1:3" x14ac:dyDescent="0.2">
      <c r="A779" t="s">
        <v>3296</v>
      </c>
      <c r="B779" t="s">
        <v>12674</v>
      </c>
      <c r="C779" t="s">
        <v>12675</v>
      </c>
    </row>
    <row r="780" spans="1:3" x14ac:dyDescent="0.2">
      <c r="A780" t="s">
        <v>2537</v>
      </c>
      <c r="B780" t="s">
        <v>12284</v>
      </c>
      <c r="C780" t="s">
        <v>12285</v>
      </c>
    </row>
    <row r="781" spans="1:3" x14ac:dyDescent="0.2">
      <c r="A781" t="s">
        <v>2080</v>
      </c>
      <c r="B781" t="s">
        <v>12064</v>
      </c>
      <c r="C781" t="s">
        <v>12065</v>
      </c>
    </row>
    <row r="782" spans="1:3" x14ac:dyDescent="0.2">
      <c r="A782" t="s">
        <v>4422</v>
      </c>
      <c r="B782" t="s">
        <v>13290</v>
      </c>
      <c r="C782" t="s">
        <v>13291</v>
      </c>
    </row>
    <row r="783" spans="1:3" x14ac:dyDescent="0.2">
      <c r="A783" t="s">
        <v>4718</v>
      </c>
      <c r="B783" t="s">
        <v>13462</v>
      </c>
      <c r="C783" t="s">
        <v>13463</v>
      </c>
    </row>
    <row r="784" spans="1:3" x14ac:dyDescent="0.2">
      <c r="A784" t="s">
        <v>1104</v>
      </c>
      <c r="B784" t="s">
        <v>11576</v>
      </c>
      <c r="C784" t="s">
        <v>11577</v>
      </c>
    </row>
    <row r="785" spans="1:3" x14ac:dyDescent="0.2">
      <c r="A785" t="s">
        <v>4445</v>
      </c>
      <c r="B785" t="s">
        <v>13304</v>
      </c>
      <c r="C785" t="s">
        <v>13305</v>
      </c>
    </row>
    <row r="786" spans="1:3" x14ac:dyDescent="0.2">
      <c r="A786" t="s">
        <v>2072</v>
      </c>
      <c r="B786" t="s">
        <v>12060</v>
      </c>
      <c r="C786" t="s">
        <v>12061</v>
      </c>
    </row>
    <row r="787" spans="1:3" x14ac:dyDescent="0.2">
      <c r="A787" t="s">
        <v>1337</v>
      </c>
      <c r="B787" t="s">
        <v>11692</v>
      </c>
      <c r="C787" t="s">
        <v>11693</v>
      </c>
    </row>
    <row r="788" spans="1:3" x14ac:dyDescent="0.2">
      <c r="A788" t="s">
        <v>4897</v>
      </c>
      <c r="B788" t="s">
        <v>13567</v>
      </c>
      <c r="C788" t="s">
        <v>13568</v>
      </c>
    </row>
    <row r="789" spans="1:3" x14ac:dyDescent="0.2">
      <c r="A789" t="s">
        <v>783</v>
      </c>
      <c r="B789" t="s">
        <v>11394</v>
      </c>
      <c r="C789" t="s">
        <v>11395</v>
      </c>
    </row>
    <row r="790" spans="1:3" x14ac:dyDescent="0.2">
      <c r="A790" t="s">
        <v>3863</v>
      </c>
      <c r="B790" t="s">
        <v>12976</v>
      </c>
      <c r="C790" t="s">
        <v>12977</v>
      </c>
    </row>
    <row r="791" spans="1:3" x14ac:dyDescent="0.2">
      <c r="A791" t="s">
        <v>2789</v>
      </c>
      <c r="B791" t="s">
        <v>12414</v>
      </c>
      <c r="C791" t="s">
        <v>12415</v>
      </c>
    </row>
    <row r="792" spans="1:3" x14ac:dyDescent="0.2">
      <c r="A792" t="s">
        <v>2846</v>
      </c>
      <c r="B792" t="s">
        <v>12442</v>
      </c>
      <c r="C792" t="s">
        <v>12443</v>
      </c>
    </row>
    <row r="793" spans="1:3" x14ac:dyDescent="0.2">
      <c r="A793" t="s">
        <v>3780</v>
      </c>
      <c r="B793" t="s">
        <v>12926</v>
      </c>
      <c r="C793" t="s">
        <v>12927</v>
      </c>
    </row>
    <row r="794" spans="1:3" x14ac:dyDescent="0.2">
      <c r="A794" t="s">
        <v>3699</v>
      </c>
      <c r="B794" t="s">
        <v>12882</v>
      </c>
      <c r="C794" t="s">
        <v>12883</v>
      </c>
    </row>
    <row r="795" spans="1:3" x14ac:dyDescent="0.2">
      <c r="A795" t="s">
        <v>1647</v>
      </c>
      <c r="B795" t="s">
        <v>11847</v>
      </c>
      <c r="C795" t="s">
        <v>11848</v>
      </c>
    </row>
    <row r="796" spans="1:3" x14ac:dyDescent="0.2">
      <c r="A796" t="s">
        <v>334</v>
      </c>
      <c r="B796" t="s">
        <v>11135</v>
      </c>
      <c r="C796" t="s">
        <v>11136</v>
      </c>
    </row>
    <row r="797" spans="1:3" x14ac:dyDescent="0.2">
      <c r="A797" t="s">
        <v>969</v>
      </c>
      <c r="B797" t="s">
        <v>11499</v>
      </c>
      <c r="C797" t="s">
        <v>11500</v>
      </c>
    </row>
    <row r="798" spans="1:3" x14ac:dyDescent="0.2">
      <c r="A798" t="s">
        <v>1595</v>
      </c>
      <c r="B798" t="s">
        <v>11821</v>
      </c>
      <c r="C798" t="s">
        <v>11822</v>
      </c>
    </row>
    <row r="799" spans="1:3" x14ac:dyDescent="0.2">
      <c r="A799" t="s">
        <v>4816</v>
      </c>
      <c r="B799" t="s">
        <v>13520</v>
      </c>
      <c r="C799" t="s">
        <v>13521</v>
      </c>
    </row>
    <row r="800" spans="1:3" x14ac:dyDescent="0.2">
      <c r="A800" t="s">
        <v>2106</v>
      </c>
      <c r="B800" t="s">
        <v>12074</v>
      </c>
      <c r="C800" t="s">
        <v>12075</v>
      </c>
    </row>
    <row r="801" spans="1:3" x14ac:dyDescent="0.2">
      <c r="A801" t="s">
        <v>361</v>
      </c>
      <c r="B801" t="s">
        <v>11149</v>
      </c>
      <c r="C801" t="s">
        <v>11150</v>
      </c>
    </row>
    <row r="802" spans="1:3" x14ac:dyDescent="0.2">
      <c r="A802" t="s">
        <v>364</v>
      </c>
      <c r="B802" t="s">
        <v>11151</v>
      </c>
      <c r="C802" t="s">
        <v>11152</v>
      </c>
    </row>
    <row r="803" spans="1:3" x14ac:dyDescent="0.2">
      <c r="A803" t="s">
        <v>1048</v>
      </c>
      <c r="B803" t="s">
        <v>11542</v>
      </c>
      <c r="C803" t="s">
        <v>11543</v>
      </c>
    </row>
    <row r="804" spans="1:3" x14ac:dyDescent="0.2">
      <c r="A804" t="s">
        <v>4487</v>
      </c>
      <c r="B804" t="s">
        <v>13328</v>
      </c>
      <c r="C804" t="s">
        <v>13329</v>
      </c>
    </row>
    <row r="805" spans="1:3" x14ac:dyDescent="0.2">
      <c r="A805" t="s">
        <v>3633</v>
      </c>
      <c r="B805" t="s">
        <v>12848</v>
      </c>
      <c r="C805" t="s">
        <v>12849</v>
      </c>
    </row>
    <row r="806" spans="1:3" x14ac:dyDescent="0.2">
      <c r="A806" t="s">
        <v>1667</v>
      </c>
      <c r="B806" t="s">
        <v>11860</v>
      </c>
      <c r="C806" t="s">
        <v>11861</v>
      </c>
    </row>
    <row r="807" spans="1:3" x14ac:dyDescent="0.2">
      <c r="A807" t="s">
        <v>2448</v>
      </c>
      <c r="B807" t="s">
        <v>12236</v>
      </c>
      <c r="C807" t="s">
        <v>12237</v>
      </c>
    </row>
    <row r="808" spans="1:3" x14ac:dyDescent="0.2">
      <c r="A808" t="s">
        <v>3911</v>
      </c>
      <c r="B808" t="s">
        <v>13003</v>
      </c>
      <c r="C808" t="s">
        <v>13004</v>
      </c>
    </row>
    <row r="809" spans="1:3" x14ac:dyDescent="0.2">
      <c r="A809" t="s">
        <v>3008</v>
      </c>
      <c r="B809" t="s">
        <v>12527</v>
      </c>
      <c r="C809" t="s">
        <v>12528</v>
      </c>
    </row>
    <row r="810" spans="1:3" x14ac:dyDescent="0.2">
      <c r="A810" t="s">
        <v>118</v>
      </c>
      <c r="B810" t="s">
        <v>11015</v>
      </c>
      <c r="C810" t="s">
        <v>11016</v>
      </c>
    </row>
    <row r="811" spans="1:3" x14ac:dyDescent="0.2">
      <c r="A811" t="s">
        <v>2701</v>
      </c>
      <c r="B811" t="s">
        <v>12370</v>
      </c>
      <c r="C811" t="s">
        <v>12371</v>
      </c>
    </row>
    <row r="812" spans="1:3" x14ac:dyDescent="0.2">
      <c r="A812" t="s">
        <v>1374</v>
      </c>
      <c r="B812" t="s">
        <v>11710</v>
      </c>
      <c r="C812" t="s">
        <v>11711</v>
      </c>
    </row>
    <row r="813" spans="1:3" x14ac:dyDescent="0.2">
      <c r="A813" t="s">
        <v>738</v>
      </c>
      <c r="B813" t="s">
        <v>11368</v>
      </c>
      <c r="C813" t="s">
        <v>11369</v>
      </c>
    </row>
    <row r="814" spans="1:3" x14ac:dyDescent="0.2">
      <c r="A814" t="s">
        <v>1130</v>
      </c>
      <c r="B814" t="s">
        <v>11592</v>
      </c>
      <c r="C814" t="s">
        <v>11593</v>
      </c>
    </row>
    <row r="815" spans="1:3" x14ac:dyDescent="0.2">
      <c r="A815" t="s">
        <v>764</v>
      </c>
      <c r="B815" t="s">
        <v>11384</v>
      </c>
      <c r="C815" t="s">
        <v>11385</v>
      </c>
    </row>
    <row r="816" spans="1:3" x14ac:dyDescent="0.2">
      <c r="A816" t="s">
        <v>4612</v>
      </c>
      <c r="B816" t="s">
        <v>13398</v>
      </c>
      <c r="C816" t="s">
        <v>13399</v>
      </c>
    </row>
    <row r="817" spans="1:3" x14ac:dyDescent="0.2">
      <c r="A817" t="s">
        <v>4325</v>
      </c>
      <c r="B817" t="s">
        <v>13235</v>
      </c>
      <c r="C817" t="s">
        <v>13236</v>
      </c>
    </row>
    <row r="818" spans="1:3" x14ac:dyDescent="0.2">
      <c r="A818" t="s">
        <v>1525</v>
      </c>
      <c r="B818" t="s">
        <v>11788</v>
      </c>
      <c r="C818" t="s">
        <v>11789</v>
      </c>
    </row>
    <row r="819" spans="1:3" x14ac:dyDescent="0.2">
      <c r="A819" t="s">
        <v>2676</v>
      </c>
      <c r="B819" t="s">
        <v>12356</v>
      </c>
      <c r="C819" t="s">
        <v>12357</v>
      </c>
    </row>
    <row r="820" spans="1:3" x14ac:dyDescent="0.2">
      <c r="A820" t="s">
        <v>4141</v>
      </c>
      <c r="B820" t="s">
        <v>13131</v>
      </c>
      <c r="C820" t="s">
        <v>13132</v>
      </c>
    </row>
    <row r="821" spans="1:3" x14ac:dyDescent="0.2">
      <c r="A821" t="s">
        <v>20</v>
      </c>
      <c r="B821" t="s">
        <v>10966</v>
      </c>
      <c r="C821" t="s">
        <v>10967</v>
      </c>
    </row>
    <row r="822" spans="1:3" x14ac:dyDescent="0.2">
      <c r="A822" t="s">
        <v>4456</v>
      </c>
      <c r="B822" t="s">
        <v>13310</v>
      </c>
      <c r="C822" t="s">
        <v>13311</v>
      </c>
    </row>
    <row r="823" spans="1:3" x14ac:dyDescent="0.2">
      <c r="A823" t="s">
        <v>1759</v>
      </c>
      <c r="B823" t="s">
        <v>11910</v>
      </c>
      <c r="C823" t="s">
        <v>11911</v>
      </c>
    </row>
    <row r="824" spans="1:3" x14ac:dyDescent="0.2">
      <c r="A824" t="s">
        <v>1447</v>
      </c>
      <c r="B824" t="s">
        <v>11749</v>
      </c>
      <c r="C824" t="s">
        <v>11709</v>
      </c>
    </row>
    <row r="825" spans="1:3" x14ac:dyDescent="0.2">
      <c r="A825" t="s">
        <v>3467</v>
      </c>
      <c r="B825" t="s">
        <v>12758</v>
      </c>
      <c r="C825" t="s">
        <v>12759</v>
      </c>
    </row>
    <row r="826" spans="1:3" x14ac:dyDescent="0.2">
      <c r="A826" t="s">
        <v>1568</v>
      </c>
      <c r="B826" t="s">
        <v>11809</v>
      </c>
      <c r="C826" t="s">
        <v>11810</v>
      </c>
    </row>
    <row r="827" spans="1:3" x14ac:dyDescent="0.2">
      <c r="A827" t="s">
        <v>2472</v>
      </c>
      <c r="B827" t="s">
        <v>12250</v>
      </c>
      <c r="C827" t="s">
        <v>12251</v>
      </c>
    </row>
    <row r="828" spans="1:3" x14ac:dyDescent="0.2">
      <c r="A828" t="s">
        <v>411</v>
      </c>
      <c r="B828" t="s">
        <v>11180</v>
      </c>
      <c r="C828" t="s">
        <v>11181</v>
      </c>
    </row>
    <row r="829" spans="1:3" x14ac:dyDescent="0.2">
      <c r="A829" t="s">
        <v>319</v>
      </c>
      <c r="B829" t="s">
        <v>11127</v>
      </c>
      <c r="C829" t="s">
        <v>11128</v>
      </c>
    </row>
    <row r="830" spans="1:3" x14ac:dyDescent="0.2">
      <c r="A830" t="s">
        <v>4823</v>
      </c>
      <c r="B830" t="s">
        <v>13524</v>
      </c>
      <c r="C830" t="s">
        <v>13525</v>
      </c>
    </row>
    <row r="831" spans="1:3" x14ac:dyDescent="0.2">
      <c r="A831" t="s">
        <v>941</v>
      </c>
      <c r="B831" t="s">
        <v>11483</v>
      </c>
      <c r="C831" t="s">
        <v>11484</v>
      </c>
    </row>
    <row r="832" spans="1:3" x14ac:dyDescent="0.2">
      <c r="A832" t="s">
        <v>2300</v>
      </c>
      <c r="B832" t="s">
        <v>12164</v>
      </c>
      <c r="C832" t="s">
        <v>12165</v>
      </c>
    </row>
    <row r="833" spans="1:3" x14ac:dyDescent="0.2">
      <c r="A833" t="s">
        <v>2454</v>
      </c>
      <c r="B833" t="s">
        <v>12240</v>
      </c>
      <c r="C833" t="s">
        <v>12241</v>
      </c>
    </row>
    <row r="834" spans="1:3" x14ac:dyDescent="0.2">
      <c r="A834" t="s">
        <v>1087</v>
      </c>
      <c r="B834" t="s">
        <v>11566</v>
      </c>
      <c r="C834" t="s">
        <v>11567</v>
      </c>
    </row>
    <row r="835" spans="1:3" x14ac:dyDescent="0.2">
      <c r="A835" t="s">
        <v>4601</v>
      </c>
      <c r="B835" t="s">
        <v>13392</v>
      </c>
      <c r="C835" t="s">
        <v>13393</v>
      </c>
    </row>
    <row r="836" spans="1:3" x14ac:dyDescent="0.2">
      <c r="A836" t="s">
        <v>1530</v>
      </c>
      <c r="B836" t="s">
        <v>11790</v>
      </c>
      <c r="C836" t="s">
        <v>11791</v>
      </c>
    </row>
    <row r="837" spans="1:3" x14ac:dyDescent="0.2">
      <c r="A837" t="s">
        <v>3443</v>
      </c>
      <c r="B837" t="s">
        <v>12746</v>
      </c>
      <c r="C837" t="s">
        <v>12747</v>
      </c>
    </row>
    <row r="838" spans="1:3" x14ac:dyDescent="0.2">
      <c r="A838" t="s">
        <v>3578</v>
      </c>
      <c r="B838" t="s">
        <v>12818</v>
      </c>
      <c r="C838" t="s">
        <v>12819</v>
      </c>
    </row>
    <row r="839" spans="1:3" x14ac:dyDescent="0.2">
      <c r="A839" t="s">
        <v>3451</v>
      </c>
      <c r="B839" t="s">
        <v>12750</v>
      </c>
      <c r="C839" t="s">
        <v>12751</v>
      </c>
    </row>
    <row r="840" spans="1:3" x14ac:dyDescent="0.2">
      <c r="A840" t="s">
        <v>3625</v>
      </c>
      <c r="B840" t="s">
        <v>12844</v>
      </c>
      <c r="C840" t="s">
        <v>12845</v>
      </c>
    </row>
    <row r="841" spans="1:3" x14ac:dyDescent="0.2">
      <c r="A841" t="s">
        <v>3695</v>
      </c>
      <c r="B841" t="s">
        <v>12880</v>
      </c>
      <c r="C841" t="s">
        <v>12881</v>
      </c>
    </row>
    <row r="842" spans="1:3" x14ac:dyDescent="0.2">
      <c r="A842" t="s">
        <v>4598</v>
      </c>
      <c r="B842" t="s">
        <v>13390</v>
      </c>
      <c r="C842" t="s">
        <v>13391</v>
      </c>
    </row>
    <row r="843" spans="1:3" x14ac:dyDescent="0.2">
      <c r="A843" t="s">
        <v>3816</v>
      </c>
      <c r="B843" t="s">
        <v>12948</v>
      </c>
      <c r="C843" t="s">
        <v>12949</v>
      </c>
    </row>
    <row r="844" spans="1:3" x14ac:dyDescent="0.2">
      <c r="A844" t="s">
        <v>836</v>
      </c>
      <c r="B844" t="s">
        <v>11422</v>
      </c>
      <c r="C844" t="s">
        <v>11423</v>
      </c>
    </row>
    <row r="845" spans="1:3" x14ac:dyDescent="0.2">
      <c r="A845" t="s">
        <v>397</v>
      </c>
      <c r="B845" t="s">
        <v>11172</v>
      </c>
      <c r="C845" t="s">
        <v>11173</v>
      </c>
    </row>
    <row r="846" spans="1:3" x14ac:dyDescent="0.2">
      <c r="A846" t="s">
        <v>4062</v>
      </c>
      <c r="B846" t="s">
        <v>13087</v>
      </c>
      <c r="C846" t="s">
        <v>13088</v>
      </c>
    </row>
    <row r="847" spans="1:3" x14ac:dyDescent="0.2">
      <c r="A847" t="s">
        <v>2575</v>
      </c>
      <c r="B847" t="s">
        <v>12302</v>
      </c>
      <c r="C847" t="s">
        <v>12303</v>
      </c>
    </row>
    <row r="848" spans="1:3" x14ac:dyDescent="0.2">
      <c r="A848" t="s">
        <v>2289</v>
      </c>
      <c r="B848" t="s">
        <v>12160</v>
      </c>
      <c r="C848" t="s">
        <v>12161</v>
      </c>
    </row>
    <row r="849" spans="1:3" x14ac:dyDescent="0.2">
      <c r="A849" t="s">
        <v>953</v>
      </c>
      <c r="B849" t="s">
        <v>11489</v>
      </c>
      <c r="C849" t="s">
        <v>11490</v>
      </c>
    </row>
    <row r="850" spans="1:3" x14ac:dyDescent="0.2">
      <c r="A850" t="s">
        <v>16</v>
      </c>
      <c r="B850" t="s">
        <v>10964</v>
      </c>
      <c r="C850" t="s">
        <v>10965</v>
      </c>
    </row>
    <row r="851" spans="1:3" x14ac:dyDescent="0.2">
      <c r="A851" t="s">
        <v>1917</v>
      </c>
      <c r="B851" t="s">
        <v>11997</v>
      </c>
      <c r="C851" t="s">
        <v>11998</v>
      </c>
    </row>
    <row r="852" spans="1:3" x14ac:dyDescent="0.2">
      <c r="A852" t="s">
        <v>2594</v>
      </c>
      <c r="B852" t="s">
        <v>12312</v>
      </c>
      <c r="C852" t="s">
        <v>12313</v>
      </c>
    </row>
    <row r="853" spans="1:3" x14ac:dyDescent="0.2">
      <c r="A853" t="s">
        <v>4134</v>
      </c>
      <c r="B853" t="s">
        <v>13127</v>
      </c>
      <c r="C853" t="s">
        <v>13128</v>
      </c>
    </row>
    <row r="854" spans="1:3" x14ac:dyDescent="0.2">
      <c r="A854" t="s">
        <v>862</v>
      </c>
      <c r="B854" t="s">
        <v>11436</v>
      </c>
      <c r="C854" t="s">
        <v>11437</v>
      </c>
    </row>
    <row r="855" spans="1:3" x14ac:dyDescent="0.2">
      <c r="A855" t="s">
        <v>3076</v>
      </c>
      <c r="B855" t="s">
        <v>12563</v>
      </c>
      <c r="C855" t="s">
        <v>12564</v>
      </c>
    </row>
    <row r="856" spans="1:3" x14ac:dyDescent="0.2">
      <c r="A856" t="s">
        <v>1427</v>
      </c>
      <c r="B856" t="s">
        <v>11740</v>
      </c>
      <c r="C856" t="s">
        <v>11741</v>
      </c>
    </row>
    <row r="857" spans="1:3" x14ac:dyDescent="0.2">
      <c r="A857" t="s">
        <v>246</v>
      </c>
      <c r="B857" t="s">
        <v>11085</v>
      </c>
      <c r="C857" t="s">
        <v>11086</v>
      </c>
    </row>
    <row r="858" spans="1:3" x14ac:dyDescent="0.2">
      <c r="A858" t="s">
        <v>2878</v>
      </c>
      <c r="B858" t="s">
        <v>12459</v>
      </c>
      <c r="C858" t="s">
        <v>12460</v>
      </c>
    </row>
    <row r="859" spans="1:3" x14ac:dyDescent="0.2">
      <c r="A859" t="s">
        <v>4288</v>
      </c>
      <c r="B859" t="s">
        <v>13213</v>
      </c>
      <c r="C859" t="s">
        <v>13214</v>
      </c>
    </row>
    <row r="860" spans="1:3" x14ac:dyDescent="0.2">
      <c r="A860" t="s">
        <v>449</v>
      </c>
      <c r="B860" t="s">
        <v>11204</v>
      </c>
      <c r="C860" t="s">
        <v>11205</v>
      </c>
    </row>
    <row r="861" spans="1:3" x14ac:dyDescent="0.2">
      <c r="A861" t="s">
        <v>3956</v>
      </c>
      <c r="B861" t="s">
        <v>13029</v>
      </c>
      <c r="C861" t="s">
        <v>13030</v>
      </c>
    </row>
    <row r="862" spans="1:3" x14ac:dyDescent="0.2">
      <c r="A862" t="s">
        <v>3139</v>
      </c>
      <c r="B862" t="s">
        <v>12597</v>
      </c>
      <c r="C862" t="s">
        <v>12598</v>
      </c>
    </row>
    <row r="863" spans="1:3" x14ac:dyDescent="0.2">
      <c r="A863" t="s">
        <v>3266</v>
      </c>
      <c r="B863" t="s">
        <v>12659</v>
      </c>
      <c r="C863" t="s">
        <v>12660</v>
      </c>
    </row>
    <row r="864" spans="1:3" x14ac:dyDescent="0.2">
      <c r="A864" t="s">
        <v>4085</v>
      </c>
      <c r="B864" t="s">
        <v>13101</v>
      </c>
      <c r="C864" t="s">
        <v>13102</v>
      </c>
    </row>
    <row r="865" spans="1:3" x14ac:dyDescent="0.2">
      <c r="A865" t="s">
        <v>882</v>
      </c>
      <c r="B865" t="s">
        <v>11448</v>
      </c>
      <c r="C865" t="s">
        <v>11449</v>
      </c>
    </row>
    <row r="866" spans="1:3" x14ac:dyDescent="0.2">
      <c r="A866" t="s">
        <v>3261</v>
      </c>
      <c r="B866" t="s">
        <v>12657</v>
      </c>
      <c r="C866" t="s">
        <v>12658</v>
      </c>
    </row>
    <row r="867" spans="1:3" x14ac:dyDescent="0.2">
      <c r="A867" t="s">
        <v>1933</v>
      </c>
      <c r="B867" t="s">
        <v>12006</v>
      </c>
      <c r="C867" t="s">
        <v>12007</v>
      </c>
    </row>
    <row r="868" spans="1:3" x14ac:dyDescent="0.2">
      <c r="A868" t="s">
        <v>1868</v>
      </c>
      <c r="B868" t="s">
        <v>11972</v>
      </c>
      <c r="C868" t="s">
        <v>11973</v>
      </c>
    </row>
    <row r="869" spans="1:3" x14ac:dyDescent="0.2">
      <c r="A869" t="s">
        <v>4796</v>
      </c>
      <c r="B869" t="s">
        <v>13508</v>
      </c>
      <c r="C869" t="s">
        <v>13509</v>
      </c>
    </row>
    <row r="870" spans="1:3" x14ac:dyDescent="0.2">
      <c r="A870" t="s">
        <v>2608</v>
      </c>
      <c r="B870" t="s">
        <v>12320</v>
      </c>
      <c r="C870" t="s">
        <v>12321</v>
      </c>
    </row>
    <row r="871" spans="1:3" x14ac:dyDescent="0.2">
      <c r="A871" t="s">
        <v>1783</v>
      </c>
      <c r="B871" t="s">
        <v>11926</v>
      </c>
      <c r="C871" t="s">
        <v>11927</v>
      </c>
    </row>
    <row r="872" spans="1:3" x14ac:dyDescent="0.2">
      <c r="A872" t="s">
        <v>2998</v>
      </c>
      <c r="B872" t="s">
        <v>12523</v>
      </c>
      <c r="C872" t="s">
        <v>12524</v>
      </c>
    </row>
    <row r="873" spans="1:3" x14ac:dyDescent="0.2">
      <c r="A873" t="s">
        <v>875</v>
      </c>
      <c r="B873" t="s">
        <v>11444</v>
      </c>
      <c r="C873" t="s">
        <v>11445</v>
      </c>
    </row>
    <row r="874" spans="1:3" x14ac:dyDescent="0.2">
      <c r="A874" t="s">
        <v>376</v>
      </c>
      <c r="B874" t="s">
        <v>11159</v>
      </c>
      <c r="C874" t="s">
        <v>11160</v>
      </c>
    </row>
    <row r="875" spans="1:3" x14ac:dyDescent="0.2">
      <c r="A875" t="s">
        <v>722</v>
      </c>
      <c r="B875" t="s">
        <v>11359</v>
      </c>
      <c r="C875" t="s">
        <v>11360</v>
      </c>
    </row>
    <row r="876" spans="1:3" x14ac:dyDescent="0.2">
      <c r="A876" t="s">
        <v>692</v>
      </c>
      <c r="B876" t="s">
        <v>11342</v>
      </c>
      <c r="C876" t="s">
        <v>11343</v>
      </c>
    </row>
    <row r="877" spans="1:3" x14ac:dyDescent="0.2">
      <c r="A877" t="s">
        <v>543</v>
      </c>
      <c r="B877" t="s">
        <v>11254</v>
      </c>
      <c r="C877" t="s">
        <v>11255</v>
      </c>
    </row>
    <row r="878" spans="1:3" x14ac:dyDescent="0.2">
      <c r="A878" t="s">
        <v>160</v>
      </c>
      <c r="B878" t="s">
        <v>11039</v>
      </c>
      <c r="C878" t="s">
        <v>11040</v>
      </c>
    </row>
    <row r="879" spans="1:3" x14ac:dyDescent="0.2">
      <c r="A879" t="s">
        <v>92</v>
      </c>
      <c r="B879" t="s">
        <v>11001</v>
      </c>
      <c r="C879" t="s">
        <v>11002</v>
      </c>
    </row>
    <row r="880" spans="1:3" x14ac:dyDescent="0.2">
      <c r="A880" t="s">
        <v>3730</v>
      </c>
      <c r="B880" t="s">
        <v>12898</v>
      </c>
      <c r="C880" t="s">
        <v>12899</v>
      </c>
    </row>
    <row r="881" spans="1:3" x14ac:dyDescent="0.2">
      <c r="A881" t="s">
        <v>3806</v>
      </c>
      <c r="B881" t="s">
        <v>12942</v>
      </c>
      <c r="C881" t="s">
        <v>12943</v>
      </c>
    </row>
    <row r="882" spans="1:3" x14ac:dyDescent="0.2">
      <c r="A882" t="s">
        <v>132</v>
      </c>
      <c r="B882" t="s">
        <v>11023</v>
      </c>
      <c r="C882" t="s">
        <v>11024</v>
      </c>
    </row>
    <row r="883" spans="1:3" x14ac:dyDescent="0.2">
      <c r="A883" t="s">
        <v>291</v>
      </c>
      <c r="B883" t="s">
        <v>11111</v>
      </c>
      <c r="C883" t="s">
        <v>11112</v>
      </c>
    </row>
    <row r="884" spans="1:3" x14ac:dyDescent="0.2">
      <c r="A884" t="s">
        <v>536</v>
      </c>
      <c r="B884" t="s">
        <v>11250</v>
      </c>
      <c r="C884" t="s">
        <v>11251</v>
      </c>
    </row>
    <row r="885" spans="1:3" x14ac:dyDescent="0.2">
      <c r="A885" t="s">
        <v>1962</v>
      </c>
      <c r="B885" t="s">
        <v>12017</v>
      </c>
      <c r="C885" t="s">
        <v>12018</v>
      </c>
    </row>
    <row r="886" spans="1:3" x14ac:dyDescent="0.2">
      <c r="A886" t="s">
        <v>4144</v>
      </c>
      <c r="B886" t="s">
        <v>13133</v>
      </c>
      <c r="C886" t="s">
        <v>13134</v>
      </c>
    </row>
    <row r="887" spans="1:3" x14ac:dyDescent="0.2">
      <c r="A887" t="s">
        <v>3022</v>
      </c>
      <c r="B887" t="s">
        <v>12535</v>
      </c>
      <c r="C887" t="s">
        <v>12536</v>
      </c>
    </row>
    <row r="888" spans="1:3" x14ac:dyDescent="0.2">
      <c r="A888" t="s">
        <v>427</v>
      </c>
      <c r="B888" t="s">
        <v>11190</v>
      </c>
      <c r="C888" t="s">
        <v>11191</v>
      </c>
    </row>
    <row r="889" spans="1:3" x14ac:dyDescent="0.2">
      <c r="A889" t="s">
        <v>2334</v>
      </c>
      <c r="B889" t="s">
        <v>12178</v>
      </c>
      <c r="C889" t="s">
        <v>12179</v>
      </c>
    </row>
    <row r="890" spans="1:3" x14ac:dyDescent="0.2">
      <c r="A890" t="s">
        <v>3833</v>
      </c>
      <c r="B890" t="s">
        <v>12958</v>
      </c>
      <c r="C890" t="s">
        <v>12959</v>
      </c>
    </row>
    <row r="891" spans="1:3" x14ac:dyDescent="0.2">
      <c r="A891" t="s">
        <v>4277</v>
      </c>
      <c r="B891" t="s">
        <v>13207</v>
      </c>
      <c r="C891" t="s">
        <v>13208</v>
      </c>
    </row>
    <row r="892" spans="1:3" x14ac:dyDescent="0.2">
      <c r="A892" t="s">
        <v>1138</v>
      </c>
      <c r="B892" t="s">
        <v>11596</v>
      </c>
      <c r="C892" t="s">
        <v>11597</v>
      </c>
    </row>
    <row r="893" spans="1:3" x14ac:dyDescent="0.2">
      <c r="A893" t="s">
        <v>2972</v>
      </c>
      <c r="B893" t="s">
        <v>12509</v>
      </c>
      <c r="C893" t="s">
        <v>12510</v>
      </c>
    </row>
    <row r="894" spans="1:3" x14ac:dyDescent="0.2">
      <c r="A894" t="s">
        <v>3319</v>
      </c>
      <c r="B894" t="s">
        <v>12686</v>
      </c>
      <c r="C894" t="s">
        <v>12687</v>
      </c>
    </row>
    <row r="895" spans="1:3" x14ac:dyDescent="0.2">
      <c r="A895" t="s">
        <v>922</v>
      </c>
      <c r="B895" t="s">
        <v>11473</v>
      </c>
      <c r="C895" t="s">
        <v>11474</v>
      </c>
    </row>
    <row r="896" spans="1:3" x14ac:dyDescent="0.2">
      <c r="A896" t="s">
        <v>3908</v>
      </c>
      <c r="B896" t="s">
        <v>13001</v>
      </c>
      <c r="C896" t="s">
        <v>13002</v>
      </c>
    </row>
    <row r="897" spans="1:3" x14ac:dyDescent="0.2">
      <c r="A897" t="s">
        <v>99</v>
      </c>
      <c r="B897" t="s">
        <v>11005</v>
      </c>
      <c r="C897" t="s">
        <v>11006</v>
      </c>
    </row>
    <row r="898" spans="1:3" x14ac:dyDescent="0.2">
      <c r="A898" t="s">
        <v>407</v>
      </c>
      <c r="B898" t="s">
        <v>11178</v>
      </c>
      <c r="C898" t="s">
        <v>11179</v>
      </c>
    </row>
    <row r="899" spans="1:3" x14ac:dyDescent="0.2">
      <c r="A899" t="s">
        <v>253</v>
      </c>
      <c r="B899" t="s">
        <v>11089</v>
      </c>
      <c r="C899" t="s">
        <v>11090</v>
      </c>
    </row>
    <row r="900" spans="1:3" x14ac:dyDescent="0.2">
      <c r="A900" t="s">
        <v>1331</v>
      </c>
      <c r="B900" t="s">
        <v>11688</v>
      </c>
      <c r="C900" t="s">
        <v>11689</v>
      </c>
    </row>
    <row r="901" spans="1:3" x14ac:dyDescent="0.2">
      <c r="A901" t="s">
        <v>4697</v>
      </c>
      <c r="B901" t="s">
        <v>13450</v>
      </c>
      <c r="C901" t="s">
        <v>13451</v>
      </c>
    </row>
    <row r="902" spans="1:3" x14ac:dyDescent="0.2">
      <c r="A902" t="s">
        <v>1502</v>
      </c>
      <c r="B902" t="s">
        <v>11776</v>
      </c>
      <c r="C902" t="s">
        <v>11777</v>
      </c>
    </row>
    <row r="903" spans="1:3" x14ac:dyDescent="0.2">
      <c r="A903" t="s">
        <v>4779</v>
      </c>
      <c r="B903" t="s">
        <v>13498</v>
      </c>
      <c r="C903" t="s">
        <v>13499</v>
      </c>
    </row>
    <row r="904" spans="1:3" x14ac:dyDescent="0.2">
      <c r="A904" t="s">
        <v>3914</v>
      </c>
      <c r="B904" t="s">
        <v>13005</v>
      </c>
      <c r="C904" t="s">
        <v>13006</v>
      </c>
    </row>
    <row r="905" spans="1:3" x14ac:dyDescent="0.2">
      <c r="A905" t="s">
        <v>4490</v>
      </c>
      <c r="B905" t="s">
        <v>13330</v>
      </c>
      <c r="C905" t="s">
        <v>13331</v>
      </c>
    </row>
    <row r="906" spans="1:3" x14ac:dyDescent="0.2">
      <c r="A906" t="s">
        <v>842</v>
      </c>
      <c r="B906" t="s">
        <v>11426</v>
      </c>
      <c r="C906" t="s">
        <v>11427</v>
      </c>
    </row>
    <row r="907" spans="1:3" x14ac:dyDescent="0.2">
      <c r="A907" t="s">
        <v>2278</v>
      </c>
      <c r="B907" t="s">
        <v>12154</v>
      </c>
      <c r="C907" t="s">
        <v>12155</v>
      </c>
    </row>
    <row r="908" spans="1:3" x14ac:dyDescent="0.2">
      <c r="A908" t="s">
        <v>3107</v>
      </c>
      <c r="B908" t="s">
        <v>12579</v>
      </c>
      <c r="C908" t="s">
        <v>12580</v>
      </c>
    </row>
    <row r="909" spans="1:3" x14ac:dyDescent="0.2">
      <c r="A909" t="s">
        <v>1295</v>
      </c>
      <c r="B909" t="s">
        <v>11675</v>
      </c>
      <c r="C909" t="s">
        <v>11676</v>
      </c>
    </row>
    <row r="910" spans="1:3" x14ac:dyDescent="0.2">
      <c r="A910" t="s">
        <v>1601</v>
      </c>
      <c r="B910" t="s">
        <v>11823</v>
      </c>
      <c r="C910" t="s">
        <v>11824</v>
      </c>
    </row>
    <row r="911" spans="1:3" x14ac:dyDescent="0.2">
      <c r="A911" t="s">
        <v>2673</v>
      </c>
      <c r="B911" t="s">
        <v>12354</v>
      </c>
      <c r="C911" t="s">
        <v>12355</v>
      </c>
    </row>
    <row r="912" spans="1:3" x14ac:dyDescent="0.2">
      <c r="A912" t="s">
        <v>1885</v>
      </c>
      <c r="B912" t="s">
        <v>11980</v>
      </c>
      <c r="C912" t="s">
        <v>11981</v>
      </c>
    </row>
    <row r="913" spans="1:3" x14ac:dyDescent="0.2">
      <c r="A913" t="s">
        <v>1290</v>
      </c>
      <c r="B913" t="s">
        <v>11673</v>
      </c>
      <c r="C913" t="s">
        <v>11674</v>
      </c>
    </row>
    <row r="914" spans="1:3" x14ac:dyDescent="0.2">
      <c r="A914" t="s">
        <v>2695</v>
      </c>
      <c r="B914" t="s">
        <v>12366</v>
      </c>
      <c r="C914" t="s">
        <v>12367</v>
      </c>
    </row>
    <row r="915" spans="1:3" x14ac:dyDescent="0.2">
      <c r="A915" t="s">
        <v>1762</v>
      </c>
      <c r="B915" t="s">
        <v>11912</v>
      </c>
      <c r="C915" t="s">
        <v>11913</v>
      </c>
    </row>
    <row r="916" spans="1:3" x14ac:dyDescent="0.2">
      <c r="A916" t="s">
        <v>3723</v>
      </c>
      <c r="B916" t="s">
        <v>12894</v>
      </c>
      <c r="C916" t="s">
        <v>12895</v>
      </c>
    </row>
    <row r="917" spans="1:3" x14ac:dyDescent="0.2">
      <c r="A917" t="s">
        <v>4308</v>
      </c>
      <c r="B917" t="s">
        <v>13225</v>
      </c>
      <c r="C917" t="s">
        <v>13226</v>
      </c>
    </row>
    <row r="918" spans="1:3" x14ac:dyDescent="0.2">
      <c r="A918" t="s">
        <v>797</v>
      </c>
      <c r="B918" t="s">
        <v>11402</v>
      </c>
      <c r="C918" t="s">
        <v>11403</v>
      </c>
    </row>
    <row r="919" spans="1:3" x14ac:dyDescent="0.2">
      <c r="A919" t="s">
        <v>3943</v>
      </c>
      <c r="B919" t="s">
        <v>13021</v>
      </c>
      <c r="C919" t="s">
        <v>13022</v>
      </c>
    </row>
    <row r="920" spans="1:3" x14ac:dyDescent="0.2">
      <c r="A920" t="s">
        <v>4862</v>
      </c>
      <c r="B920" t="s">
        <v>13545</v>
      </c>
      <c r="C920" t="s">
        <v>13546</v>
      </c>
    </row>
    <row r="921" spans="1:3" x14ac:dyDescent="0.2">
      <c r="A921" t="s">
        <v>1084</v>
      </c>
      <c r="B921" t="s">
        <v>11564</v>
      </c>
      <c r="C921" t="s">
        <v>11565</v>
      </c>
    </row>
    <row r="922" spans="1:3" x14ac:dyDescent="0.2">
      <c r="A922" t="s">
        <v>1035</v>
      </c>
      <c r="B922" t="s">
        <v>11434</v>
      </c>
      <c r="C922" t="s">
        <v>11435</v>
      </c>
    </row>
    <row r="923" spans="1:3" x14ac:dyDescent="0.2">
      <c r="A923" t="s">
        <v>1040</v>
      </c>
      <c r="B923" t="s">
        <v>11538</v>
      </c>
      <c r="C923" t="s">
        <v>11539</v>
      </c>
    </row>
    <row r="924" spans="1:3" x14ac:dyDescent="0.2">
      <c r="A924" t="s">
        <v>976</v>
      </c>
      <c r="B924" t="s">
        <v>11503</v>
      </c>
      <c r="C924" t="s">
        <v>11504</v>
      </c>
    </row>
    <row r="925" spans="1:3" x14ac:dyDescent="0.2">
      <c r="A925" t="s">
        <v>4772</v>
      </c>
      <c r="B925" t="s">
        <v>13494</v>
      </c>
      <c r="C925" t="s">
        <v>13495</v>
      </c>
    </row>
    <row r="926" spans="1:3" x14ac:dyDescent="0.2">
      <c r="A926" t="s">
        <v>1862</v>
      </c>
      <c r="B926" t="s">
        <v>11968</v>
      </c>
      <c r="C926" t="s">
        <v>11969</v>
      </c>
    </row>
    <row r="927" spans="1:3" x14ac:dyDescent="0.2">
      <c r="A927" t="s">
        <v>956</v>
      </c>
      <c r="B927" t="s">
        <v>11491</v>
      </c>
      <c r="C927" t="s">
        <v>11492</v>
      </c>
    </row>
    <row r="928" spans="1:3" x14ac:dyDescent="0.2">
      <c r="A928" t="s">
        <v>1608</v>
      </c>
      <c r="B928" t="s">
        <v>11827</v>
      </c>
      <c r="C928" t="s">
        <v>11828</v>
      </c>
    </row>
    <row r="929" spans="1:3" x14ac:dyDescent="0.2">
      <c r="A929" t="s">
        <v>4311</v>
      </c>
      <c r="B929" t="s">
        <v>13227</v>
      </c>
      <c r="C929" t="s">
        <v>13228</v>
      </c>
    </row>
    <row r="930" spans="1:3" x14ac:dyDescent="0.2">
      <c r="A930" t="s">
        <v>3512</v>
      </c>
      <c r="B930" t="s">
        <v>12782</v>
      </c>
      <c r="C930" t="s">
        <v>12783</v>
      </c>
    </row>
    <row r="931" spans="1:3" x14ac:dyDescent="0.2">
      <c r="A931" t="s">
        <v>4208</v>
      </c>
      <c r="B931" t="s">
        <v>13169</v>
      </c>
      <c r="C931" t="s">
        <v>13170</v>
      </c>
    </row>
    <row r="932" spans="1:3" x14ac:dyDescent="0.2">
      <c r="A932" t="s">
        <v>4635</v>
      </c>
      <c r="B932" t="s">
        <v>13412</v>
      </c>
      <c r="C932" t="s">
        <v>13413</v>
      </c>
    </row>
    <row r="933" spans="1:3" x14ac:dyDescent="0.2">
      <c r="A933" t="s">
        <v>603</v>
      </c>
      <c r="B933" t="s">
        <v>11290</v>
      </c>
      <c r="C933" t="s">
        <v>11291</v>
      </c>
    </row>
    <row r="934" spans="1:3" x14ac:dyDescent="0.2">
      <c r="A934" t="s">
        <v>3733</v>
      </c>
      <c r="B934" t="s">
        <v>12900</v>
      </c>
      <c r="C934" t="s">
        <v>12901</v>
      </c>
    </row>
    <row r="935" spans="1:3" x14ac:dyDescent="0.2">
      <c r="A935" t="s">
        <v>168</v>
      </c>
      <c r="B935" t="s">
        <v>11043</v>
      </c>
      <c r="C935" t="s">
        <v>11044</v>
      </c>
    </row>
    <row r="936" spans="1:3" x14ac:dyDescent="0.2">
      <c r="A936" t="s">
        <v>1549</v>
      </c>
      <c r="B936" t="s">
        <v>11801</v>
      </c>
      <c r="C936" t="s">
        <v>11802</v>
      </c>
    </row>
    <row r="937" spans="1:3" x14ac:dyDescent="0.2">
      <c r="A937" t="s">
        <v>1726</v>
      </c>
      <c r="B937" t="s">
        <v>11891</v>
      </c>
      <c r="C937" t="s">
        <v>11892</v>
      </c>
    </row>
    <row r="938" spans="1:3" x14ac:dyDescent="0.2">
      <c r="A938" t="s">
        <v>776</v>
      </c>
      <c r="B938" t="s">
        <v>11390</v>
      </c>
      <c r="C938" t="s">
        <v>11391</v>
      </c>
    </row>
    <row r="939" spans="1:3" x14ac:dyDescent="0.2">
      <c r="A939" t="s">
        <v>1564</v>
      </c>
      <c r="B939" t="s">
        <v>11807</v>
      </c>
      <c r="C939" t="s">
        <v>11808</v>
      </c>
    </row>
    <row r="940" spans="1:3" x14ac:dyDescent="0.2">
      <c r="A940" t="s">
        <v>424</v>
      </c>
      <c r="B940" t="s">
        <v>11188</v>
      </c>
      <c r="C940" t="s">
        <v>11189</v>
      </c>
    </row>
    <row r="941" spans="1:3" x14ac:dyDescent="0.2">
      <c r="A941" t="s">
        <v>71</v>
      </c>
      <c r="B941" t="s">
        <v>10990</v>
      </c>
      <c r="C941" t="s">
        <v>10971</v>
      </c>
    </row>
    <row r="942" spans="1:3" x14ac:dyDescent="0.2">
      <c r="A942" t="s">
        <v>3473</v>
      </c>
      <c r="B942" t="s">
        <v>12762</v>
      </c>
      <c r="C942" t="s">
        <v>12763</v>
      </c>
    </row>
    <row r="943" spans="1:3" x14ac:dyDescent="0.2">
      <c r="A943" t="s">
        <v>4029</v>
      </c>
      <c r="B943" t="s">
        <v>13069</v>
      </c>
      <c r="C943" t="s">
        <v>13070</v>
      </c>
    </row>
    <row r="944" spans="1:3" x14ac:dyDescent="0.2">
      <c r="A944" t="s">
        <v>4305</v>
      </c>
      <c r="B944" t="s">
        <v>13223</v>
      </c>
      <c r="C944" t="s">
        <v>13224</v>
      </c>
    </row>
    <row r="945" spans="1:3" x14ac:dyDescent="0.2">
      <c r="A945" t="s">
        <v>859</v>
      </c>
      <c r="B945" t="s">
        <v>11434</v>
      </c>
      <c r="C945" t="s">
        <v>11435</v>
      </c>
    </row>
    <row r="946" spans="1:3" x14ac:dyDescent="0.2">
      <c r="A946" t="s">
        <v>193</v>
      </c>
      <c r="B946" t="s">
        <v>11057</v>
      </c>
      <c r="C946" t="s">
        <v>11058</v>
      </c>
    </row>
    <row r="947" spans="1:3" x14ac:dyDescent="0.2">
      <c r="A947" t="s">
        <v>645</v>
      </c>
      <c r="B947" t="s">
        <v>11315</v>
      </c>
      <c r="C947" t="s">
        <v>11316</v>
      </c>
    </row>
    <row r="948" spans="1:3" x14ac:dyDescent="0.2">
      <c r="A948" t="s">
        <v>2979</v>
      </c>
      <c r="B948" t="s">
        <v>12513</v>
      </c>
      <c r="C948" t="s">
        <v>12514</v>
      </c>
    </row>
    <row r="949" spans="1:3" x14ac:dyDescent="0.2">
      <c r="A949" t="s">
        <v>4588</v>
      </c>
      <c r="B949" t="s">
        <v>13384</v>
      </c>
      <c r="C949" t="s">
        <v>13385</v>
      </c>
    </row>
    <row r="950" spans="1:3" x14ac:dyDescent="0.2">
      <c r="A950" t="s">
        <v>630</v>
      </c>
      <c r="B950" t="s">
        <v>11305</v>
      </c>
      <c r="C950" t="s">
        <v>11306</v>
      </c>
    </row>
    <row r="951" spans="1:3" x14ac:dyDescent="0.2">
      <c r="A951" t="s">
        <v>1679</v>
      </c>
      <c r="B951" t="s">
        <v>11866</v>
      </c>
      <c r="C951" t="s">
        <v>11867</v>
      </c>
    </row>
    <row r="952" spans="1:3" x14ac:dyDescent="0.2">
      <c r="A952" t="s">
        <v>1774</v>
      </c>
      <c r="B952" t="s">
        <v>11920</v>
      </c>
      <c r="C952" t="s">
        <v>11921</v>
      </c>
    </row>
    <row r="953" spans="1:3" x14ac:dyDescent="0.2">
      <c r="A953" t="s">
        <v>1711</v>
      </c>
      <c r="B953" t="s">
        <v>11883</v>
      </c>
      <c r="C953" t="s">
        <v>11884</v>
      </c>
    </row>
    <row r="954" spans="1:3" x14ac:dyDescent="0.2">
      <c r="A954" t="s">
        <v>4878</v>
      </c>
      <c r="B954" t="s">
        <v>13555</v>
      </c>
      <c r="C954" t="s">
        <v>13556</v>
      </c>
    </row>
    <row r="955" spans="1:3" x14ac:dyDescent="0.2">
      <c r="A955" t="s">
        <v>3470</v>
      </c>
      <c r="B955" t="s">
        <v>12760</v>
      </c>
      <c r="C955" t="s">
        <v>12761</v>
      </c>
    </row>
    <row r="956" spans="1:3" x14ac:dyDescent="0.2">
      <c r="A956" t="s">
        <v>925</v>
      </c>
      <c r="B956" t="s">
        <v>11475</v>
      </c>
      <c r="C956" t="s">
        <v>11476</v>
      </c>
    </row>
    <row r="957" spans="1:3" x14ac:dyDescent="0.2">
      <c r="A957" t="s">
        <v>946</v>
      </c>
      <c r="B957" t="s">
        <v>11485</v>
      </c>
      <c r="C957" t="s">
        <v>11486</v>
      </c>
    </row>
    <row r="958" spans="1:3" x14ac:dyDescent="0.2">
      <c r="A958" t="s">
        <v>966</v>
      </c>
      <c r="B958" t="s">
        <v>11497</v>
      </c>
      <c r="C958" t="s">
        <v>11498</v>
      </c>
    </row>
    <row r="959" spans="1:3" x14ac:dyDescent="0.2">
      <c r="A959" t="s">
        <v>3565</v>
      </c>
      <c r="B959" t="s">
        <v>12810</v>
      </c>
      <c r="C959" t="s">
        <v>12811</v>
      </c>
    </row>
    <row r="960" spans="1:3" x14ac:dyDescent="0.2">
      <c r="A960" t="s">
        <v>4533</v>
      </c>
      <c r="B960" t="s">
        <v>13354</v>
      </c>
      <c r="C960" t="s">
        <v>13355</v>
      </c>
    </row>
    <row r="961" spans="1:3" x14ac:dyDescent="0.2">
      <c r="A961" t="s">
        <v>2482</v>
      </c>
      <c r="B961" t="s">
        <v>12256</v>
      </c>
      <c r="C961" t="s">
        <v>12257</v>
      </c>
    </row>
    <row r="962" spans="1:3" x14ac:dyDescent="0.2">
      <c r="A962" t="s">
        <v>2633</v>
      </c>
      <c r="B962" t="s">
        <v>12332</v>
      </c>
      <c r="C962" t="s">
        <v>12333</v>
      </c>
    </row>
    <row r="963" spans="1:3" x14ac:dyDescent="0.2">
      <c r="A963" t="s">
        <v>4578</v>
      </c>
      <c r="B963" t="s">
        <v>13378</v>
      </c>
      <c r="C963" t="s">
        <v>13379</v>
      </c>
    </row>
    <row r="964" spans="1:3" x14ac:dyDescent="0.2">
      <c r="A964" t="s">
        <v>3079</v>
      </c>
      <c r="B964" t="s">
        <v>12565</v>
      </c>
      <c r="C964" t="s">
        <v>12566</v>
      </c>
    </row>
    <row r="965" spans="1:3" x14ac:dyDescent="0.2">
      <c r="A965" t="s">
        <v>4760</v>
      </c>
      <c r="B965" t="s">
        <v>13486</v>
      </c>
      <c r="C965" t="s">
        <v>13487</v>
      </c>
    </row>
    <row r="966" spans="1:3" x14ac:dyDescent="0.2">
      <c r="A966" t="s">
        <v>819</v>
      </c>
      <c r="B966" t="s">
        <v>11414</v>
      </c>
      <c r="C966" t="s">
        <v>11415</v>
      </c>
    </row>
    <row r="967" spans="1:3" x14ac:dyDescent="0.2">
      <c r="A967" t="s">
        <v>3169</v>
      </c>
      <c r="B967" t="s">
        <v>12611</v>
      </c>
      <c r="C967" t="s">
        <v>12612</v>
      </c>
    </row>
    <row r="968" spans="1:3" x14ac:dyDescent="0.2">
      <c r="A968" t="s">
        <v>1768</v>
      </c>
      <c r="B968" t="s">
        <v>11916</v>
      </c>
      <c r="C968" t="s">
        <v>11917</v>
      </c>
    </row>
    <row r="969" spans="1:3" x14ac:dyDescent="0.2">
      <c r="A969" t="s">
        <v>469</v>
      </c>
      <c r="B969" t="s">
        <v>11214</v>
      </c>
      <c r="C969" t="s">
        <v>11215</v>
      </c>
    </row>
    <row r="970" spans="1:3" x14ac:dyDescent="0.2">
      <c r="A970" t="s">
        <v>1037</v>
      </c>
      <c r="B970" t="s">
        <v>11536</v>
      </c>
      <c r="C970" t="s">
        <v>11537</v>
      </c>
    </row>
    <row r="971" spans="1:3" x14ac:dyDescent="0.2">
      <c r="A971" t="s">
        <v>4509</v>
      </c>
      <c r="B971" t="s">
        <v>13340</v>
      </c>
      <c r="C971" t="s">
        <v>13341</v>
      </c>
    </row>
    <row r="972" spans="1:3" x14ac:dyDescent="0.2">
      <c r="A972" t="s">
        <v>1371</v>
      </c>
      <c r="B972" t="s">
        <v>11708</v>
      </c>
      <c r="C972" t="s">
        <v>11709</v>
      </c>
    </row>
    <row r="973" spans="1:3" x14ac:dyDescent="0.2">
      <c r="A973" t="s">
        <v>1436</v>
      </c>
      <c r="B973" t="s">
        <v>11745</v>
      </c>
      <c r="C973" t="s">
        <v>11713</v>
      </c>
    </row>
    <row r="974" spans="1:3" x14ac:dyDescent="0.2">
      <c r="A974" t="s">
        <v>1378</v>
      </c>
      <c r="B974" t="s">
        <v>11712</v>
      </c>
      <c r="C974" t="s">
        <v>11713</v>
      </c>
    </row>
    <row r="975" spans="1:3" x14ac:dyDescent="0.2">
      <c r="A975" t="s">
        <v>4021</v>
      </c>
      <c r="B975" t="s">
        <v>13065</v>
      </c>
      <c r="C975" t="s">
        <v>13066</v>
      </c>
    </row>
    <row r="976" spans="1:3" x14ac:dyDescent="0.2">
      <c r="A976" t="s">
        <v>3813</v>
      </c>
      <c r="B976" t="s">
        <v>12946</v>
      </c>
      <c r="C976" t="s">
        <v>12947</v>
      </c>
    </row>
    <row r="977" spans="1:3" x14ac:dyDescent="0.2">
      <c r="A977" t="s">
        <v>1877</v>
      </c>
      <c r="B977" t="s">
        <v>11976</v>
      </c>
      <c r="C977" t="s">
        <v>11977</v>
      </c>
    </row>
    <row r="978" spans="1:3" x14ac:dyDescent="0.2">
      <c r="A978" t="s">
        <v>2698</v>
      </c>
      <c r="B978" t="s">
        <v>12368</v>
      </c>
      <c r="C978" t="s">
        <v>12369</v>
      </c>
    </row>
    <row r="979" spans="1:3" x14ac:dyDescent="0.2">
      <c r="A979" t="s">
        <v>1516</v>
      </c>
      <c r="B979" t="s">
        <v>11783</v>
      </c>
      <c r="C979" t="s">
        <v>11784</v>
      </c>
    </row>
    <row r="980" spans="1:3" x14ac:dyDescent="0.2">
      <c r="A980" t="s">
        <v>4273</v>
      </c>
      <c r="B980" t="s">
        <v>13205</v>
      </c>
      <c r="C980" t="s">
        <v>13206</v>
      </c>
    </row>
    <row r="981" spans="1:3" x14ac:dyDescent="0.2">
      <c r="A981" t="s">
        <v>1943</v>
      </c>
      <c r="B981" t="s">
        <v>12011</v>
      </c>
      <c r="C981" t="s">
        <v>12012</v>
      </c>
    </row>
    <row r="982" spans="1:3" x14ac:dyDescent="0.2">
      <c r="A982" t="s">
        <v>2588</v>
      </c>
      <c r="B982" t="s">
        <v>12310</v>
      </c>
      <c r="C982" t="s">
        <v>12311</v>
      </c>
    </row>
    <row r="983" spans="1:3" x14ac:dyDescent="0.2">
      <c r="A983" t="s">
        <v>3860</v>
      </c>
      <c r="B983" t="s">
        <v>12974</v>
      </c>
      <c r="C983" t="s">
        <v>12975</v>
      </c>
    </row>
    <row r="984" spans="1:3" x14ac:dyDescent="0.2">
      <c r="A984" t="s">
        <v>2852</v>
      </c>
      <c r="B984" t="s">
        <v>12446</v>
      </c>
      <c r="C984" t="s">
        <v>12447</v>
      </c>
    </row>
    <row r="985" spans="1:3" x14ac:dyDescent="0.2">
      <c r="A985" t="s">
        <v>2870</v>
      </c>
      <c r="B985" t="s">
        <v>12456</v>
      </c>
      <c r="C985" t="s">
        <v>12091</v>
      </c>
    </row>
    <row r="986" spans="1:3" x14ac:dyDescent="0.2">
      <c r="A986" t="s">
        <v>4872</v>
      </c>
      <c r="B986" t="s">
        <v>13551</v>
      </c>
      <c r="C986" t="s">
        <v>13552</v>
      </c>
    </row>
    <row r="987" spans="1:3" x14ac:dyDescent="0.2">
      <c r="A987" t="s">
        <v>103</v>
      </c>
      <c r="B987" t="s">
        <v>11007</v>
      </c>
      <c r="C987" t="s">
        <v>11008</v>
      </c>
    </row>
    <row r="988" spans="1:3" x14ac:dyDescent="0.2">
      <c r="A988" t="s">
        <v>179</v>
      </c>
      <c r="B988" t="s">
        <v>11049</v>
      </c>
      <c r="C988" t="s">
        <v>11050</v>
      </c>
    </row>
    <row r="989" spans="1:3" x14ac:dyDescent="0.2">
      <c r="A989" t="s">
        <v>311</v>
      </c>
      <c r="B989" t="s">
        <v>11123</v>
      </c>
      <c r="C989" t="s">
        <v>11124</v>
      </c>
    </row>
    <row r="990" spans="1:3" x14ac:dyDescent="0.2">
      <c r="A990" t="s">
        <v>1734</v>
      </c>
      <c r="B990" t="s">
        <v>11895</v>
      </c>
      <c r="C990" t="s">
        <v>11896</v>
      </c>
    </row>
    <row r="991" spans="1:3" x14ac:dyDescent="0.2">
      <c r="A991" t="s">
        <v>1641</v>
      </c>
      <c r="B991" t="s">
        <v>11844</v>
      </c>
      <c r="C991" t="s">
        <v>11124</v>
      </c>
    </row>
    <row r="992" spans="1:3" x14ac:dyDescent="0.2">
      <c r="A992" t="s">
        <v>3571</v>
      </c>
      <c r="B992" t="s">
        <v>12814</v>
      </c>
      <c r="C992" t="s">
        <v>12815</v>
      </c>
    </row>
    <row r="993" spans="1:3" x14ac:dyDescent="0.2">
      <c r="A993" t="s">
        <v>823</v>
      </c>
      <c r="B993" t="s">
        <v>11416</v>
      </c>
      <c r="C993" t="s">
        <v>11417</v>
      </c>
    </row>
    <row r="994" spans="1:3" x14ac:dyDescent="0.2">
      <c r="A994" t="s">
        <v>2884</v>
      </c>
      <c r="B994" t="s">
        <v>12463</v>
      </c>
      <c r="C994" t="s">
        <v>12464</v>
      </c>
    </row>
    <row r="995" spans="1:3" x14ac:dyDescent="0.2">
      <c r="A995" t="s">
        <v>1074</v>
      </c>
      <c r="B995" t="s">
        <v>11558</v>
      </c>
      <c r="C995" t="s">
        <v>11559</v>
      </c>
    </row>
    <row r="996" spans="1:3" x14ac:dyDescent="0.2">
      <c r="A996" t="s">
        <v>4785</v>
      </c>
      <c r="B996" t="s">
        <v>13502</v>
      </c>
      <c r="C996" t="s">
        <v>13503</v>
      </c>
    </row>
    <row r="997" spans="1:3" x14ac:dyDescent="0.2">
      <c r="A997" t="s">
        <v>2146</v>
      </c>
      <c r="B997" t="s">
        <v>12090</v>
      </c>
      <c r="C997" t="s">
        <v>12091</v>
      </c>
    </row>
    <row r="998" spans="1:3" x14ac:dyDescent="0.2">
      <c r="A998" t="s">
        <v>4559</v>
      </c>
      <c r="B998" t="s">
        <v>13368</v>
      </c>
      <c r="C998" t="s">
        <v>13369</v>
      </c>
    </row>
    <row r="999" spans="1:3" x14ac:dyDescent="0.2">
      <c r="A999" t="s">
        <v>3790</v>
      </c>
      <c r="B999" t="s">
        <v>12932</v>
      </c>
      <c r="C999" t="s">
        <v>12933</v>
      </c>
    </row>
    <row r="1000" spans="1:3" x14ac:dyDescent="0.2">
      <c r="A1000" t="s">
        <v>1905</v>
      </c>
      <c r="B1000" t="s">
        <v>11990</v>
      </c>
      <c r="C1000" t="s">
        <v>11991</v>
      </c>
    </row>
    <row r="1001" spans="1:3" x14ac:dyDescent="0.2">
      <c r="A1001" t="s">
        <v>1255</v>
      </c>
      <c r="B1001" t="s">
        <v>11656</v>
      </c>
      <c r="C1001" t="s">
        <v>11657</v>
      </c>
    </row>
    <row r="1002" spans="1:3" x14ac:dyDescent="0.2">
      <c r="A1002" t="s">
        <v>1902</v>
      </c>
      <c r="B1002" t="s">
        <v>11988</v>
      </c>
      <c r="C1002" t="s">
        <v>11989</v>
      </c>
    </row>
    <row r="1003" spans="1:3" x14ac:dyDescent="0.2">
      <c r="A1003" t="s">
        <v>1823</v>
      </c>
      <c r="B1003" t="s">
        <v>11946</v>
      </c>
      <c r="C1003" t="s">
        <v>11947</v>
      </c>
    </row>
    <row r="1004" spans="1:3" x14ac:dyDescent="0.2">
      <c r="A1004" t="s">
        <v>4738</v>
      </c>
      <c r="B1004" t="s">
        <v>13474</v>
      </c>
      <c r="C1004" t="s">
        <v>13475</v>
      </c>
    </row>
    <row r="1005" spans="1:3" x14ac:dyDescent="0.2">
      <c r="A1005" t="s">
        <v>2398</v>
      </c>
      <c r="B1005" t="s">
        <v>12210</v>
      </c>
      <c r="C1005" t="s">
        <v>12211</v>
      </c>
    </row>
    <row r="1006" spans="1:3" x14ac:dyDescent="0.2">
      <c r="A1006" t="s">
        <v>4346</v>
      </c>
      <c r="B1006" t="s">
        <v>13247</v>
      </c>
      <c r="C1006" t="s">
        <v>13248</v>
      </c>
    </row>
    <row r="1007" spans="1:3" x14ac:dyDescent="0.2">
      <c r="A1007" t="s">
        <v>2903</v>
      </c>
      <c r="B1007" t="s">
        <v>12473</v>
      </c>
      <c r="C1007" t="s">
        <v>12474</v>
      </c>
    </row>
    <row r="1008" spans="1:3" x14ac:dyDescent="0.2">
      <c r="A1008" t="s">
        <v>2582</v>
      </c>
      <c r="B1008" t="s">
        <v>12306</v>
      </c>
      <c r="C1008" t="s">
        <v>12307</v>
      </c>
    </row>
    <row r="1009" spans="1:3" x14ac:dyDescent="0.2">
      <c r="A1009" t="s">
        <v>1482</v>
      </c>
      <c r="B1009" t="s">
        <v>11763</v>
      </c>
      <c r="C1009" t="s">
        <v>11764</v>
      </c>
    </row>
    <row r="1010" spans="1:3" x14ac:dyDescent="0.2">
      <c r="A1010" t="s">
        <v>1107</v>
      </c>
      <c r="B1010" t="s">
        <v>11578</v>
      </c>
      <c r="C1010" t="s">
        <v>11579</v>
      </c>
    </row>
    <row r="1011" spans="1:3" x14ac:dyDescent="0.2">
      <c r="A1011" t="s">
        <v>4473</v>
      </c>
      <c r="B1011" t="s">
        <v>13320</v>
      </c>
      <c r="C1011" t="s">
        <v>13321</v>
      </c>
    </row>
    <row r="1012" spans="1:3" x14ac:dyDescent="0.2">
      <c r="A1012" t="s">
        <v>2286</v>
      </c>
      <c r="B1012" t="s">
        <v>12158</v>
      </c>
      <c r="C1012" t="s">
        <v>12159</v>
      </c>
    </row>
    <row r="1013" spans="1:3" x14ac:dyDescent="0.2">
      <c r="A1013" t="s">
        <v>1067</v>
      </c>
      <c r="B1013" t="s">
        <v>11554</v>
      </c>
      <c r="C1013" t="s">
        <v>11555</v>
      </c>
    </row>
    <row r="1014" spans="1:3" x14ac:dyDescent="0.2">
      <c r="A1014" t="s">
        <v>1655</v>
      </c>
      <c r="B1014" t="s">
        <v>11852</v>
      </c>
      <c r="C1014" t="s">
        <v>11853</v>
      </c>
    </row>
    <row r="1015" spans="1:3" x14ac:dyDescent="0.2">
      <c r="A1015" t="s">
        <v>1357</v>
      </c>
      <c r="B1015" t="s">
        <v>11703</v>
      </c>
      <c r="C1015" t="s">
        <v>11704</v>
      </c>
    </row>
    <row r="1016" spans="1:3" x14ac:dyDescent="0.2">
      <c r="A1016" t="s">
        <v>610</v>
      </c>
      <c r="B1016" t="s">
        <v>11294</v>
      </c>
      <c r="C1016" t="s">
        <v>11295</v>
      </c>
    </row>
    <row r="1017" spans="1:3" x14ac:dyDescent="0.2">
      <c r="A1017" t="s">
        <v>985</v>
      </c>
      <c r="B1017" t="s">
        <v>11509</v>
      </c>
      <c r="C1017" t="s">
        <v>11510</v>
      </c>
    </row>
    <row r="1018" spans="1:3" x14ac:dyDescent="0.2">
      <c r="A1018" t="s">
        <v>3258</v>
      </c>
      <c r="B1018" t="s">
        <v>12655</v>
      </c>
      <c r="C1018" t="s">
        <v>12656</v>
      </c>
    </row>
    <row r="1019" spans="1:3" x14ac:dyDescent="0.2">
      <c r="A1019" t="s">
        <v>348</v>
      </c>
      <c r="B1019" t="s">
        <v>11142</v>
      </c>
      <c r="C1019" t="s">
        <v>11143</v>
      </c>
    </row>
    <row r="1020" spans="1:3" x14ac:dyDescent="0.2">
      <c r="A1020" t="s">
        <v>228</v>
      </c>
      <c r="B1020" t="s">
        <v>11075</v>
      </c>
      <c r="C1020" t="s">
        <v>11076</v>
      </c>
    </row>
    <row r="1021" spans="1:3" x14ac:dyDescent="0.2">
      <c r="A1021" t="s">
        <v>260</v>
      </c>
      <c r="B1021" t="s">
        <v>11093</v>
      </c>
      <c r="C1021" t="s">
        <v>11094</v>
      </c>
    </row>
    <row r="1022" spans="1:3" x14ac:dyDescent="0.2">
      <c r="A1022" t="s">
        <v>789</v>
      </c>
      <c r="B1022" t="s">
        <v>11398</v>
      </c>
      <c r="C1022" t="s">
        <v>11399</v>
      </c>
    </row>
    <row r="1023" spans="1:3" x14ac:dyDescent="0.2">
      <c r="A1023" t="s">
        <v>392</v>
      </c>
      <c r="B1023" t="s">
        <v>11168</v>
      </c>
      <c r="C1023" t="s">
        <v>11169</v>
      </c>
    </row>
    <row r="1024" spans="1:3" x14ac:dyDescent="0.2">
      <c r="A1024" t="s">
        <v>481</v>
      </c>
      <c r="B1024" t="s">
        <v>11219</v>
      </c>
      <c r="C1024" t="s">
        <v>11220</v>
      </c>
    </row>
    <row r="1025" spans="1:3" x14ac:dyDescent="0.2">
      <c r="A1025" t="s">
        <v>1466</v>
      </c>
      <c r="B1025" t="s">
        <v>11755</v>
      </c>
      <c r="C1025" t="s">
        <v>11756</v>
      </c>
    </row>
    <row r="1026" spans="1:3" x14ac:dyDescent="0.2">
      <c r="A1026" t="s">
        <v>1849</v>
      </c>
      <c r="B1026" t="s">
        <v>11870</v>
      </c>
      <c r="C1026" t="s">
        <v>11871</v>
      </c>
    </row>
    <row r="1027" spans="1:3" x14ac:dyDescent="0.2">
      <c r="A1027" t="s">
        <v>1706</v>
      </c>
      <c r="B1027" t="s">
        <v>11880</v>
      </c>
      <c r="C1027" t="s">
        <v>11871</v>
      </c>
    </row>
    <row r="1028" spans="1:3" x14ac:dyDescent="0.2">
      <c r="A1028" t="s">
        <v>1684</v>
      </c>
      <c r="B1028" t="s">
        <v>11870</v>
      </c>
      <c r="C1028" t="s">
        <v>11871</v>
      </c>
    </row>
    <row r="1029" spans="1:3" x14ac:dyDescent="0.2">
      <c r="A1029" t="s">
        <v>4592</v>
      </c>
      <c r="B1029" t="s">
        <v>13386</v>
      </c>
      <c r="C1029" t="s">
        <v>13387</v>
      </c>
    </row>
    <row r="1030" spans="1:3" x14ac:dyDescent="0.2">
      <c r="A1030" t="s">
        <v>3980</v>
      </c>
      <c r="B1030" t="s">
        <v>13043</v>
      </c>
      <c r="C1030" t="s">
        <v>13044</v>
      </c>
    </row>
    <row r="1031" spans="1:3" x14ac:dyDescent="0.2">
      <c r="A1031" t="s">
        <v>2642</v>
      </c>
      <c r="B1031" t="s">
        <v>12338</v>
      </c>
      <c r="C1031" t="s">
        <v>12339</v>
      </c>
    </row>
    <row r="1032" spans="1:3" x14ac:dyDescent="0.2">
      <c r="A1032" t="s">
        <v>1832</v>
      </c>
      <c r="B1032" t="s">
        <v>11952</v>
      </c>
      <c r="C1032" t="s">
        <v>11953</v>
      </c>
    </row>
    <row r="1033" spans="1:3" x14ac:dyDescent="0.2">
      <c r="A1033" t="s">
        <v>281</v>
      </c>
      <c r="B1033" t="s">
        <v>11105</v>
      </c>
      <c r="C1033" t="s">
        <v>11106</v>
      </c>
    </row>
    <row r="1034" spans="1:3" x14ac:dyDescent="0.2">
      <c r="A1034" t="s">
        <v>2740</v>
      </c>
      <c r="B1034" t="s">
        <v>12390</v>
      </c>
      <c r="C1034" t="s">
        <v>12391</v>
      </c>
    </row>
    <row r="1035" spans="1:3" x14ac:dyDescent="0.2">
      <c r="A1035" t="s">
        <v>1334</v>
      </c>
      <c r="B1035" t="s">
        <v>11690</v>
      </c>
      <c r="C1035" t="s">
        <v>11691</v>
      </c>
    </row>
    <row r="1036" spans="1:3" x14ac:dyDescent="0.2">
      <c r="A1036" t="s">
        <v>885</v>
      </c>
      <c r="B1036" t="s">
        <v>11450</v>
      </c>
      <c r="C1036" t="s">
        <v>11451</v>
      </c>
    </row>
    <row r="1037" spans="1:3" x14ac:dyDescent="0.2">
      <c r="A1037" t="s">
        <v>1154</v>
      </c>
      <c r="B1037" t="s">
        <v>11606</v>
      </c>
      <c r="C1037" t="s">
        <v>11607</v>
      </c>
    </row>
    <row r="1038" spans="1:3" x14ac:dyDescent="0.2">
      <c r="A1038" t="s">
        <v>288</v>
      </c>
      <c r="B1038" t="s">
        <v>11109</v>
      </c>
      <c r="C1038" t="s">
        <v>11110</v>
      </c>
    </row>
    <row r="1039" spans="1:3" x14ac:dyDescent="0.2">
      <c r="A1039" t="s">
        <v>418</v>
      </c>
      <c r="B1039" t="s">
        <v>11184</v>
      </c>
      <c r="C1039" t="s">
        <v>11185</v>
      </c>
    </row>
    <row r="1040" spans="1:3" x14ac:dyDescent="0.2">
      <c r="A1040" t="s">
        <v>153</v>
      </c>
      <c r="B1040" t="s">
        <v>11035</v>
      </c>
      <c r="C1040" t="s">
        <v>11036</v>
      </c>
    </row>
    <row r="1041" spans="1:3" x14ac:dyDescent="0.2">
      <c r="A1041" t="s">
        <v>1092</v>
      </c>
      <c r="B1041" t="s">
        <v>11568</v>
      </c>
      <c r="C1041" t="s">
        <v>11569</v>
      </c>
    </row>
    <row r="1042" spans="1:3" x14ac:dyDescent="0.2">
      <c r="A1042" t="s">
        <v>4449</v>
      </c>
      <c r="B1042" t="s">
        <v>13306</v>
      </c>
      <c r="C1042" t="s">
        <v>13307</v>
      </c>
    </row>
    <row r="1043" spans="1:3" x14ac:dyDescent="0.2">
      <c r="A1043" t="s">
        <v>3933</v>
      </c>
      <c r="B1043" t="s">
        <v>13015</v>
      </c>
      <c r="C1043" t="s">
        <v>13016</v>
      </c>
    </row>
    <row r="1044" spans="1:3" x14ac:dyDescent="0.2">
      <c r="A1044" t="s">
        <v>2776</v>
      </c>
      <c r="B1044" t="s">
        <v>12408</v>
      </c>
      <c r="C1044" t="s">
        <v>12409</v>
      </c>
    </row>
    <row r="1045" spans="1:3" x14ac:dyDescent="0.2">
      <c r="A1045" t="s">
        <v>1809</v>
      </c>
      <c r="B1045" t="s">
        <v>11938</v>
      </c>
      <c r="C1045" t="s">
        <v>11939</v>
      </c>
    </row>
    <row r="1046" spans="1:3" x14ac:dyDescent="0.2">
      <c r="A1046" t="s">
        <v>4007</v>
      </c>
      <c r="B1046" t="s">
        <v>13057</v>
      </c>
      <c r="C1046" t="s">
        <v>13058</v>
      </c>
    </row>
    <row r="1047" spans="1:3" x14ac:dyDescent="0.2">
      <c r="A1047" t="s">
        <v>4106</v>
      </c>
      <c r="B1047" t="s">
        <v>13111</v>
      </c>
      <c r="C1047" t="s">
        <v>13112</v>
      </c>
    </row>
    <row r="1048" spans="1:3" x14ac:dyDescent="0.2">
      <c r="A1048" t="s">
        <v>1493</v>
      </c>
      <c r="B1048" t="s">
        <v>11770</v>
      </c>
      <c r="C1048" t="s">
        <v>11771</v>
      </c>
    </row>
    <row r="1049" spans="1:3" x14ac:dyDescent="0.2">
      <c r="A1049" t="s">
        <v>1470</v>
      </c>
      <c r="B1049" t="s">
        <v>11757</v>
      </c>
      <c r="C1049" t="s">
        <v>11758</v>
      </c>
    </row>
    <row r="1050" spans="1:3" x14ac:dyDescent="0.2">
      <c r="A1050" t="s">
        <v>1882</v>
      </c>
      <c r="B1050" t="s">
        <v>11978</v>
      </c>
      <c r="C1050" t="s">
        <v>11979</v>
      </c>
    </row>
    <row r="1051" spans="1:3" x14ac:dyDescent="0.2">
      <c r="A1051" t="s">
        <v>1348</v>
      </c>
      <c r="B1051" t="s">
        <v>11697</v>
      </c>
      <c r="C1051" t="s">
        <v>11698</v>
      </c>
    </row>
    <row r="1052" spans="1:3" x14ac:dyDescent="0.2">
      <c r="A1052" t="s">
        <v>2063</v>
      </c>
      <c r="B1052" t="s">
        <v>12058</v>
      </c>
      <c r="C1052" t="s">
        <v>12059</v>
      </c>
    </row>
    <row r="1053" spans="1:3" x14ac:dyDescent="0.2">
      <c r="A1053" t="s">
        <v>358</v>
      </c>
      <c r="B1053" t="s">
        <v>11147</v>
      </c>
      <c r="C1053" t="s">
        <v>11148</v>
      </c>
    </row>
    <row r="1054" spans="1:3" x14ac:dyDescent="0.2">
      <c r="A1054" t="s">
        <v>3122</v>
      </c>
      <c r="B1054" t="s">
        <v>12587</v>
      </c>
      <c r="C1054" t="s">
        <v>12588</v>
      </c>
    </row>
    <row r="1055" spans="1:3" x14ac:dyDescent="0.2">
      <c r="A1055" t="s">
        <v>2949</v>
      </c>
      <c r="B1055" t="s">
        <v>12497</v>
      </c>
      <c r="C1055" t="s">
        <v>12498</v>
      </c>
    </row>
    <row r="1056" spans="1:3" x14ac:dyDescent="0.2">
      <c r="A1056" t="s">
        <v>1664</v>
      </c>
      <c r="B1056" t="s">
        <v>11858</v>
      </c>
      <c r="C1056" t="s">
        <v>11859</v>
      </c>
    </row>
    <row r="1057" spans="1:3" x14ac:dyDescent="0.2">
      <c r="A1057" t="s">
        <v>421</v>
      </c>
      <c r="B1057" t="s">
        <v>11186</v>
      </c>
      <c r="C1057" t="s">
        <v>11187</v>
      </c>
    </row>
    <row r="1058" spans="1:3" x14ac:dyDescent="0.2">
      <c r="A1058" t="s">
        <v>1278</v>
      </c>
      <c r="B1058" t="s">
        <v>11669</v>
      </c>
      <c r="C1058" t="s">
        <v>11670</v>
      </c>
    </row>
    <row r="1059" spans="1:3" x14ac:dyDescent="0.2">
      <c r="A1059" t="s">
        <v>1262</v>
      </c>
      <c r="B1059" t="s">
        <v>11660</v>
      </c>
      <c r="C1059" t="s">
        <v>11661</v>
      </c>
    </row>
    <row r="1060" spans="1:3" x14ac:dyDescent="0.2">
      <c r="A1060" t="s">
        <v>1015</v>
      </c>
      <c r="B1060" t="s">
        <v>11119</v>
      </c>
      <c r="C1060" t="s">
        <v>11525</v>
      </c>
    </row>
    <row r="1061" spans="1:3" x14ac:dyDescent="0.2">
      <c r="A1061" t="s">
        <v>1207</v>
      </c>
      <c r="B1061" t="s">
        <v>11632</v>
      </c>
      <c r="C1061" t="s">
        <v>11633</v>
      </c>
    </row>
    <row r="1062" spans="1:3" x14ac:dyDescent="0.2">
      <c r="A1062" t="s">
        <v>1670</v>
      </c>
      <c r="B1062" t="s">
        <v>11862</v>
      </c>
      <c r="C1062" t="s">
        <v>11633</v>
      </c>
    </row>
    <row r="1063" spans="1:3" x14ac:dyDescent="0.2">
      <c r="A1063" t="s">
        <v>1555</v>
      </c>
      <c r="B1063" t="s">
        <v>11803</v>
      </c>
      <c r="C1063" t="s">
        <v>11633</v>
      </c>
    </row>
    <row r="1064" spans="1:3" x14ac:dyDescent="0.2">
      <c r="A1064" t="s">
        <v>1430</v>
      </c>
      <c r="B1064" t="s">
        <v>11742</v>
      </c>
      <c r="C1064" t="s">
        <v>11631</v>
      </c>
    </row>
    <row r="1065" spans="1:3" x14ac:dyDescent="0.2">
      <c r="A1065" t="s">
        <v>1202</v>
      </c>
      <c r="B1065" t="s">
        <v>11630</v>
      </c>
      <c r="C1065" t="s">
        <v>11631</v>
      </c>
    </row>
    <row r="1066" spans="1:3" x14ac:dyDescent="0.2">
      <c r="A1066" t="s">
        <v>2786</v>
      </c>
      <c r="B1066" t="s">
        <v>12412</v>
      </c>
      <c r="C1066" t="s">
        <v>12413</v>
      </c>
    </row>
    <row r="1067" spans="1:3" x14ac:dyDescent="0.2">
      <c r="A1067" t="s">
        <v>326</v>
      </c>
      <c r="B1067" t="s">
        <v>11131</v>
      </c>
      <c r="C1067" t="s">
        <v>11132</v>
      </c>
    </row>
    <row r="1068" spans="1:3" x14ac:dyDescent="0.2">
      <c r="A1068" t="s">
        <v>1911</v>
      </c>
      <c r="B1068" t="s">
        <v>11993</v>
      </c>
      <c r="C1068" t="s">
        <v>11994</v>
      </c>
    </row>
    <row r="1069" spans="1:3" x14ac:dyDescent="0.2">
      <c r="A1069" t="s">
        <v>4187</v>
      </c>
      <c r="B1069" t="s">
        <v>13157</v>
      </c>
      <c r="C1069" t="s">
        <v>13158</v>
      </c>
    </row>
    <row r="1070" spans="1:3" x14ac:dyDescent="0.2">
      <c r="A1070" t="s">
        <v>973</v>
      </c>
      <c r="B1070" t="s">
        <v>11501</v>
      </c>
      <c r="C1070" t="s">
        <v>11502</v>
      </c>
    </row>
    <row r="1071" spans="1:3" x14ac:dyDescent="0.2">
      <c r="A1071" t="s">
        <v>3676</v>
      </c>
      <c r="B1071" t="s">
        <v>12870</v>
      </c>
      <c r="C1071" t="s">
        <v>12871</v>
      </c>
    </row>
    <row r="1072" spans="1:3" x14ac:dyDescent="0.2">
      <c r="A1072" t="s">
        <v>4413</v>
      </c>
      <c r="B1072" t="s">
        <v>13284</v>
      </c>
      <c r="C1072" t="s">
        <v>13285</v>
      </c>
    </row>
    <row r="1073" spans="1:3" x14ac:dyDescent="0.2">
      <c r="A1073" t="s">
        <v>4570</v>
      </c>
      <c r="B1073" t="s">
        <v>13374</v>
      </c>
      <c r="C1073" t="s">
        <v>13375</v>
      </c>
    </row>
    <row r="1074" spans="1:3" x14ac:dyDescent="0.2">
      <c r="A1074" t="s">
        <v>355</v>
      </c>
      <c r="B1074" t="s">
        <v>11145</v>
      </c>
      <c r="C1074" t="s">
        <v>11146</v>
      </c>
    </row>
    <row r="1075" spans="1:3" x14ac:dyDescent="0.2">
      <c r="A1075" t="s">
        <v>1749</v>
      </c>
      <c r="B1075" t="s">
        <v>11904</v>
      </c>
      <c r="C1075" t="s">
        <v>11905</v>
      </c>
    </row>
    <row r="1076" spans="1:3" x14ac:dyDescent="0.2">
      <c r="A1076" t="s">
        <v>121</v>
      </c>
      <c r="B1076" t="s">
        <v>11017</v>
      </c>
      <c r="C1076" t="s">
        <v>11018</v>
      </c>
    </row>
    <row r="1077" spans="1:3" x14ac:dyDescent="0.2">
      <c r="A1077" t="s">
        <v>4678</v>
      </c>
      <c r="B1077" t="s">
        <v>13438</v>
      </c>
      <c r="C1077" t="s">
        <v>13439</v>
      </c>
    </row>
    <row r="1078" spans="1:3" x14ac:dyDescent="0.2">
      <c r="A1078" t="s">
        <v>4813</v>
      </c>
      <c r="B1078" t="s">
        <v>13518</v>
      </c>
      <c r="C1078" t="s">
        <v>13519</v>
      </c>
    </row>
    <row r="1079" spans="1:3" x14ac:dyDescent="0.2">
      <c r="A1079" t="s">
        <v>3840</v>
      </c>
      <c r="B1079" t="s">
        <v>12962</v>
      </c>
      <c r="C1079" t="s">
        <v>12963</v>
      </c>
    </row>
    <row r="1080" spans="1:3" x14ac:dyDescent="0.2">
      <c r="A1080" t="s">
        <v>878</v>
      </c>
      <c r="B1080" t="s">
        <v>11446</v>
      </c>
      <c r="C1080" t="s">
        <v>11447</v>
      </c>
    </row>
    <row r="1081" spans="1:3" x14ac:dyDescent="0.2">
      <c r="A1081" t="s">
        <v>1418</v>
      </c>
      <c r="B1081" t="s">
        <v>11736</v>
      </c>
      <c r="C1081" t="s">
        <v>11737</v>
      </c>
    </row>
    <row r="1082" spans="1:3" x14ac:dyDescent="0.2">
      <c r="A1082" t="s">
        <v>465</v>
      </c>
      <c r="B1082" t="s">
        <v>11212</v>
      </c>
      <c r="C1082" t="s">
        <v>11213</v>
      </c>
    </row>
    <row r="1083" spans="1:3" x14ac:dyDescent="0.2">
      <c r="A1083" t="s">
        <v>3456</v>
      </c>
      <c r="B1083" t="s">
        <v>12752</v>
      </c>
      <c r="C1083" t="s">
        <v>12753</v>
      </c>
    </row>
    <row r="1084" spans="1:3" x14ac:dyDescent="0.2">
      <c r="A1084" t="s">
        <v>4266</v>
      </c>
      <c r="B1084" t="s">
        <v>13201</v>
      </c>
      <c r="C1084" t="s">
        <v>13202</v>
      </c>
    </row>
    <row r="1085" spans="1:3" x14ac:dyDescent="0.2">
      <c r="A1085" t="s">
        <v>2843</v>
      </c>
      <c r="B1085" t="s">
        <v>12440</v>
      </c>
      <c r="C1085" t="s">
        <v>12441</v>
      </c>
    </row>
    <row r="1086" spans="1:3" x14ac:dyDescent="0.2">
      <c r="A1086" t="s">
        <v>488</v>
      </c>
      <c r="B1086" t="s">
        <v>11223</v>
      </c>
      <c r="C1086" t="s">
        <v>11224</v>
      </c>
    </row>
    <row r="1087" spans="1:3" x14ac:dyDescent="0.2">
      <c r="A1087" t="s">
        <v>2859</v>
      </c>
      <c r="B1087" t="s">
        <v>12450</v>
      </c>
      <c r="C1087" t="s">
        <v>12451</v>
      </c>
    </row>
    <row r="1088" spans="1:3" x14ac:dyDescent="0.2">
      <c r="A1088" t="s">
        <v>3850</v>
      </c>
      <c r="B1088" t="s">
        <v>12968</v>
      </c>
      <c r="C1088" t="s">
        <v>12969</v>
      </c>
    </row>
    <row r="1089" spans="1:3" x14ac:dyDescent="0.2">
      <c r="A1089" t="s">
        <v>1302</v>
      </c>
      <c r="B1089" t="s">
        <v>11678</v>
      </c>
      <c r="C1089" t="s">
        <v>11641</v>
      </c>
    </row>
    <row r="1090" spans="1:3" x14ac:dyDescent="0.2">
      <c r="A1090" t="s">
        <v>1328</v>
      </c>
      <c r="B1090" t="s">
        <v>11687</v>
      </c>
      <c r="C1090" t="s">
        <v>11641</v>
      </c>
    </row>
    <row r="1091" spans="1:3" x14ac:dyDescent="0.2">
      <c r="A1091" t="s">
        <v>1223</v>
      </c>
      <c r="B1091" t="s">
        <v>11640</v>
      </c>
      <c r="C1091" t="s">
        <v>11641</v>
      </c>
    </row>
    <row r="1092" spans="1:3" x14ac:dyDescent="0.2">
      <c r="A1092" t="s">
        <v>1457</v>
      </c>
      <c r="B1092" t="s">
        <v>11751</v>
      </c>
      <c r="C1092" t="s">
        <v>11752</v>
      </c>
    </row>
    <row r="1093" spans="1:3" x14ac:dyDescent="0.2">
      <c r="A1093" t="s">
        <v>4662</v>
      </c>
      <c r="B1093" t="s">
        <v>13428</v>
      </c>
      <c r="C1093" t="s">
        <v>13429</v>
      </c>
    </row>
    <row r="1094" spans="1:3" x14ac:dyDescent="0.2">
      <c r="A1094" t="s">
        <v>562</v>
      </c>
      <c r="B1094" t="s">
        <v>11266</v>
      </c>
      <c r="C1094" t="s">
        <v>11267</v>
      </c>
    </row>
    <row r="1095" spans="1:3" x14ac:dyDescent="0.2">
      <c r="A1095" t="s">
        <v>1812</v>
      </c>
      <c r="B1095" t="s">
        <v>11940</v>
      </c>
      <c r="C1095" t="s">
        <v>11941</v>
      </c>
    </row>
    <row r="1096" spans="1:3" x14ac:dyDescent="0.2">
      <c r="A1096" t="s">
        <v>4314</v>
      </c>
      <c r="B1096" t="s">
        <v>13229</v>
      </c>
      <c r="C1096" t="s">
        <v>13230</v>
      </c>
    </row>
    <row r="1097" spans="1:3" x14ac:dyDescent="0.2">
      <c r="A1097" t="s">
        <v>4681</v>
      </c>
      <c r="B1097" t="s">
        <v>13440</v>
      </c>
      <c r="C1097" t="s">
        <v>13441</v>
      </c>
    </row>
    <row r="1098" spans="1:3" x14ac:dyDescent="0.2">
      <c r="A1098" t="s">
        <v>2263</v>
      </c>
      <c r="B1098" t="s">
        <v>12148</v>
      </c>
      <c r="C1098" t="s">
        <v>12149</v>
      </c>
    </row>
    <row r="1099" spans="1:3" x14ac:dyDescent="0.2">
      <c r="A1099" t="s">
        <v>3218</v>
      </c>
      <c r="B1099" t="s">
        <v>12637</v>
      </c>
      <c r="C1099" t="s">
        <v>12638</v>
      </c>
    </row>
    <row r="1100" spans="1:3" x14ac:dyDescent="0.2">
      <c r="A1100" t="s">
        <v>2557</v>
      </c>
      <c r="B1100" t="s">
        <v>12293</v>
      </c>
      <c r="C1100" t="s">
        <v>11725</v>
      </c>
    </row>
    <row r="1101" spans="1:3" x14ac:dyDescent="0.2">
      <c r="A1101" t="s">
        <v>4530</v>
      </c>
      <c r="B1101" t="s">
        <v>13352</v>
      </c>
      <c r="C1101" t="s">
        <v>13353</v>
      </c>
    </row>
    <row r="1102" spans="1:3" x14ac:dyDescent="0.2">
      <c r="A1102" t="s">
        <v>3508</v>
      </c>
      <c r="B1102" t="s">
        <v>12780</v>
      </c>
      <c r="C1102" t="s">
        <v>12781</v>
      </c>
    </row>
    <row r="1103" spans="1:3" x14ac:dyDescent="0.2">
      <c r="A1103" t="s">
        <v>2337</v>
      </c>
      <c r="B1103" t="s">
        <v>12180</v>
      </c>
      <c r="C1103" t="s">
        <v>12181</v>
      </c>
    </row>
    <row r="1104" spans="1:3" x14ac:dyDescent="0.2">
      <c r="A1104" t="s">
        <v>1508</v>
      </c>
      <c r="B1104" t="s">
        <v>11780</v>
      </c>
      <c r="C1104" t="s">
        <v>11781</v>
      </c>
    </row>
    <row r="1105" spans="1:3" x14ac:dyDescent="0.2">
      <c r="A1105" t="s">
        <v>1533</v>
      </c>
      <c r="B1105" t="s">
        <v>11792</v>
      </c>
      <c r="C1105" t="s">
        <v>11781</v>
      </c>
    </row>
    <row r="1106" spans="1:3" x14ac:dyDescent="0.2">
      <c r="A1106" t="s">
        <v>1098</v>
      </c>
      <c r="B1106" t="s">
        <v>11572</v>
      </c>
      <c r="C1106" t="s">
        <v>11573</v>
      </c>
    </row>
    <row r="1107" spans="1:3" x14ac:dyDescent="0.2">
      <c r="A1107" t="s">
        <v>414</v>
      </c>
      <c r="B1107" t="s">
        <v>11182</v>
      </c>
      <c r="C1107" t="s">
        <v>11183</v>
      </c>
    </row>
    <row r="1108" spans="1:3" x14ac:dyDescent="0.2">
      <c r="A1108" t="s">
        <v>2910</v>
      </c>
      <c r="B1108" t="s">
        <v>12477</v>
      </c>
      <c r="C1108" t="s">
        <v>12478</v>
      </c>
    </row>
    <row r="1109" spans="1:3" x14ac:dyDescent="0.2">
      <c r="A1109" t="s">
        <v>4176</v>
      </c>
      <c r="B1109" t="s">
        <v>13151</v>
      </c>
      <c r="C1109" t="s">
        <v>13152</v>
      </c>
    </row>
    <row r="1110" spans="1:3" x14ac:dyDescent="0.2">
      <c r="A1110" t="s">
        <v>850</v>
      </c>
      <c r="B1110" t="s">
        <v>11430</v>
      </c>
      <c r="C1110" t="s">
        <v>11114</v>
      </c>
    </row>
    <row r="1111" spans="1:3" x14ac:dyDescent="0.2">
      <c r="A1111" t="s">
        <v>294</v>
      </c>
      <c r="B1111" t="s">
        <v>11113</v>
      </c>
      <c r="C1111" t="s">
        <v>11114</v>
      </c>
    </row>
    <row r="1112" spans="1:3" x14ac:dyDescent="0.2">
      <c r="A1112" t="s">
        <v>621</v>
      </c>
      <c r="B1112" t="s">
        <v>11299</v>
      </c>
      <c r="C1112" t="s">
        <v>11300</v>
      </c>
    </row>
    <row r="1113" spans="1:3" x14ac:dyDescent="0.2">
      <c r="A1113" t="s">
        <v>1635</v>
      </c>
      <c r="B1113" t="s">
        <v>11667</v>
      </c>
      <c r="C1113" t="s">
        <v>11841</v>
      </c>
    </row>
    <row r="1114" spans="1:3" x14ac:dyDescent="0.2">
      <c r="A1114" t="s">
        <v>1865</v>
      </c>
      <c r="B1114" t="s">
        <v>11970</v>
      </c>
      <c r="C1114" t="s">
        <v>11971</v>
      </c>
    </row>
    <row r="1115" spans="1:3" x14ac:dyDescent="0.2">
      <c r="A1115" t="s">
        <v>1729</v>
      </c>
      <c r="B1115" t="s">
        <v>11893</v>
      </c>
      <c r="C1115" t="s">
        <v>11894</v>
      </c>
    </row>
    <row r="1116" spans="1:3" x14ac:dyDescent="0.2">
      <c r="A1116" t="s">
        <v>1275</v>
      </c>
      <c r="B1116" t="s">
        <v>11667</v>
      </c>
      <c r="C1116" t="s">
        <v>11668</v>
      </c>
    </row>
    <row r="1117" spans="1:3" x14ac:dyDescent="0.2">
      <c r="A1117" t="s">
        <v>1258</v>
      </c>
      <c r="B1117" t="s">
        <v>11658</v>
      </c>
      <c r="C1117" t="s">
        <v>11659</v>
      </c>
    </row>
    <row r="1118" spans="1:3" x14ac:dyDescent="0.2">
      <c r="A1118" t="s">
        <v>2863</v>
      </c>
      <c r="B1118" t="s">
        <v>12452</v>
      </c>
      <c r="C1118" t="s">
        <v>12453</v>
      </c>
    </row>
    <row r="1119" spans="1:3" x14ac:dyDescent="0.2">
      <c r="A1119" t="s">
        <v>2445</v>
      </c>
      <c r="B1119" t="s">
        <v>12234</v>
      </c>
      <c r="C1119" t="s">
        <v>12235</v>
      </c>
    </row>
    <row r="1120" spans="1:3" x14ac:dyDescent="0.2">
      <c r="A1120" t="s">
        <v>1638</v>
      </c>
      <c r="B1120" t="s">
        <v>11842</v>
      </c>
      <c r="C1120" t="s">
        <v>11843</v>
      </c>
    </row>
    <row r="1121" spans="1:3" x14ac:dyDescent="0.2">
      <c r="A1121" t="s">
        <v>2800</v>
      </c>
      <c r="B1121" t="s">
        <v>12420</v>
      </c>
      <c r="C1121" t="s">
        <v>12421</v>
      </c>
    </row>
    <row r="1122" spans="1:3" x14ac:dyDescent="0.2">
      <c r="A1122" t="s">
        <v>4658</v>
      </c>
      <c r="B1122" t="s">
        <v>13426</v>
      </c>
      <c r="C1122" t="s">
        <v>13427</v>
      </c>
    </row>
    <row r="1123" spans="1:3" x14ac:dyDescent="0.2">
      <c r="A1123" t="s">
        <v>2560</v>
      </c>
      <c r="B1123" t="s">
        <v>12294</v>
      </c>
      <c r="C1123" t="s">
        <v>12295</v>
      </c>
    </row>
    <row r="1124" spans="1:3" x14ac:dyDescent="0.2">
      <c r="A1124" t="s">
        <v>3844</v>
      </c>
      <c r="B1124" t="s">
        <v>12964</v>
      </c>
      <c r="C1124" t="s">
        <v>12965</v>
      </c>
    </row>
    <row r="1125" spans="1:3" x14ac:dyDescent="0.2">
      <c r="A1125" t="s">
        <v>731</v>
      </c>
      <c r="B1125" t="s">
        <v>11365</v>
      </c>
      <c r="C1125" t="s">
        <v>11116</v>
      </c>
    </row>
    <row r="1126" spans="1:3" x14ac:dyDescent="0.2">
      <c r="A1126" t="s">
        <v>1424</v>
      </c>
      <c r="B1126" t="s">
        <v>11738</v>
      </c>
      <c r="C1126" t="s">
        <v>11739</v>
      </c>
    </row>
    <row r="1127" spans="1:3" x14ac:dyDescent="0.2">
      <c r="A1127" t="s">
        <v>297</v>
      </c>
      <c r="B1127" t="s">
        <v>11115</v>
      </c>
      <c r="C1127" t="s">
        <v>11116</v>
      </c>
    </row>
    <row r="1128" spans="1:3" x14ac:dyDescent="0.2">
      <c r="A1128" t="s">
        <v>1314</v>
      </c>
      <c r="B1128" t="s">
        <v>11683</v>
      </c>
      <c r="C1128" t="s">
        <v>11684</v>
      </c>
    </row>
    <row r="1129" spans="1:3" x14ac:dyDescent="0.2">
      <c r="A1129" t="s">
        <v>3618</v>
      </c>
      <c r="B1129" t="s">
        <v>12840</v>
      </c>
      <c r="C1129" t="s">
        <v>12841</v>
      </c>
    </row>
    <row r="1130" spans="1:3" x14ac:dyDescent="0.2">
      <c r="A1130" t="s">
        <v>4628</v>
      </c>
      <c r="B1130" t="s">
        <v>13408</v>
      </c>
      <c r="C1130" t="s">
        <v>13409</v>
      </c>
    </row>
    <row r="1131" spans="1:3" x14ac:dyDescent="0.2">
      <c r="A1131" t="s">
        <v>2228</v>
      </c>
      <c r="B1131" t="s">
        <v>12132</v>
      </c>
      <c r="C1131" t="s">
        <v>12133</v>
      </c>
    </row>
    <row r="1132" spans="1:3" x14ac:dyDescent="0.2">
      <c r="A1132" t="s">
        <v>1422</v>
      </c>
      <c r="B1132" t="s">
        <v>11669</v>
      </c>
      <c r="C1132" t="s">
        <v>11670</v>
      </c>
    </row>
    <row r="1133" spans="1:3" x14ac:dyDescent="0.2">
      <c r="A1133" t="s">
        <v>242</v>
      </c>
      <c r="B1133" t="s">
        <v>11083</v>
      </c>
      <c r="C1133" t="s">
        <v>11084</v>
      </c>
    </row>
    <row r="1134" spans="1:3" x14ac:dyDescent="0.2">
      <c r="A1134" t="s">
        <v>685</v>
      </c>
      <c r="B1134" t="s">
        <v>11339</v>
      </c>
      <c r="C1134" t="s">
        <v>11084</v>
      </c>
    </row>
    <row r="1135" spans="1:3" x14ac:dyDescent="0.2">
      <c r="A1135" t="s">
        <v>445</v>
      </c>
      <c r="B1135" t="s">
        <v>11202</v>
      </c>
      <c r="C1135" t="s">
        <v>11203</v>
      </c>
    </row>
    <row r="1136" spans="1:3" x14ac:dyDescent="0.2">
      <c r="A1136" t="s">
        <v>4393</v>
      </c>
      <c r="B1136" t="s">
        <v>13273</v>
      </c>
      <c r="C1136" t="s">
        <v>13274</v>
      </c>
    </row>
    <row r="1137" spans="1:3" x14ac:dyDescent="0.2">
      <c r="A1137" t="s">
        <v>2176</v>
      </c>
      <c r="B1137" t="s">
        <v>12106</v>
      </c>
      <c r="C1137" t="s">
        <v>12107</v>
      </c>
    </row>
    <row r="1138" spans="1:3" x14ac:dyDescent="0.2">
      <c r="A1138" t="s">
        <v>4416</v>
      </c>
      <c r="B1138" t="s">
        <v>13286</v>
      </c>
      <c r="C1138" t="s">
        <v>13287</v>
      </c>
    </row>
    <row r="1139" spans="1:3" x14ac:dyDescent="0.2">
      <c r="A1139" t="s">
        <v>1851</v>
      </c>
      <c r="B1139" t="s">
        <v>11962</v>
      </c>
      <c r="C1139" t="s">
        <v>11963</v>
      </c>
    </row>
    <row r="1140" spans="1:3" x14ac:dyDescent="0.2">
      <c r="A1140" t="s">
        <v>107</v>
      </c>
      <c r="B1140" t="s">
        <v>11009</v>
      </c>
      <c r="C1140" t="s">
        <v>11010</v>
      </c>
    </row>
    <row r="1141" spans="1:3" x14ac:dyDescent="0.2">
      <c r="A1141" t="s">
        <v>477</v>
      </c>
      <c r="B1141" t="s">
        <v>11218</v>
      </c>
      <c r="C1141" t="s">
        <v>11134</v>
      </c>
    </row>
    <row r="1142" spans="1:3" x14ac:dyDescent="0.2">
      <c r="A1142" t="s">
        <v>617</v>
      </c>
      <c r="B1142" t="s">
        <v>11298</v>
      </c>
      <c r="C1142" t="s">
        <v>11134</v>
      </c>
    </row>
    <row r="1143" spans="1:3" x14ac:dyDescent="0.2">
      <c r="A1143" t="s">
        <v>330</v>
      </c>
      <c r="B1143" t="s">
        <v>11133</v>
      </c>
      <c r="C1143" t="s">
        <v>11134</v>
      </c>
    </row>
    <row r="1144" spans="1:3" x14ac:dyDescent="0.2">
      <c r="A1144" t="s">
        <v>2408</v>
      </c>
      <c r="B1144" t="s">
        <v>12216</v>
      </c>
      <c r="C1144" t="s">
        <v>12217</v>
      </c>
    </row>
    <row r="1145" spans="1:3" x14ac:dyDescent="0.2">
      <c r="A1145" t="s">
        <v>436</v>
      </c>
      <c r="B1145" t="s">
        <v>11196</v>
      </c>
      <c r="C1145" t="s">
        <v>11197</v>
      </c>
    </row>
    <row r="1146" spans="1:3" x14ac:dyDescent="0.2">
      <c r="A1146" t="s">
        <v>982</v>
      </c>
      <c r="B1146" t="s">
        <v>11507</v>
      </c>
      <c r="C1146" t="s">
        <v>11508</v>
      </c>
    </row>
    <row r="1147" spans="1:3" x14ac:dyDescent="0.2">
      <c r="A1147" t="s">
        <v>1561</v>
      </c>
      <c r="B1147" t="s">
        <v>11805</v>
      </c>
      <c r="C1147" t="s">
        <v>11806</v>
      </c>
    </row>
    <row r="1148" spans="1:3" x14ac:dyDescent="0.2">
      <c r="A1148" t="s">
        <v>1587</v>
      </c>
      <c r="B1148" t="s">
        <v>11818</v>
      </c>
      <c r="C1148" t="s">
        <v>11819</v>
      </c>
    </row>
    <row r="1149" spans="1:3" x14ac:dyDescent="0.2">
      <c r="A1149" t="s">
        <v>3689</v>
      </c>
      <c r="B1149" t="s">
        <v>12876</v>
      </c>
      <c r="C1149" t="s">
        <v>12877</v>
      </c>
    </row>
    <row r="1150" spans="1:3" x14ac:dyDescent="0.2">
      <c r="A1150" t="s">
        <v>3323</v>
      </c>
      <c r="B1150" t="s">
        <v>12688</v>
      </c>
      <c r="C1150" t="s">
        <v>12689</v>
      </c>
    </row>
    <row r="1151" spans="1:3" x14ac:dyDescent="0.2">
      <c r="A1151" t="s">
        <v>2945</v>
      </c>
      <c r="B1151" t="s">
        <v>12495</v>
      </c>
      <c r="C1151" t="s">
        <v>12496</v>
      </c>
    </row>
    <row r="1152" spans="1:3" x14ac:dyDescent="0.2">
      <c r="A1152" t="s">
        <v>2013</v>
      </c>
      <c r="B1152" t="s">
        <v>12038</v>
      </c>
      <c r="C1152" t="s">
        <v>12039</v>
      </c>
    </row>
    <row r="1153" spans="1:3" x14ac:dyDescent="0.2">
      <c r="A1153" t="s">
        <v>1888</v>
      </c>
      <c r="B1153" t="s">
        <v>11982</v>
      </c>
      <c r="C1153" t="s">
        <v>11983</v>
      </c>
    </row>
    <row r="1154" spans="1:3" x14ac:dyDescent="0.2">
      <c r="A1154" t="s">
        <v>1021</v>
      </c>
      <c r="B1154" t="s">
        <v>11528</v>
      </c>
      <c r="C1154" t="s">
        <v>11529</v>
      </c>
    </row>
    <row r="1155" spans="1:3" x14ac:dyDescent="0.2">
      <c r="A1155" t="s">
        <v>3128</v>
      </c>
      <c r="B1155" t="s">
        <v>12591</v>
      </c>
      <c r="C1155" t="s">
        <v>12592</v>
      </c>
    </row>
    <row r="1156" spans="1:3" x14ac:dyDescent="0.2">
      <c r="A1156" t="s">
        <v>4356</v>
      </c>
      <c r="B1156" t="s">
        <v>13253</v>
      </c>
      <c r="C1156" t="s">
        <v>13254</v>
      </c>
    </row>
    <row r="1157" spans="1:3" x14ac:dyDescent="0.2">
      <c r="A1157" t="s">
        <v>3754</v>
      </c>
      <c r="B1157" t="s">
        <v>12912</v>
      </c>
      <c r="C1157" t="s">
        <v>12913</v>
      </c>
    </row>
    <row r="1158" spans="1:3" x14ac:dyDescent="0.2">
      <c r="A1158" t="s">
        <v>2478</v>
      </c>
      <c r="B1158" t="s">
        <v>12254</v>
      </c>
      <c r="C1158" t="s">
        <v>12255</v>
      </c>
    </row>
    <row r="1159" spans="1:3" x14ac:dyDescent="0.2">
      <c r="A1159" t="s">
        <v>4212</v>
      </c>
      <c r="B1159" t="s">
        <v>13171</v>
      </c>
      <c r="C1159" t="s">
        <v>13172</v>
      </c>
    </row>
    <row r="1160" spans="1:3" x14ac:dyDescent="0.2">
      <c r="A1160" t="s">
        <v>1755</v>
      </c>
      <c r="B1160" t="s">
        <v>11908</v>
      </c>
      <c r="C1160" t="s">
        <v>11909</v>
      </c>
    </row>
    <row r="1161" spans="1:3" x14ac:dyDescent="0.2">
      <c r="A1161" t="s">
        <v>301</v>
      </c>
      <c r="B1161" t="s">
        <v>11117</v>
      </c>
      <c r="C1161" t="s">
        <v>11118</v>
      </c>
    </row>
    <row r="1162" spans="1:3" x14ac:dyDescent="0.2">
      <c r="A1162" t="s">
        <v>3555</v>
      </c>
      <c r="B1162" t="s">
        <v>12804</v>
      </c>
      <c r="C1162" t="s">
        <v>12805</v>
      </c>
    </row>
    <row r="1163" spans="1:3" x14ac:dyDescent="0.2">
      <c r="A1163" t="s">
        <v>2597</v>
      </c>
      <c r="B1163" t="s">
        <v>12314</v>
      </c>
      <c r="C1163" t="s">
        <v>12315</v>
      </c>
    </row>
    <row r="1164" spans="1:3" x14ac:dyDescent="0.2">
      <c r="A1164" t="s">
        <v>3338</v>
      </c>
      <c r="B1164" t="s">
        <v>12696</v>
      </c>
      <c r="C1164" t="s">
        <v>12697</v>
      </c>
    </row>
    <row r="1165" spans="1:3" x14ac:dyDescent="0.2">
      <c r="A1165" t="s">
        <v>1846</v>
      </c>
      <c r="B1165" t="s">
        <v>11960</v>
      </c>
      <c r="C1165" t="s">
        <v>11961</v>
      </c>
    </row>
    <row r="1166" spans="1:3" x14ac:dyDescent="0.2">
      <c r="A1166" t="s">
        <v>2092</v>
      </c>
      <c r="B1166" t="s">
        <v>12070</v>
      </c>
      <c r="C1166" t="s">
        <v>12071</v>
      </c>
    </row>
    <row r="1167" spans="1:3" x14ac:dyDescent="0.2">
      <c r="A1167" t="s">
        <v>2554</v>
      </c>
      <c r="B1167" t="s">
        <v>12292</v>
      </c>
      <c r="C1167" t="s">
        <v>12091</v>
      </c>
    </row>
    <row r="1168" spans="1:3" x14ac:dyDescent="0.2">
      <c r="A1168" t="s">
        <v>1182</v>
      </c>
      <c r="B1168" t="s">
        <v>11620</v>
      </c>
      <c r="C1168" t="s">
        <v>11621</v>
      </c>
    </row>
    <row r="1169" spans="1:3" x14ac:dyDescent="0.2">
      <c r="A1169" t="s">
        <v>1186</v>
      </c>
      <c r="B1169" t="s">
        <v>11622</v>
      </c>
      <c r="C1169" t="s">
        <v>11623</v>
      </c>
    </row>
    <row r="1170" spans="1:3" x14ac:dyDescent="0.2">
      <c r="A1170" t="s">
        <v>1406</v>
      </c>
      <c r="B1170" t="s">
        <v>11728</v>
      </c>
      <c r="C1170" t="s">
        <v>11729</v>
      </c>
    </row>
    <row r="1171" spans="1:3" x14ac:dyDescent="0.2">
      <c r="A1171" t="s">
        <v>1765</v>
      </c>
      <c r="B1171" t="s">
        <v>11914</v>
      </c>
      <c r="C1171" t="s">
        <v>11915</v>
      </c>
    </row>
    <row r="1172" spans="1:3" x14ac:dyDescent="0.2">
      <c r="A1172" t="s">
        <v>3826</v>
      </c>
      <c r="B1172" t="s">
        <v>12954</v>
      </c>
      <c r="C1172" t="s">
        <v>12955</v>
      </c>
    </row>
    <row r="1173" spans="1:3" x14ac:dyDescent="0.2">
      <c r="A1173" t="s">
        <v>4913</v>
      </c>
      <c r="B1173" t="s">
        <v>13577</v>
      </c>
      <c r="C1173" t="s">
        <v>13578</v>
      </c>
    </row>
    <row r="1174" spans="1:3" x14ac:dyDescent="0.2">
      <c r="A1174" t="s">
        <v>156</v>
      </c>
      <c r="B1174" t="s">
        <v>11037</v>
      </c>
      <c r="C1174" t="s">
        <v>11038</v>
      </c>
    </row>
    <row r="1175" spans="1:3" x14ac:dyDescent="0.2">
      <c r="A1175" t="s">
        <v>639</v>
      </c>
      <c r="B1175" t="s">
        <v>11311</v>
      </c>
      <c r="C1175" t="s">
        <v>11312</v>
      </c>
    </row>
    <row r="1176" spans="1:3" x14ac:dyDescent="0.2">
      <c r="A1176" t="s">
        <v>1605</v>
      </c>
      <c r="B1176" t="s">
        <v>11825</v>
      </c>
      <c r="C1176" t="s">
        <v>11826</v>
      </c>
    </row>
    <row r="1177" spans="1:3" x14ac:dyDescent="0.2">
      <c r="A1177" t="s">
        <v>1310</v>
      </c>
      <c r="B1177" t="s">
        <v>11681</v>
      </c>
      <c r="C1177" t="s">
        <v>11682</v>
      </c>
    </row>
    <row r="1178" spans="1:3" x14ac:dyDescent="0.2">
      <c r="A1178" t="s">
        <v>633</v>
      </c>
      <c r="B1178" t="s">
        <v>11307</v>
      </c>
      <c r="C1178" t="s">
        <v>11308</v>
      </c>
    </row>
    <row r="1179" spans="1:3" x14ac:dyDescent="0.2">
      <c r="A1179" t="s">
        <v>1908</v>
      </c>
      <c r="B1179" t="s">
        <v>11681</v>
      </c>
      <c r="C1179" t="s">
        <v>11992</v>
      </c>
    </row>
    <row r="1180" spans="1:3" x14ac:dyDescent="0.2">
      <c r="A1180" t="s">
        <v>589</v>
      </c>
      <c r="B1180" t="s">
        <v>11282</v>
      </c>
      <c r="C1180" t="s">
        <v>11283</v>
      </c>
    </row>
    <row r="1181" spans="1:3" x14ac:dyDescent="0.2">
      <c r="A1181" t="s">
        <v>1164</v>
      </c>
      <c r="B1181" t="s">
        <v>11612</v>
      </c>
      <c r="C1181" t="s">
        <v>11613</v>
      </c>
    </row>
    <row r="1182" spans="1:3" x14ac:dyDescent="0.2">
      <c r="A1182" t="s">
        <v>1703</v>
      </c>
      <c r="B1182" t="s">
        <v>11612</v>
      </c>
      <c r="C1182" t="s">
        <v>11694</v>
      </c>
    </row>
    <row r="1183" spans="1:3" x14ac:dyDescent="0.2">
      <c r="A1183" t="s">
        <v>1341</v>
      </c>
      <c r="B1183" t="s">
        <v>11612</v>
      </c>
      <c r="C1183" t="s">
        <v>11694</v>
      </c>
    </row>
    <row r="1184" spans="1:3" x14ac:dyDescent="0.2">
      <c r="A1184" t="s">
        <v>4707</v>
      </c>
      <c r="B1184" t="s">
        <v>13456</v>
      </c>
      <c r="C1184" t="s">
        <v>13457</v>
      </c>
    </row>
    <row r="1185" spans="1:3" x14ac:dyDescent="0.2">
      <c r="A1185" t="s">
        <v>3664</v>
      </c>
      <c r="B1185" t="s">
        <v>12864</v>
      </c>
      <c r="C1185" t="s">
        <v>12865</v>
      </c>
    </row>
    <row r="1186" spans="1:3" x14ac:dyDescent="0.2">
      <c r="A1186" t="s">
        <v>992</v>
      </c>
      <c r="B1186" t="s">
        <v>11513</v>
      </c>
      <c r="C1186" t="s">
        <v>11228</v>
      </c>
    </row>
    <row r="1187" spans="1:3" x14ac:dyDescent="0.2">
      <c r="A1187" t="s">
        <v>495</v>
      </c>
      <c r="B1187" t="s">
        <v>11227</v>
      </c>
      <c r="C1187" t="s">
        <v>11228</v>
      </c>
    </row>
    <row r="1188" spans="1:3" x14ac:dyDescent="0.2">
      <c r="A1188" t="s">
        <v>670</v>
      </c>
      <c r="B1188" t="s">
        <v>11331</v>
      </c>
      <c r="C1188" t="s">
        <v>11332</v>
      </c>
    </row>
    <row r="1189" spans="1:3" x14ac:dyDescent="0.2">
      <c r="A1189" t="s">
        <v>760</v>
      </c>
      <c r="B1189" t="s">
        <v>11382</v>
      </c>
      <c r="C1189" t="s">
        <v>11383</v>
      </c>
    </row>
    <row r="1190" spans="1:3" x14ac:dyDescent="0.2">
      <c r="A1190" t="s">
        <v>232</v>
      </c>
      <c r="B1190" t="s">
        <v>11077</v>
      </c>
      <c r="C1190" t="s">
        <v>11078</v>
      </c>
    </row>
    <row r="1191" spans="1:3" x14ac:dyDescent="0.2">
      <c r="A1191" t="s">
        <v>1627</v>
      </c>
      <c r="B1191" t="s">
        <v>11716</v>
      </c>
      <c r="C1191" t="s">
        <v>11717</v>
      </c>
    </row>
    <row r="1192" spans="1:3" x14ac:dyDescent="0.2">
      <c r="A1192" t="s">
        <v>1416</v>
      </c>
      <c r="B1192" t="s">
        <v>11734</v>
      </c>
      <c r="C1192" t="s">
        <v>11735</v>
      </c>
    </row>
    <row r="1193" spans="1:3" x14ac:dyDescent="0.2">
      <c r="A1193" t="s">
        <v>1268</v>
      </c>
      <c r="B1193" t="s">
        <v>11664</v>
      </c>
      <c r="C1193" t="s">
        <v>11665</v>
      </c>
    </row>
    <row r="1194" spans="1:3" x14ac:dyDescent="0.2">
      <c r="A1194" t="s">
        <v>1519</v>
      </c>
      <c r="B1194" t="s">
        <v>11785</v>
      </c>
      <c r="C1194" t="s">
        <v>11665</v>
      </c>
    </row>
    <row r="1195" spans="1:3" x14ac:dyDescent="0.2">
      <c r="A1195" t="s">
        <v>1385</v>
      </c>
      <c r="B1195" t="s">
        <v>11716</v>
      </c>
      <c r="C1195" t="s">
        <v>11717</v>
      </c>
    </row>
    <row r="1196" spans="1:3" x14ac:dyDescent="0.2">
      <c r="A1196" t="s">
        <v>1930</v>
      </c>
      <c r="B1196" t="s">
        <v>12005</v>
      </c>
      <c r="C1196" t="s">
        <v>11717</v>
      </c>
    </row>
    <row r="1197" spans="1:3" x14ac:dyDescent="0.2">
      <c r="A1197" t="s">
        <v>1444</v>
      </c>
      <c r="B1197" t="s">
        <v>11748</v>
      </c>
      <c r="C1197" t="s">
        <v>11735</v>
      </c>
    </row>
    <row r="1198" spans="1:3" x14ac:dyDescent="0.2">
      <c r="A1198" t="s">
        <v>1460</v>
      </c>
      <c r="B1198" t="s">
        <v>11716</v>
      </c>
      <c r="C1198" t="s">
        <v>11717</v>
      </c>
    </row>
    <row r="1199" spans="1:3" x14ac:dyDescent="0.2">
      <c r="A1199" t="s">
        <v>433</v>
      </c>
      <c r="B1199" t="s">
        <v>11194</v>
      </c>
      <c r="C1199" t="s">
        <v>11195</v>
      </c>
    </row>
    <row r="1200" spans="1:3" x14ac:dyDescent="0.2">
      <c r="A1200" t="s">
        <v>142</v>
      </c>
      <c r="B1200" t="s">
        <v>11029</v>
      </c>
      <c r="C1200" t="s">
        <v>11030</v>
      </c>
    </row>
    <row r="1201" spans="1:3" x14ac:dyDescent="0.2">
      <c r="A1201" t="s">
        <v>499</v>
      </c>
      <c r="B1201" t="s">
        <v>11229</v>
      </c>
      <c r="C1201" t="s">
        <v>11230</v>
      </c>
    </row>
    <row r="1202" spans="1:3" x14ac:dyDescent="0.2">
      <c r="A1202" t="s">
        <v>3726</v>
      </c>
      <c r="B1202" t="s">
        <v>12896</v>
      </c>
      <c r="C1202" t="s">
        <v>12897</v>
      </c>
    </row>
    <row r="1203" spans="1:3" x14ac:dyDescent="0.2">
      <c r="A1203" t="s">
        <v>3890</v>
      </c>
      <c r="B1203" t="s">
        <v>12991</v>
      </c>
      <c r="C1203" t="s">
        <v>12992</v>
      </c>
    </row>
    <row r="1204" spans="1:3" x14ac:dyDescent="0.2">
      <c r="A1204" t="s">
        <v>4094</v>
      </c>
      <c r="B1204" t="s">
        <v>13105</v>
      </c>
      <c r="C1204" t="s">
        <v>13106</v>
      </c>
    </row>
    <row r="1205" spans="1:3" x14ac:dyDescent="0.2">
      <c r="A1205" t="s">
        <v>868</v>
      </c>
      <c r="B1205" t="s">
        <v>11440</v>
      </c>
      <c r="C1205" t="s">
        <v>11441</v>
      </c>
    </row>
    <row r="1206" spans="1:3" x14ac:dyDescent="0.2">
      <c r="A1206" t="s">
        <v>999</v>
      </c>
      <c r="B1206" t="s">
        <v>11516</v>
      </c>
      <c r="C1206" t="s">
        <v>11177</v>
      </c>
    </row>
    <row r="1207" spans="1:3" x14ac:dyDescent="0.2">
      <c r="A1207" t="s">
        <v>4366</v>
      </c>
      <c r="B1207" t="s">
        <v>13259</v>
      </c>
      <c r="C1207" t="s">
        <v>13260</v>
      </c>
    </row>
    <row r="1208" spans="1:3" x14ac:dyDescent="0.2">
      <c r="A1208" t="s">
        <v>1658</v>
      </c>
      <c r="B1208" t="s">
        <v>11854</v>
      </c>
      <c r="C1208" t="s">
        <v>11855</v>
      </c>
    </row>
    <row r="1209" spans="1:3" x14ac:dyDescent="0.2">
      <c r="A1209" t="s">
        <v>1574</v>
      </c>
      <c r="B1209" t="s">
        <v>11813</v>
      </c>
      <c r="C1209" t="s">
        <v>11814</v>
      </c>
    </row>
    <row r="1210" spans="1:3" x14ac:dyDescent="0.2">
      <c r="A1210" t="s">
        <v>1697</v>
      </c>
      <c r="B1210" t="s">
        <v>11876</v>
      </c>
      <c r="C1210" t="s">
        <v>11877</v>
      </c>
    </row>
    <row r="1211" spans="1:3" x14ac:dyDescent="0.2">
      <c r="A1211" t="s">
        <v>1795</v>
      </c>
      <c r="B1211" t="s">
        <v>11932</v>
      </c>
      <c r="C1211" t="s">
        <v>11933</v>
      </c>
    </row>
    <row r="1212" spans="1:3" x14ac:dyDescent="0.2">
      <c r="A1212" t="s">
        <v>1615</v>
      </c>
      <c r="B1212" t="s">
        <v>11831</v>
      </c>
      <c r="C1212" t="s">
        <v>11832</v>
      </c>
    </row>
    <row r="1213" spans="1:3" x14ac:dyDescent="0.2">
      <c r="A1213" t="s">
        <v>4742</v>
      </c>
      <c r="B1213" t="s">
        <v>13476</v>
      </c>
      <c r="C1213" t="s">
        <v>13477</v>
      </c>
    </row>
    <row r="1214" spans="1:3" x14ac:dyDescent="0.2">
      <c r="A1214" t="s">
        <v>1168</v>
      </c>
      <c r="B1214" t="s">
        <v>11614</v>
      </c>
      <c r="C1214" t="s">
        <v>11615</v>
      </c>
    </row>
    <row r="1215" spans="1:3" x14ac:dyDescent="0.2">
      <c r="A1215" t="s">
        <v>1558</v>
      </c>
      <c r="B1215" t="s">
        <v>11804</v>
      </c>
      <c r="C1215" t="s">
        <v>11615</v>
      </c>
    </row>
    <row r="1216" spans="1:3" x14ac:dyDescent="0.2">
      <c r="A1216" t="s">
        <v>1450</v>
      </c>
      <c r="B1216" t="s">
        <v>11750</v>
      </c>
      <c r="C1216" t="s">
        <v>11615</v>
      </c>
    </row>
    <row r="1217" spans="1:3" x14ac:dyDescent="0.2">
      <c r="A1217" t="s">
        <v>1361</v>
      </c>
      <c r="B1217" t="s">
        <v>11705</v>
      </c>
      <c r="C1217" t="s">
        <v>11615</v>
      </c>
    </row>
    <row r="1218" spans="1:3" x14ac:dyDescent="0.2">
      <c r="A1218" t="s">
        <v>839</v>
      </c>
      <c r="B1218" t="s">
        <v>11424</v>
      </c>
      <c r="C1218" t="s">
        <v>11425</v>
      </c>
    </row>
    <row r="1219" spans="1:3" x14ac:dyDescent="0.2">
      <c r="A1219" t="s">
        <v>1723</v>
      </c>
      <c r="B1219" t="s">
        <v>11889</v>
      </c>
      <c r="C1219" t="s">
        <v>11890</v>
      </c>
    </row>
    <row r="1220" spans="1:3" x14ac:dyDescent="0.2">
      <c r="A1220" t="s">
        <v>3104</v>
      </c>
      <c r="B1220" t="s">
        <v>12577</v>
      </c>
      <c r="C1220" t="s">
        <v>12578</v>
      </c>
    </row>
    <row r="1221" spans="1:3" x14ac:dyDescent="0.2">
      <c r="A1221" t="s">
        <v>3786</v>
      </c>
      <c r="B1221" t="s">
        <v>12930</v>
      </c>
      <c r="C1221" t="s">
        <v>12931</v>
      </c>
    </row>
    <row r="1222" spans="1:3" x14ac:dyDescent="0.2">
      <c r="A1222" t="s">
        <v>1199</v>
      </c>
      <c r="B1222" t="s">
        <v>11628</v>
      </c>
      <c r="C1222" t="s">
        <v>11629</v>
      </c>
    </row>
    <row r="1223" spans="1:3" x14ac:dyDescent="0.2">
      <c r="A1223" t="s">
        <v>4452</v>
      </c>
      <c r="B1223" t="s">
        <v>13308</v>
      </c>
      <c r="C1223" t="s">
        <v>13309</v>
      </c>
    </row>
    <row r="1224" spans="1:3" x14ac:dyDescent="0.2">
      <c r="A1224" t="s">
        <v>1777</v>
      </c>
      <c r="B1224" t="s">
        <v>11922</v>
      </c>
      <c r="C1224" t="s">
        <v>11923</v>
      </c>
    </row>
    <row r="1225" spans="1:3" x14ac:dyDescent="0.2">
      <c r="A1225" t="s">
        <v>1872</v>
      </c>
      <c r="B1225" t="s">
        <v>11974</v>
      </c>
      <c r="C1225" t="s">
        <v>11975</v>
      </c>
    </row>
    <row r="1226" spans="1:3" x14ac:dyDescent="0.2">
      <c r="A1226" t="s">
        <v>278</v>
      </c>
      <c r="B1226" t="s">
        <v>11103</v>
      </c>
      <c r="C1226" t="s">
        <v>11104</v>
      </c>
    </row>
    <row r="1227" spans="1:3" x14ac:dyDescent="0.2">
      <c r="A1227" t="s">
        <v>3379</v>
      </c>
      <c r="B1227" t="s">
        <v>12714</v>
      </c>
      <c r="C1227" t="s">
        <v>12715</v>
      </c>
    </row>
    <row r="1228" spans="1:3" x14ac:dyDescent="0.2">
      <c r="A1228" t="s">
        <v>1061</v>
      </c>
      <c r="B1228" t="s">
        <v>11550</v>
      </c>
      <c r="C1228" t="s">
        <v>11551</v>
      </c>
    </row>
    <row r="1229" spans="1:3" x14ac:dyDescent="0.2">
      <c r="A1229" t="s">
        <v>934</v>
      </c>
      <c r="B1229" t="s">
        <v>11479</v>
      </c>
      <c r="C1229" t="s">
        <v>11480</v>
      </c>
    </row>
    <row r="1230" spans="1:3" x14ac:dyDescent="0.2">
      <c r="A1230" t="s">
        <v>695</v>
      </c>
      <c r="B1230" t="s">
        <v>11344</v>
      </c>
      <c r="C1230" t="s">
        <v>11345</v>
      </c>
    </row>
    <row r="1231" spans="1:3" x14ac:dyDescent="0.2">
      <c r="A1231" t="s">
        <v>830</v>
      </c>
      <c r="B1231" t="s">
        <v>11420</v>
      </c>
      <c r="C1231" t="s">
        <v>11345</v>
      </c>
    </row>
    <row r="1232" spans="1:3" x14ac:dyDescent="0.2">
      <c r="A1232" t="s">
        <v>4256</v>
      </c>
      <c r="B1232" t="s">
        <v>13195</v>
      </c>
      <c r="C1232" t="s">
        <v>13196</v>
      </c>
    </row>
    <row r="1233" spans="1:3" x14ac:dyDescent="0.2">
      <c r="A1233" t="s">
        <v>1687</v>
      </c>
      <c r="B1233" t="s">
        <v>11872</v>
      </c>
      <c r="C1233" t="s">
        <v>11873</v>
      </c>
    </row>
    <row r="1234" spans="1:3" x14ac:dyDescent="0.2">
      <c r="A1234" t="s">
        <v>77</v>
      </c>
      <c r="B1234" t="s">
        <v>10993</v>
      </c>
      <c r="C1234" t="s">
        <v>10994</v>
      </c>
    </row>
    <row r="1235" spans="1:3" x14ac:dyDescent="0.2">
      <c r="A1235" t="s">
        <v>702</v>
      </c>
      <c r="B1235" t="s">
        <v>11348</v>
      </c>
      <c r="C1235" t="s">
        <v>11165</v>
      </c>
    </row>
    <row r="1236" spans="1:3" x14ac:dyDescent="0.2">
      <c r="A1236" t="s">
        <v>385</v>
      </c>
      <c r="B1236" t="s">
        <v>11164</v>
      </c>
      <c r="C1236" t="s">
        <v>11165</v>
      </c>
    </row>
    <row r="1237" spans="1:3" x14ac:dyDescent="0.2">
      <c r="A1237" t="s">
        <v>1971</v>
      </c>
      <c r="B1237" t="s">
        <v>12021</v>
      </c>
      <c r="C1237" t="s">
        <v>12022</v>
      </c>
    </row>
    <row r="1238" spans="1:3" x14ac:dyDescent="0.2">
      <c r="A1238" t="s">
        <v>1002</v>
      </c>
      <c r="B1238" t="s">
        <v>11517</v>
      </c>
      <c r="C1238" t="s">
        <v>11518</v>
      </c>
    </row>
    <row r="1239" spans="1:3" x14ac:dyDescent="0.2">
      <c r="A1239" t="s">
        <v>1805</v>
      </c>
      <c r="B1239" t="s">
        <v>11936</v>
      </c>
      <c r="C1239" t="s">
        <v>11937</v>
      </c>
    </row>
    <row r="1240" spans="1:3" x14ac:dyDescent="0.2">
      <c r="A1240" t="s">
        <v>4428</v>
      </c>
      <c r="B1240" t="s">
        <v>13294</v>
      </c>
      <c r="C1240" t="s">
        <v>13295</v>
      </c>
    </row>
    <row r="1241" spans="1:3" x14ac:dyDescent="0.2">
      <c r="A1241" t="s">
        <v>4567</v>
      </c>
      <c r="B1241" t="s">
        <v>13372</v>
      </c>
      <c r="C1241" t="s">
        <v>13373</v>
      </c>
    </row>
    <row r="1242" spans="1:3" x14ac:dyDescent="0.2">
      <c r="A1242" t="s">
        <v>4147</v>
      </c>
      <c r="B1242" t="s">
        <v>13135</v>
      </c>
      <c r="C1242" t="s">
        <v>13136</v>
      </c>
    </row>
    <row r="1243" spans="1:3" x14ac:dyDescent="0.2">
      <c r="A1243" t="s">
        <v>1835</v>
      </c>
      <c r="B1243" t="s">
        <v>11954</v>
      </c>
      <c r="C1243" t="s">
        <v>11955</v>
      </c>
    </row>
    <row r="1244" spans="1:3" x14ac:dyDescent="0.2">
      <c r="A1244" t="s">
        <v>4065</v>
      </c>
      <c r="B1244" t="s">
        <v>13089</v>
      </c>
      <c r="C1244" t="s">
        <v>13090</v>
      </c>
    </row>
    <row r="1245" spans="1:3" x14ac:dyDescent="0.2">
      <c r="A1245" t="s">
        <v>4435</v>
      </c>
      <c r="B1245" t="s">
        <v>13298</v>
      </c>
      <c r="C1245" t="s">
        <v>13299</v>
      </c>
    </row>
    <row r="1246" spans="1:3" x14ac:dyDescent="0.2">
      <c r="A1246" t="s">
        <v>275</v>
      </c>
      <c r="B1246" t="s">
        <v>11101</v>
      </c>
      <c r="C1246" t="s">
        <v>11102</v>
      </c>
    </row>
    <row r="1247" spans="1:3" x14ac:dyDescent="0.2">
      <c r="A1247" t="s">
        <v>4890</v>
      </c>
      <c r="B1247" t="s">
        <v>13563</v>
      </c>
      <c r="C1247" t="s">
        <v>13564</v>
      </c>
    </row>
    <row r="1248" spans="1:3" x14ac:dyDescent="0.2">
      <c r="A1248" t="s">
        <v>1737</v>
      </c>
      <c r="B1248" t="s">
        <v>11897</v>
      </c>
      <c r="C1248" t="s">
        <v>11898</v>
      </c>
    </row>
    <row r="1249" spans="1:3" x14ac:dyDescent="0.2">
      <c r="A1249" t="s">
        <v>1080</v>
      </c>
      <c r="B1249" t="s">
        <v>11562</v>
      </c>
      <c r="C1249" t="s">
        <v>11563</v>
      </c>
    </row>
    <row r="1250" spans="1:3" x14ac:dyDescent="0.2">
      <c r="A1250" t="s">
        <v>654</v>
      </c>
      <c r="B1250" t="s">
        <v>11321</v>
      </c>
      <c r="C1250" t="s">
        <v>11322</v>
      </c>
    </row>
    <row r="1251" spans="1:3" x14ac:dyDescent="0.2">
      <c r="A1251" t="s">
        <v>664</v>
      </c>
      <c r="B1251" t="s">
        <v>11327</v>
      </c>
      <c r="C1251" t="s">
        <v>11328</v>
      </c>
    </row>
    <row r="1252" spans="1:3" x14ac:dyDescent="0.2">
      <c r="A1252" t="s">
        <v>754</v>
      </c>
      <c r="B1252" t="s">
        <v>11378</v>
      </c>
      <c r="C1252" t="s">
        <v>11379</v>
      </c>
    </row>
    <row r="1253" spans="1:3" x14ac:dyDescent="0.2">
      <c r="A1253" t="s">
        <v>1148</v>
      </c>
      <c r="B1253" t="s">
        <v>11602</v>
      </c>
      <c r="C1253" t="s">
        <v>11603</v>
      </c>
    </row>
    <row r="1254" spans="1:3" x14ac:dyDescent="0.2">
      <c r="A1254" t="s">
        <v>3488</v>
      </c>
      <c r="B1254" t="s">
        <v>12770</v>
      </c>
      <c r="C1254" t="s">
        <v>12771</v>
      </c>
    </row>
    <row r="1255" spans="1:3" x14ac:dyDescent="0.2">
      <c r="A1255" t="s">
        <v>1070</v>
      </c>
      <c r="B1255" t="s">
        <v>11556</v>
      </c>
      <c r="C1255" t="s">
        <v>11557</v>
      </c>
    </row>
    <row r="1256" spans="1:3" x14ac:dyDescent="0.2">
      <c r="A1256" t="s">
        <v>4438</v>
      </c>
      <c r="B1256" t="s">
        <v>13300</v>
      </c>
      <c r="C1256" t="s">
        <v>13301</v>
      </c>
    </row>
    <row r="1257" spans="1:3" x14ac:dyDescent="0.2">
      <c r="A1257" t="s">
        <v>1740</v>
      </c>
      <c r="B1257" t="s">
        <v>11899</v>
      </c>
      <c r="C1257" t="s">
        <v>11900</v>
      </c>
    </row>
    <row r="1258" spans="1:3" x14ac:dyDescent="0.2">
      <c r="A1258" t="s">
        <v>4291</v>
      </c>
      <c r="B1258" t="s">
        <v>13215</v>
      </c>
      <c r="C1258" t="s">
        <v>13216</v>
      </c>
    </row>
    <row r="1259" spans="1:3" x14ac:dyDescent="0.2">
      <c r="A1259" t="s">
        <v>989</v>
      </c>
      <c r="B1259" t="s">
        <v>11511</v>
      </c>
      <c r="C1259" t="s">
        <v>11512</v>
      </c>
    </row>
    <row r="1260" spans="1:3" x14ac:dyDescent="0.2">
      <c r="A1260" t="s">
        <v>4869</v>
      </c>
      <c r="B1260" t="s">
        <v>13549</v>
      </c>
      <c r="C1260" t="s">
        <v>13550</v>
      </c>
    </row>
    <row r="1261" spans="1:3" x14ac:dyDescent="0.2">
      <c r="A1261" t="s">
        <v>606</v>
      </c>
      <c r="B1261" t="s">
        <v>11292</v>
      </c>
      <c r="C1261" t="s">
        <v>11293</v>
      </c>
    </row>
    <row r="1262" spans="1:3" x14ac:dyDescent="0.2">
      <c r="A1262" t="s">
        <v>950</v>
      </c>
      <c r="B1262" t="s">
        <v>11487</v>
      </c>
      <c r="C1262" t="s">
        <v>11488</v>
      </c>
    </row>
    <row r="1263" spans="1:3" x14ac:dyDescent="0.2">
      <c r="A1263" t="s">
        <v>1936</v>
      </c>
      <c r="B1263" t="s">
        <v>12008</v>
      </c>
      <c r="C1263" t="s">
        <v>12009</v>
      </c>
    </row>
    <row r="1264" spans="1:3" x14ac:dyDescent="0.2">
      <c r="A1264" t="s">
        <v>1899</v>
      </c>
      <c r="B1264" t="s">
        <v>11986</v>
      </c>
      <c r="C1264" t="s">
        <v>11987</v>
      </c>
    </row>
    <row r="1265" spans="1:3" x14ac:dyDescent="0.2">
      <c r="A1265" t="s">
        <v>4078</v>
      </c>
      <c r="B1265" t="s">
        <v>13097</v>
      </c>
      <c r="C1265" t="s">
        <v>13098</v>
      </c>
    </row>
    <row r="1266" spans="1:3" x14ac:dyDescent="0.2">
      <c r="A1266" t="s">
        <v>4904</v>
      </c>
      <c r="B1266" t="s">
        <v>13571</v>
      </c>
      <c r="C1266" t="s">
        <v>13572</v>
      </c>
    </row>
    <row r="1267" spans="1:3" x14ac:dyDescent="0.2">
      <c r="A1267" t="s">
        <v>2168</v>
      </c>
      <c r="B1267" t="s">
        <v>12102</v>
      </c>
      <c r="C1267" t="s">
        <v>12103</v>
      </c>
    </row>
    <row r="1268" spans="1:3" x14ac:dyDescent="0.2">
      <c r="A1268" t="s">
        <v>3884</v>
      </c>
      <c r="B1268" t="s">
        <v>12987</v>
      </c>
      <c r="C1268" t="s">
        <v>12988</v>
      </c>
    </row>
    <row r="1269" spans="1:3" x14ac:dyDescent="0.2">
      <c r="A1269" t="s">
        <v>4480</v>
      </c>
      <c r="B1269" t="s">
        <v>13324</v>
      </c>
      <c r="C1269" t="s">
        <v>13325</v>
      </c>
    </row>
    <row r="1270" spans="1:3" x14ac:dyDescent="0.2">
      <c r="A1270" t="s">
        <v>400</v>
      </c>
      <c r="B1270" t="s">
        <v>11174</v>
      </c>
      <c r="C1270" t="s">
        <v>11175</v>
      </c>
    </row>
    <row r="1271" spans="1:3" x14ac:dyDescent="0.2">
      <c r="A1271" t="s">
        <v>263</v>
      </c>
      <c r="B1271" t="s">
        <v>11095</v>
      </c>
      <c r="C1271" t="s">
        <v>11096</v>
      </c>
    </row>
    <row r="1272" spans="1:3" x14ac:dyDescent="0.2">
      <c r="A1272" t="s">
        <v>546</v>
      </c>
      <c r="B1272" t="s">
        <v>11256</v>
      </c>
      <c r="C1272" t="s">
        <v>11257</v>
      </c>
    </row>
    <row r="1273" spans="1:3" x14ac:dyDescent="0.2">
      <c r="A1273" t="s">
        <v>1652</v>
      </c>
      <c r="B1273" t="s">
        <v>11850</v>
      </c>
      <c r="C1273" t="s">
        <v>11851</v>
      </c>
    </row>
    <row r="1274" spans="1:3" x14ac:dyDescent="0.2">
      <c r="A1274" t="s">
        <v>1743</v>
      </c>
      <c r="B1274" t="s">
        <v>11901</v>
      </c>
      <c r="C1274" t="s">
        <v>11851</v>
      </c>
    </row>
    <row r="1275" spans="1:3" x14ac:dyDescent="0.2">
      <c r="A1275" t="s">
        <v>4881</v>
      </c>
      <c r="B1275" t="s">
        <v>13557</v>
      </c>
      <c r="C1275" t="s">
        <v>13558</v>
      </c>
    </row>
    <row r="1276" spans="1:3" x14ac:dyDescent="0.2">
      <c r="A1276" t="s">
        <v>1025</v>
      </c>
      <c r="B1276" t="s">
        <v>11530</v>
      </c>
      <c r="C1276" t="s">
        <v>11531</v>
      </c>
    </row>
    <row r="1277" spans="1:3" x14ac:dyDescent="0.2">
      <c r="A1277" t="s">
        <v>2451</v>
      </c>
      <c r="B1277" t="s">
        <v>12238</v>
      </c>
      <c r="C1277" t="s">
        <v>12239</v>
      </c>
    </row>
    <row r="1278" spans="1:3" x14ac:dyDescent="0.2">
      <c r="A1278" t="s">
        <v>1192</v>
      </c>
      <c r="B1278" t="s">
        <v>11625</v>
      </c>
      <c r="C1278" t="s">
        <v>11619</v>
      </c>
    </row>
    <row r="1279" spans="1:3" x14ac:dyDescent="0.2">
      <c r="A1279" t="s">
        <v>1177</v>
      </c>
      <c r="B1279" t="s">
        <v>11618</v>
      </c>
      <c r="C1279" t="s">
        <v>11619</v>
      </c>
    </row>
    <row r="1280" spans="1:3" x14ac:dyDescent="0.2">
      <c r="A1280" t="s">
        <v>1189</v>
      </c>
      <c r="B1280" t="s">
        <v>11624</v>
      </c>
      <c r="C1280" t="s">
        <v>11619</v>
      </c>
    </row>
    <row r="1281" spans="1:3" x14ac:dyDescent="0.2">
      <c r="A1281" t="s">
        <v>1820</v>
      </c>
      <c r="B1281" t="s">
        <v>11944</v>
      </c>
      <c r="C1281" t="s">
        <v>11945</v>
      </c>
    </row>
    <row r="1282" spans="1:3" x14ac:dyDescent="0.2">
      <c r="A1282" t="s">
        <v>1858</v>
      </c>
      <c r="B1282" t="s">
        <v>11966</v>
      </c>
      <c r="C1282" t="s">
        <v>11967</v>
      </c>
    </row>
    <row r="1283" spans="1:3" x14ac:dyDescent="0.2">
      <c r="A1283" t="s">
        <v>4732</v>
      </c>
      <c r="B1283" t="s">
        <v>13470</v>
      </c>
      <c r="C1283" t="s">
        <v>13471</v>
      </c>
    </row>
    <row r="1284" spans="1:3" x14ac:dyDescent="0.2">
      <c r="A1284" t="s">
        <v>897</v>
      </c>
      <c r="B1284" t="s">
        <v>11458</v>
      </c>
      <c r="C1284" t="s">
        <v>11175</v>
      </c>
    </row>
    <row r="1285" spans="1:3" x14ac:dyDescent="0.2">
      <c r="A1285" t="s">
        <v>930</v>
      </c>
      <c r="B1285" t="s">
        <v>11477</v>
      </c>
      <c r="C1285" t="s">
        <v>11478</v>
      </c>
    </row>
    <row r="1286" spans="1:3" x14ac:dyDescent="0.2">
      <c r="A1286" t="s">
        <v>4226</v>
      </c>
      <c r="B1286" t="s">
        <v>13179</v>
      </c>
      <c r="C1286" t="s">
        <v>13180</v>
      </c>
    </row>
    <row r="1287" spans="1:3" x14ac:dyDescent="0.2">
      <c r="A1287" t="s">
        <v>713</v>
      </c>
      <c r="B1287" t="s">
        <v>11353</v>
      </c>
      <c r="C1287" t="s">
        <v>11354</v>
      </c>
    </row>
    <row r="1288" spans="1:3" x14ac:dyDescent="0.2">
      <c r="A1288" t="s">
        <v>2942</v>
      </c>
      <c r="B1288" t="s">
        <v>12493</v>
      </c>
      <c r="C1288" t="s">
        <v>12494</v>
      </c>
    </row>
    <row r="1289" spans="1:3" x14ac:dyDescent="0.2">
      <c r="A1289" t="s">
        <v>4374</v>
      </c>
      <c r="B1289" t="s">
        <v>13263</v>
      </c>
      <c r="C1289" t="s">
        <v>13264</v>
      </c>
    </row>
    <row r="1290" spans="1:3" x14ac:dyDescent="0.2">
      <c r="A1290" t="s">
        <v>304</v>
      </c>
      <c r="B1290" t="s">
        <v>11119</v>
      </c>
      <c r="C1290" t="s">
        <v>11120</v>
      </c>
    </row>
    <row r="1291" spans="1:3" x14ac:dyDescent="0.2">
      <c r="A1291" t="s">
        <v>1676</v>
      </c>
      <c r="B1291" t="s">
        <v>11864</v>
      </c>
      <c r="C1291" t="s">
        <v>11865</v>
      </c>
    </row>
    <row r="1292" spans="1:3" x14ac:dyDescent="0.2">
      <c r="A1292" t="s">
        <v>1717</v>
      </c>
      <c r="B1292" t="s">
        <v>11887</v>
      </c>
      <c r="C1292" t="s">
        <v>11888</v>
      </c>
    </row>
    <row r="1293" spans="1:3" x14ac:dyDescent="0.2">
      <c r="A1293" t="s">
        <v>3874</v>
      </c>
      <c r="B1293" t="s">
        <v>12982</v>
      </c>
      <c r="C1293" t="s">
        <v>12983</v>
      </c>
    </row>
    <row r="1294" spans="1:3" x14ac:dyDescent="0.2">
      <c r="A1294" t="s">
        <v>1195</v>
      </c>
      <c r="B1294" t="s">
        <v>11626</v>
      </c>
      <c r="C1294" t="s">
        <v>11627</v>
      </c>
    </row>
    <row r="1295" spans="1:3" x14ac:dyDescent="0.2">
      <c r="A1295" t="s">
        <v>2855</v>
      </c>
      <c r="B1295" t="s">
        <v>12448</v>
      </c>
      <c r="C1295" t="s">
        <v>12449</v>
      </c>
    </row>
    <row r="1296" spans="1:3" x14ac:dyDescent="0.2">
      <c r="A1296" t="s">
        <v>1234</v>
      </c>
      <c r="B1296" t="s">
        <v>11646</v>
      </c>
      <c r="C1296" t="s">
        <v>11627</v>
      </c>
    </row>
    <row r="1297" spans="1:3" x14ac:dyDescent="0.2">
      <c r="A1297" t="s">
        <v>1700</v>
      </c>
      <c r="B1297" t="s">
        <v>11878</v>
      </c>
      <c r="C1297" t="s">
        <v>11879</v>
      </c>
    </row>
    <row r="1298" spans="1:3" x14ac:dyDescent="0.2">
      <c r="A1298" t="s">
        <v>4806</v>
      </c>
      <c r="B1298" t="s">
        <v>13514</v>
      </c>
      <c r="C1298" t="s">
        <v>13515</v>
      </c>
    </row>
    <row r="1299" spans="1:3" x14ac:dyDescent="0.2">
      <c r="A1299" t="s">
        <v>1299</v>
      </c>
      <c r="B1299" t="s">
        <v>11610</v>
      </c>
      <c r="C1299" t="s">
        <v>11677</v>
      </c>
    </row>
    <row r="1300" spans="1:3" x14ac:dyDescent="0.2">
      <c r="A1300" t="s">
        <v>1272</v>
      </c>
      <c r="B1300" t="s">
        <v>11610</v>
      </c>
      <c r="C1300" t="s">
        <v>11666</v>
      </c>
    </row>
    <row r="1301" spans="1:3" x14ac:dyDescent="0.2">
      <c r="A1301" t="s">
        <v>1325</v>
      </c>
      <c r="B1301" t="s">
        <v>11610</v>
      </c>
      <c r="C1301" t="s">
        <v>11611</v>
      </c>
    </row>
    <row r="1302" spans="1:3" x14ac:dyDescent="0.2">
      <c r="A1302" t="s">
        <v>1285</v>
      </c>
      <c r="B1302" t="s">
        <v>11610</v>
      </c>
      <c r="C1302" t="s">
        <v>11666</v>
      </c>
    </row>
    <row r="1303" spans="1:3" x14ac:dyDescent="0.2">
      <c r="A1303" t="s">
        <v>1160</v>
      </c>
      <c r="B1303" t="s">
        <v>11610</v>
      </c>
      <c r="C1303" t="s">
        <v>11611</v>
      </c>
    </row>
    <row r="1304" spans="1:3" x14ac:dyDescent="0.2">
      <c r="A1304" t="s">
        <v>4169</v>
      </c>
      <c r="B1304" t="s">
        <v>13147</v>
      </c>
      <c r="C1304" t="s">
        <v>13148</v>
      </c>
    </row>
    <row r="1305" spans="1:3" x14ac:dyDescent="0.2">
      <c r="A1305" t="s">
        <v>218</v>
      </c>
      <c r="B1305" t="s">
        <v>11069</v>
      </c>
      <c r="C1305" t="s">
        <v>11070</v>
      </c>
    </row>
    <row r="1306" spans="1:3" x14ac:dyDescent="0.2">
      <c r="A1306" t="s">
        <v>3086</v>
      </c>
      <c r="B1306" t="s">
        <v>12569</v>
      </c>
      <c r="C1306" t="s">
        <v>12570</v>
      </c>
    </row>
    <row r="1307" spans="1:3" x14ac:dyDescent="0.2">
      <c r="A1307" t="s">
        <v>3552</v>
      </c>
      <c r="B1307" t="s">
        <v>12802</v>
      </c>
      <c r="C1307" t="s">
        <v>12803</v>
      </c>
    </row>
    <row r="1308" spans="1:3" x14ac:dyDescent="0.2">
      <c r="A1308" t="s">
        <v>1644</v>
      </c>
      <c r="B1308" t="s">
        <v>11845</v>
      </c>
      <c r="C1308" t="s">
        <v>11846</v>
      </c>
    </row>
    <row r="1309" spans="1:3" x14ac:dyDescent="0.2">
      <c r="A1309" t="s">
        <v>4700</v>
      </c>
      <c r="B1309" t="s">
        <v>13452</v>
      </c>
      <c r="C1309" t="s">
        <v>13453</v>
      </c>
    </row>
    <row r="1310" spans="1:3" x14ac:dyDescent="0.2">
      <c r="A1310" t="s">
        <v>3227</v>
      </c>
      <c r="B1310" t="s">
        <v>12641</v>
      </c>
      <c r="C1310" t="s">
        <v>12642</v>
      </c>
    </row>
    <row r="1311" spans="1:3" x14ac:dyDescent="0.2">
      <c r="A1311" t="s">
        <v>2939</v>
      </c>
      <c r="B1311" t="s">
        <v>12491</v>
      </c>
      <c r="C1311" t="s">
        <v>12492</v>
      </c>
    </row>
    <row r="1312" spans="1:3" x14ac:dyDescent="0.2">
      <c r="A1312" t="s">
        <v>4400</v>
      </c>
      <c r="B1312" t="s">
        <v>13277</v>
      </c>
      <c r="C1312" t="s">
        <v>13278</v>
      </c>
    </row>
    <row r="1313" spans="1:3" x14ac:dyDescent="0.2">
      <c r="A1313" t="s">
        <v>442</v>
      </c>
      <c r="B1313" t="s">
        <v>11200</v>
      </c>
      <c r="C1313" t="s">
        <v>11201</v>
      </c>
    </row>
    <row r="1314" spans="1:3" x14ac:dyDescent="0.2">
      <c r="A1314" t="s">
        <v>4769</v>
      </c>
      <c r="B1314" t="s">
        <v>13492</v>
      </c>
      <c r="C1314" t="s">
        <v>13493</v>
      </c>
    </row>
    <row r="1315" spans="1:3" x14ac:dyDescent="0.2">
      <c r="A1315" t="s">
        <v>4333</v>
      </c>
      <c r="B1315" t="s">
        <v>13239</v>
      </c>
      <c r="C1315" t="s">
        <v>13240</v>
      </c>
    </row>
    <row r="1316" spans="1:3" x14ac:dyDescent="0.2">
      <c r="A1316" t="s">
        <v>4884</v>
      </c>
      <c r="B1316" t="s">
        <v>13559</v>
      </c>
      <c r="C1316" t="s">
        <v>13560</v>
      </c>
    </row>
    <row r="1317" spans="1:3" x14ac:dyDescent="0.2">
      <c r="A1317" t="s">
        <v>3505</v>
      </c>
      <c r="B1317" t="s">
        <v>12778</v>
      </c>
      <c r="C1317" t="s">
        <v>12779</v>
      </c>
    </row>
    <row r="1318" spans="1:3" x14ac:dyDescent="0.2">
      <c r="A1318" t="s">
        <v>4792</v>
      </c>
      <c r="B1318" t="s">
        <v>13506</v>
      </c>
      <c r="C1318" t="s">
        <v>13507</v>
      </c>
    </row>
    <row r="1319" spans="1:3" x14ac:dyDescent="0.2">
      <c r="A1319" t="s">
        <v>4666</v>
      </c>
      <c r="B1319" t="s">
        <v>13430</v>
      </c>
      <c r="C1319" t="s">
        <v>13431</v>
      </c>
    </row>
    <row r="1320" spans="1:3" x14ac:dyDescent="0.2">
      <c r="A1320" t="s">
        <v>4109</v>
      </c>
      <c r="B1320" t="s">
        <v>13113</v>
      </c>
      <c r="C1320" t="s">
        <v>13114</v>
      </c>
    </row>
    <row r="1321" spans="1:3" x14ac:dyDescent="0.2">
      <c r="A1321" t="s">
        <v>744</v>
      </c>
      <c r="B1321" t="s">
        <v>11372</v>
      </c>
      <c r="C1321" t="s">
        <v>11373</v>
      </c>
    </row>
    <row r="1322" spans="1:3" x14ac:dyDescent="0.2">
      <c r="A1322" t="s">
        <v>4098</v>
      </c>
      <c r="B1322" t="s">
        <v>13107</v>
      </c>
      <c r="C1322" t="s">
        <v>13108</v>
      </c>
    </row>
    <row r="1323" spans="1:3" x14ac:dyDescent="0.2">
      <c r="A1323" t="s">
        <v>4285</v>
      </c>
      <c r="B1323" t="s">
        <v>13211</v>
      </c>
      <c r="C1323" t="s">
        <v>13212</v>
      </c>
    </row>
    <row r="1324" spans="1:3" x14ac:dyDescent="0.2">
      <c r="A1324" t="s">
        <v>3799</v>
      </c>
      <c r="B1324" t="s">
        <v>12938</v>
      </c>
      <c r="C1324" t="s">
        <v>12939</v>
      </c>
    </row>
    <row r="1325" spans="1:3" x14ac:dyDescent="0.2">
      <c r="A1325" t="s">
        <v>1238</v>
      </c>
      <c r="B1325" t="s">
        <v>11647</v>
      </c>
      <c r="C1325" t="s">
        <v>11637</v>
      </c>
    </row>
    <row r="1326" spans="1:3" x14ac:dyDescent="0.2">
      <c r="A1326" t="s">
        <v>1216</v>
      </c>
      <c r="B1326" t="s">
        <v>11636</v>
      </c>
      <c r="C1326" t="s">
        <v>11637</v>
      </c>
    </row>
    <row r="1327" spans="1:3" x14ac:dyDescent="0.2">
      <c r="A1327" t="s">
        <v>1590</v>
      </c>
      <c r="B1327" t="s">
        <v>11820</v>
      </c>
      <c r="C1327" t="s">
        <v>11637</v>
      </c>
    </row>
    <row r="1328" spans="1:3" x14ac:dyDescent="0.2">
      <c r="A1328" t="s">
        <v>1826</v>
      </c>
      <c r="B1328" t="s">
        <v>11948</v>
      </c>
      <c r="C1328" t="s">
        <v>11949</v>
      </c>
    </row>
    <row r="1329" spans="1:3" x14ac:dyDescent="0.2">
      <c r="A1329" t="s">
        <v>3867</v>
      </c>
      <c r="B1329" t="s">
        <v>12978</v>
      </c>
      <c r="C1329" t="s">
        <v>12979</v>
      </c>
    </row>
    <row r="1330" spans="1:3" x14ac:dyDescent="0.2">
      <c r="A1330" t="s">
        <v>1714</v>
      </c>
      <c r="B1330" t="s">
        <v>11885</v>
      </c>
      <c r="C1330" t="s">
        <v>11886</v>
      </c>
    </row>
    <row r="1331" spans="1:3" x14ac:dyDescent="0.2">
      <c r="A1331" t="s">
        <v>338</v>
      </c>
      <c r="B1331" t="s">
        <v>11137</v>
      </c>
      <c r="C1331" t="s">
        <v>11138</v>
      </c>
    </row>
    <row r="1332" spans="1:3" x14ac:dyDescent="0.2">
      <c r="A1332" t="s">
        <v>4343</v>
      </c>
      <c r="B1332" t="s">
        <v>13245</v>
      </c>
      <c r="C1332" t="s">
        <v>13246</v>
      </c>
    </row>
    <row r="1333" spans="1:3" x14ac:dyDescent="0.2">
      <c r="A1333" t="s">
        <v>3741</v>
      </c>
      <c r="B1333" t="s">
        <v>12904</v>
      </c>
      <c r="C1333" t="s">
        <v>12905</v>
      </c>
    </row>
    <row r="1334" spans="1:3" x14ac:dyDescent="0.2">
      <c r="A1334" t="s">
        <v>4071</v>
      </c>
      <c r="B1334" t="s">
        <v>13093</v>
      </c>
      <c r="C1334" t="s">
        <v>13094</v>
      </c>
    </row>
    <row r="1335" spans="1:3" x14ac:dyDescent="0.2">
      <c r="A1335" t="s">
        <v>1044</v>
      </c>
      <c r="B1335" t="s">
        <v>11540</v>
      </c>
      <c r="C1335" t="s">
        <v>11541</v>
      </c>
    </row>
    <row r="1336" spans="1:3" x14ac:dyDescent="0.2">
      <c r="A1336" t="s">
        <v>4322</v>
      </c>
      <c r="B1336" t="s">
        <v>13233</v>
      </c>
      <c r="C1336" t="s">
        <v>13234</v>
      </c>
    </row>
    <row r="1337" spans="1:3" x14ac:dyDescent="0.2">
      <c r="A1337" t="s">
        <v>4625</v>
      </c>
      <c r="B1337" t="s">
        <v>13406</v>
      </c>
      <c r="C1337" t="s">
        <v>13407</v>
      </c>
    </row>
    <row r="1338" spans="1:3" x14ac:dyDescent="0.2">
      <c r="A1338" t="s">
        <v>4523</v>
      </c>
      <c r="B1338" t="s">
        <v>13348</v>
      </c>
      <c r="C1338" t="s">
        <v>13349</v>
      </c>
    </row>
    <row r="1339" spans="1:3" x14ac:dyDescent="0.2">
      <c r="A1339" t="s">
        <v>4056</v>
      </c>
      <c r="B1339" t="s">
        <v>13083</v>
      </c>
      <c r="C1339" t="s">
        <v>13084</v>
      </c>
    </row>
    <row r="1340" spans="1:3" x14ac:dyDescent="0.2">
      <c r="A1340" t="s">
        <v>1571</v>
      </c>
      <c r="B1340" t="s">
        <v>11811</v>
      </c>
      <c r="C1340" t="s">
        <v>11812</v>
      </c>
    </row>
    <row r="1341" spans="1:3" x14ac:dyDescent="0.2">
      <c r="A1341" t="s">
        <v>1752</v>
      </c>
      <c r="B1341" t="s">
        <v>11906</v>
      </c>
      <c r="C1341" t="s">
        <v>11907</v>
      </c>
    </row>
    <row r="1342" spans="1:3" x14ac:dyDescent="0.2">
      <c r="A1342" t="s">
        <v>1924</v>
      </c>
      <c r="B1342" t="s">
        <v>12001</v>
      </c>
      <c r="C1342" t="s">
        <v>12002</v>
      </c>
    </row>
    <row r="1343" spans="1:3" x14ac:dyDescent="0.2">
      <c r="A1343" t="s">
        <v>1394</v>
      </c>
      <c r="B1343" t="s">
        <v>11722</v>
      </c>
      <c r="C1343" t="s">
        <v>11723</v>
      </c>
    </row>
    <row r="1344" spans="1:3" x14ac:dyDescent="0.2">
      <c r="A1344" t="s">
        <v>627</v>
      </c>
      <c r="B1344" t="s">
        <v>11303</v>
      </c>
      <c r="C1344" t="s">
        <v>11304</v>
      </c>
    </row>
    <row r="1345" spans="1:3" x14ac:dyDescent="0.2">
      <c r="A1345" t="s">
        <v>4675</v>
      </c>
      <c r="B1345" t="s">
        <v>13436</v>
      </c>
      <c r="C1345" t="s">
        <v>13437</v>
      </c>
    </row>
    <row r="1346" spans="1:3" x14ac:dyDescent="0.2">
      <c r="A1346" t="s">
        <v>4838</v>
      </c>
      <c r="B1346" t="s">
        <v>13532</v>
      </c>
      <c r="C1346" t="s">
        <v>12823</v>
      </c>
    </row>
    <row r="1347" spans="1:3" x14ac:dyDescent="0.2">
      <c r="A1347" t="s">
        <v>3586</v>
      </c>
      <c r="B1347" t="s">
        <v>12822</v>
      </c>
      <c r="C1347" t="s">
        <v>12823</v>
      </c>
    </row>
    <row r="1348" spans="1:3" x14ac:dyDescent="0.2">
      <c r="A1348" t="s">
        <v>3992</v>
      </c>
      <c r="B1348" t="s">
        <v>13049</v>
      </c>
      <c r="C1348" t="s">
        <v>13050</v>
      </c>
    </row>
    <row r="1349" spans="1:3" x14ac:dyDescent="0.2">
      <c r="A1349" t="s">
        <v>4403</v>
      </c>
      <c r="B1349" t="s">
        <v>13279</v>
      </c>
      <c r="C1349" t="s">
        <v>13280</v>
      </c>
    </row>
    <row r="1350" spans="1:3" x14ac:dyDescent="0.2">
      <c r="A1350" t="s">
        <v>4018</v>
      </c>
      <c r="B1350" t="s">
        <v>13063</v>
      </c>
      <c r="C1350" t="s">
        <v>13064</v>
      </c>
    </row>
    <row r="1351" spans="1:3" x14ac:dyDescent="0.2">
      <c r="A1351" t="s">
        <v>1127</v>
      </c>
      <c r="B1351" t="s">
        <v>11590</v>
      </c>
      <c r="C1351" t="s">
        <v>11591</v>
      </c>
    </row>
    <row r="1352" spans="1:3" x14ac:dyDescent="0.2">
      <c r="A1352" t="s">
        <v>3823</v>
      </c>
      <c r="B1352" t="s">
        <v>12952</v>
      </c>
      <c r="C1352" t="s">
        <v>12953</v>
      </c>
    </row>
  </sheetData>
  <autoFilter ref="A1:C1352" xr:uid="{00000000-0009-0000-0000-000002000000}">
    <sortState xmlns:xlrd2="http://schemas.microsoft.com/office/spreadsheetml/2017/richdata2" ref="A2:C1352">
      <sortCondition ref="A2:A1352"/>
    </sortState>
  </autoFilter>
  <conditionalFormatting sqref="A1:B1352">
    <cfRule type="duplicateValues" dxfId="0" priority="5"/>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d8dd90d-f756-49f0-a589-6a898cc8b816">
      <Terms xmlns="http://schemas.microsoft.com/office/infopath/2007/PartnerControls"/>
    </lcf76f155ced4ddcb4097134ff3c332f>
    <TaxCatchAll xmlns="ed9662f9-b9c9-4250-862d-d70e9aad64f3" xsi:nil="true"/>
    <DueDate xmlns="6d8dd90d-f756-49f0-a589-6a898cc8b816" xsi:nil="true"/>
    <AssignedDate xmlns="6d8dd90d-f756-49f0-a589-6a898cc8b816" xsi:nil="true"/>
    <Teacher xmlns="6d8dd90d-f756-49f0-a589-6a898cc8b816">
      <UserInfo>
        <DisplayName/>
        <AccountId xsi:nil="true"/>
        <AccountType/>
      </UserInfo>
    </Teacher>
    <Grade xmlns="6d8dd90d-f756-49f0-a589-6a898cc8b816" xsi:nil="true"/>
    <Description xmlns="6d8dd90d-f756-49f0-a589-6a898cc8b816" xsi:nil="true"/>
    <Quarter xmlns="6d8dd90d-f756-49f0-a589-6a898cc8b81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6E1BFDDF025A4093B79639454CA8A6" ma:contentTypeVersion="23" ma:contentTypeDescription="Create a new document." ma:contentTypeScope="" ma:versionID="ab0b1751968349271df2dedea521f060">
  <xsd:schema xmlns:xsd="http://www.w3.org/2001/XMLSchema" xmlns:xs="http://www.w3.org/2001/XMLSchema" xmlns:p="http://schemas.microsoft.com/office/2006/metadata/properties" xmlns:ns2="6d8dd90d-f756-49f0-a589-6a898cc8b816" xmlns:ns3="ed9662f9-b9c9-4250-862d-d70e9aad64f3" targetNamespace="http://schemas.microsoft.com/office/2006/metadata/properties" ma:root="true" ma:fieldsID="60c17a35339f93bc2cb362486ec2b524" ns2:_="" ns3:_="">
    <xsd:import namespace="6d8dd90d-f756-49f0-a589-6a898cc8b816"/>
    <xsd:import namespace="ed9662f9-b9c9-4250-862d-d70e9aad64f3"/>
    <xsd:element name="properties">
      <xsd:complexType>
        <xsd:sequence>
          <xsd:element name="documentManagement">
            <xsd:complexType>
              <xsd:all>
                <xsd:element ref="ns2:DueDate" minOccurs="0"/>
                <xsd:element ref="ns2:Teacher" minOccurs="0"/>
                <xsd:element ref="ns2:AssignedDate" minOccurs="0"/>
                <xsd:element ref="ns2:Description" minOccurs="0"/>
                <xsd:element ref="ns2:Grade" minOccurs="0"/>
                <xsd:element ref="ns2:Quarter"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8dd90d-f756-49f0-a589-6a898cc8b816" elementFormDefault="qualified">
    <xsd:import namespace="http://schemas.microsoft.com/office/2006/documentManagement/types"/>
    <xsd:import namespace="http://schemas.microsoft.com/office/infopath/2007/PartnerControls"/>
    <xsd:element name="DueDate" ma:index="2" nillable="true" ma:displayName="Due date" ma:format="DateOnly" ma:internalName="DueDate" ma:readOnly="false">
      <xsd:simpleType>
        <xsd:restriction base="dms:DateTime"/>
      </xsd:simpleType>
    </xsd:element>
    <xsd:element name="Teacher" ma:index="3" nillable="true" ma:displayName="Teacher" ma:format="Dropdown" ma:list="UserInfo" ma:SharePointGroup="0" ma:internalName="Teach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ssignedDate" ma:index="5" nillable="true" ma:displayName="Assigned date" ma:format="DateOnly" ma:internalName="AssignedDate" ma:readOnly="false">
      <xsd:simpleType>
        <xsd:restriction base="dms:DateTime"/>
      </xsd:simpleType>
    </xsd:element>
    <xsd:element name="Description" ma:index="8" nillable="true" ma:displayName="Description" ma:format="Dropdown" ma:hidden="true" ma:internalName="Description" ma:readOnly="false">
      <xsd:simpleType>
        <xsd:restriction base="dms:Note"/>
      </xsd:simpleType>
    </xsd:element>
    <xsd:element name="Grade" ma:index="12" nillable="true" ma:displayName="Grade" ma:format="Dropdown" ma:hidden="true" ma:internalName="Grade" ma:readOnly="false">
      <xsd:simpleType>
        <xsd:restriction base="dms:Choice">
          <xsd:enumeration value="Grade 1"/>
          <xsd:enumeration value="Grade 2"/>
          <xsd:enumeration value="Grade 3"/>
          <xsd:enumeration value="Grade 4"/>
        </xsd:restriction>
      </xsd:simpleType>
    </xsd:element>
    <xsd:element name="Quarter" ma:index="13" nillable="true" ma:displayName="Quarter" ma:format="Dropdown" ma:hidden="true" ma:internalName="Quarter" ma:readOnly="false">
      <xsd:simpleType>
        <xsd:restriction base="dms:Choice">
          <xsd:enumeration value="Fall"/>
          <xsd:enumeration value="Winter"/>
          <xsd:enumeration value="Spring"/>
          <xsd:enumeration value="Summer"/>
        </xsd:restriction>
      </xsd:simple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099657dc-f6fc-4c77-b6ed-6fdc988bda8d"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OCR" ma:index="2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662f9-b9c9-4250-862d-d70e9aad64f3"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feff529b-70dd-4342-9bca-0ad73a954f5f}" ma:internalName="TaxCatchAll" ma:showField="CatchAllData" ma:web="ed9662f9-b9c9-4250-862d-d70e9aad64f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ma:index="4"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4D7F8F-3F82-441C-93AC-BD92E380969E}">
  <ds:schemaRefs>
    <ds:schemaRef ds:uri="http://schemas.microsoft.com/office/2006/metadata/properties"/>
    <ds:schemaRef ds:uri="http://schemas.microsoft.com/office/infopath/2007/PartnerControls"/>
    <ds:schemaRef ds:uri="6d8dd90d-f756-49f0-a589-6a898cc8b816"/>
    <ds:schemaRef ds:uri="ed9662f9-b9c9-4250-862d-d70e9aad64f3"/>
  </ds:schemaRefs>
</ds:datastoreItem>
</file>

<file path=customXml/itemProps2.xml><?xml version="1.0" encoding="utf-8"?>
<ds:datastoreItem xmlns:ds="http://schemas.openxmlformats.org/officeDocument/2006/customXml" ds:itemID="{6B9F66EC-9984-45D0-8972-C636CB9C5B61}">
  <ds:schemaRefs>
    <ds:schemaRef ds:uri="http://schemas.microsoft.com/sharepoint/v3/contenttype/forms"/>
  </ds:schemaRefs>
</ds:datastoreItem>
</file>

<file path=customXml/itemProps3.xml><?xml version="1.0" encoding="utf-8"?>
<ds:datastoreItem xmlns:ds="http://schemas.openxmlformats.org/officeDocument/2006/customXml" ds:itemID="{953B3C08-9853-4C88-BE25-59E5E53384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8dd90d-f756-49f0-a589-6a898cc8b816"/>
    <ds:schemaRef ds:uri="ed9662f9-b9c9-4250-862d-d70e9aad64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EDA</vt:lpstr>
      <vt:lpstr>post_proccesed_amazon</vt:lpstr>
      <vt:lpstr>pre_processed_amazon </vt:lpstr>
      <vt:lpstr>cols dictionary</vt:lpstr>
      <vt:lpstr>Documentation</vt:lpstr>
      <vt:lpstr>amazon</vt:lpstr>
      <vt:lpstr>reviews</vt:lpstr>
      <vt:lpstr>products</vt:lpstr>
      <vt:lpstr>category</vt:lpstr>
      <vt:lpstr>day of the week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Bruna Tessaro</dc:creator>
  <cp:keywords/>
  <dc:description/>
  <cp:lastModifiedBy>Esther Osoba</cp:lastModifiedBy>
  <cp:revision/>
  <dcterms:created xsi:type="dcterms:W3CDTF">2024-03-14T10:53:49Z</dcterms:created>
  <dcterms:modified xsi:type="dcterms:W3CDTF">2025-04-25T13:59:55Z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0x010100296E1BFDDF025A4093B79639454CA8A6</vt:lpwstr>
  </property>
  <property fmtid="{D5CDD505-2E9C-101B-9397-08002B2CF9AE}" pid="3" name="MediaServiceImageTags">
    <vt:lpwstr/>
  </property>
</Properties>
</file>