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Google Drive\Estimancy\50-Clients\STELSIA\20 - Déploiement\30-Projet\10-Préparation\20 - Livrables\"/>
    </mc:Choice>
  </mc:AlternateContent>
  <bookViews>
    <workbookView xWindow="0" yWindow="0" windowWidth="15330" windowHeight="7455" firstSheet="1" activeTab="4"/>
  </bookViews>
  <sheets>
    <sheet name="Poids des devis en portefeuille" sheetId="5" r:id="rId1"/>
    <sheet name="Nombre de devis en portefeuille" sheetId="6" r:id="rId2"/>
    <sheet name="Respect catalogue" sheetId="8" r:id="rId3"/>
    <sheet name="Respect catalogue global" sheetId="9" r:id="rId4"/>
    <sheet name="Data" sheetId="1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39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comments1.xml><?xml version="1.0" encoding="utf-8"?>
<comments xmlns="http://schemas.openxmlformats.org/spreadsheetml/2006/main">
  <authors>
    <author>Utilisateur</author>
  </authors>
  <commentList>
    <comment ref="O1" authorId="0" shapeId="0">
      <text>
        <r>
          <rPr>
            <b/>
            <sz val="10"/>
            <color indexed="81"/>
            <rFont val="Tahoma"/>
            <family val="2"/>
          </rPr>
          <t>Utilisateur:</t>
        </r>
        <r>
          <rPr>
            <sz val="10"/>
            <color indexed="81"/>
            <rFont val="Tahoma"/>
            <family val="2"/>
          </rPr>
          <t xml:space="preserve">
Données calculées
</t>
        </r>
      </text>
    </comment>
  </commentList>
</comments>
</file>

<file path=xl/sharedStrings.xml><?xml version="1.0" encoding="utf-8"?>
<sst xmlns="http://schemas.openxmlformats.org/spreadsheetml/2006/main" count="183" uniqueCount="82">
  <si>
    <t>Projet</t>
  </si>
  <si>
    <t>Version</t>
  </si>
  <si>
    <t>Application</t>
  </si>
  <si>
    <t>Description</t>
  </si>
  <si>
    <t>Date de début du projet</t>
  </si>
  <si>
    <t>Domaine</t>
  </si>
  <si>
    <t>État</t>
  </si>
  <si>
    <t>Créateur</t>
  </si>
  <si>
    <t>Ratio</t>
  </si>
  <si>
    <t>Cout</t>
  </si>
  <si>
    <t>1 - Chiffrage Demandé</t>
  </si>
  <si>
    <t>QC10188</t>
  </si>
  <si>
    <t>QC10189</t>
  </si>
  <si>
    <t>9 - Chiffrage Accepté</t>
  </si>
  <si>
    <t>QC10890</t>
  </si>
  <si>
    <t>4 - Chiffrage à Valider</t>
  </si>
  <si>
    <t>QC10999</t>
  </si>
  <si>
    <t>0 - Préliminaire</t>
  </si>
  <si>
    <t>QC10</t>
  </si>
  <si>
    <t>QC11</t>
  </si>
  <si>
    <t>QC12</t>
  </si>
  <si>
    <t>QC13</t>
  </si>
  <si>
    <t>QC14</t>
  </si>
  <si>
    <t>QC15</t>
  </si>
  <si>
    <t>QC17</t>
  </si>
  <si>
    <t>QC18</t>
  </si>
  <si>
    <t>QC19</t>
  </si>
  <si>
    <t>QC20</t>
  </si>
  <si>
    <t>QC21</t>
  </si>
  <si>
    <t>QC27</t>
  </si>
  <si>
    <t>QC28</t>
  </si>
  <si>
    <t>QC29</t>
  </si>
  <si>
    <t>3 - Chiffrage en cours</t>
  </si>
  <si>
    <t>5 - Chiffrage abandonné</t>
  </si>
  <si>
    <t>6 - Chiffrage à revoir</t>
  </si>
  <si>
    <t>10 - Travaux livrés</t>
  </si>
  <si>
    <t>UO</t>
  </si>
  <si>
    <t>Indicateurs</t>
  </si>
  <si>
    <t>Modèle appliqué</t>
  </si>
  <si>
    <t>Modèle 1</t>
  </si>
  <si>
    <t>Modèle 2</t>
  </si>
  <si>
    <t>Étiquettes de lignes</t>
  </si>
  <si>
    <t>Total général</t>
  </si>
  <si>
    <t>Étiquettes de colonnes</t>
  </si>
  <si>
    <t>Nombre de Version</t>
  </si>
  <si>
    <t>Mois</t>
  </si>
  <si>
    <t>Somme de Cout</t>
  </si>
  <si>
    <t>(Plusieurs éléments)</t>
  </si>
  <si>
    <t>Objectif</t>
  </si>
  <si>
    <t>Questions</t>
  </si>
  <si>
    <t>Indicateur mensuel des poids (euros) des devis par état</t>
  </si>
  <si>
    <t>domaine</t>
  </si>
  <si>
    <t>filtre de sélection</t>
  </si>
  <si>
    <t>Modèle</t>
  </si>
  <si>
    <t>Cout du devis</t>
  </si>
  <si>
    <t>Etat</t>
  </si>
  <si>
    <t>Groupement de devis</t>
  </si>
  <si>
    <t xml:space="preserve">Métriques 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</si>
  <si>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: vous pouvez sélectionner dans le graphe, le domaine, le ou les mois, les statuts et les modèles 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</si>
  <si>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: vous pouvez sélectionner dans le graphe, le domaine, le ou les mois, les états et les modèles </t>
    </r>
  </si>
  <si>
    <t xml:space="preserve">Quels est le nombre de devis par état, par modèle </t>
  </si>
  <si>
    <t>Indicateur mensuel du nombre de devis par état</t>
  </si>
  <si>
    <t>Histogramme par état sur un nombre de mois sélectionnés</t>
  </si>
  <si>
    <t>Nombre de devis</t>
  </si>
  <si>
    <t xml:space="preserve">Quels sont les poids des devis par état, par modèle </t>
  </si>
  <si>
    <t>Total UO retenu</t>
  </si>
  <si>
    <t>Total UO calculé</t>
  </si>
  <si>
    <t>Il faut évaluer l'intégrité des devis</t>
  </si>
  <si>
    <t>Somme des coûts par modèle et par état</t>
  </si>
  <si>
    <t>Nombre de devis par modèle et par état</t>
  </si>
  <si>
    <t>Somme de Total UO calculé</t>
  </si>
  <si>
    <t>Somme de Total UO retenu</t>
  </si>
  <si>
    <t>UO issus du dénombrement théorique</t>
  </si>
  <si>
    <t>UO issus du dénombrement retenu</t>
  </si>
  <si>
    <t>Quelles sont les corrections apportées aux chiffrages</t>
  </si>
  <si>
    <t>Histogramme par devis, état sur un nombre de mois sélectionnés</t>
  </si>
  <si>
    <t>Evaluer la fluidité du processus de chiffrage</t>
  </si>
  <si>
    <t>Avoir une visibilité sur le volant de chiffrages en portefeuille</t>
  </si>
  <si>
    <t>Avoir une visibilité du nombre de chiffrages en portefeuille</t>
  </si>
  <si>
    <t>Pour cela il faut mesurer le nombre de devis corrigés manuellement</t>
  </si>
  <si>
    <t>Evaluer le respect du standard du catalogue</t>
  </si>
  <si>
    <t xml:space="preserve">Avoir une visibilité sur le poids des différents modèles d'engagement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</si>
</sst>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mmm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  <xf numFmtId="0" fontId="0" fillId="0" borderId="0" xfId="0" applyAlignment="1"/>
    <xf numFmtId="164" fontId="0" fillId="3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[Indicateurs vides v1.0.xlsx]Poids des devis en portefeuille!Tableau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Poids (€) des devis par état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'Poids des devis en portefeuille'!$B$4:$B$5</c:f>
              <c:strCache>
                <c:ptCount val="1"/>
                <c:pt idx="0">
                  <c:v>Modèle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'Poids des devis en portefeuille'!$A$6:$A$11</c:f>
              <c:strCache>
                <c:ptCount val="5"/>
                <c:pt idx="0">
                  <c:v>4 - Chiffrage à Valider</c:v>
                </c:pt>
                <c:pt idx="1">
                  <c:v>5 - Chiffrage abandonné</c:v>
                </c:pt>
                <c:pt idx="2">
                  <c:v>6 - Chiffrage à revoir</c:v>
                </c:pt>
                <c:pt idx="3">
                  <c:v>9 - Chiffrage Accepté</c:v>
                </c:pt>
                <c:pt idx="4">
                  <c:v>10 - Travaux livrés</c:v>
                </c:pt>
              </c:strCache>
            </c:strRef>
          </c:cat>
          <c:val>
            <c:numRef>
              <c:f>'Poids des devis en portefeuille'!$B$6:$B$11</c:f>
              <c:numCache>
                <c:formatCode>General</c:formatCode>
                <c:ptCount val="5"/>
                <c:pt idx="1">
                  <c:v>41280</c:v>
                </c:pt>
                <c:pt idx="2">
                  <c:v>39360</c:v>
                </c:pt>
                <c:pt idx="3">
                  <c:v>38589.599999999999</c:v>
                </c:pt>
                <c:pt idx="4">
                  <c:v>29280</c:v>
                </c:pt>
              </c:numCache>
            </c:numRef>
          </c:val>
        </c:ser>
        <c:ser>
          <c:idx val="1"/>
          <c:order val="1"/>
          <c:tx>
            <c:strRef>
              <c:f>'Poids des devis en portefeuille'!$C$4:$C$5</c:f>
              <c:strCache>
                <c:ptCount val="1"/>
                <c:pt idx="0">
                  <c:v>Modèle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'Poids des devis en portefeuille'!$A$6:$A$11</c:f>
              <c:strCache>
                <c:ptCount val="5"/>
                <c:pt idx="0">
                  <c:v>4 - Chiffrage à Valider</c:v>
                </c:pt>
                <c:pt idx="1">
                  <c:v>5 - Chiffrage abandonné</c:v>
                </c:pt>
                <c:pt idx="2">
                  <c:v>6 - Chiffrage à revoir</c:v>
                </c:pt>
                <c:pt idx="3">
                  <c:v>9 - Chiffrage Accepté</c:v>
                </c:pt>
                <c:pt idx="4">
                  <c:v>10 - Travaux livrés</c:v>
                </c:pt>
              </c:strCache>
            </c:strRef>
          </c:cat>
          <c:val>
            <c:numRef>
              <c:f>'Poids des devis en portefeuille'!$C$6:$C$11</c:f>
              <c:numCache>
                <c:formatCode>General</c:formatCode>
                <c:ptCount val="5"/>
                <c:pt idx="0">
                  <c:v>15998.400000000001</c:v>
                </c:pt>
                <c:pt idx="1">
                  <c:v>12480</c:v>
                </c:pt>
                <c:pt idx="3">
                  <c:v>15840</c:v>
                </c:pt>
                <c:pt idx="4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2590544"/>
        <c:axId val="1932580208"/>
      </c:barChart>
      <c:catAx>
        <c:axId val="1932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80208"/>
        <c:crosses val="autoZero"/>
        <c:auto val="1"/>
        <c:lblAlgn val="ctr"/>
        <c:lblOffset val="100"/>
        <c:noMultiLvlLbl val="0"/>
      </c:catAx>
      <c:valAx>
        <c:axId val="1932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[Indicateurs vides v1.0.xlsx]Nombre de devis en portefeuille!Tableau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devis par état</a:t>
            </a:r>
          </a:p>
        </c:rich>
      </c:tx>
      <c:layout>
        <c:manualLayout>
          <c:xMode val="edge"/>
          <c:yMode val="edge"/>
          <c:x val="0.37280599925009378"/>
          <c:y val="9.431811023622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'Nombre de devis en portefeuille'!$B$4:$B$5</c:f>
              <c:strCache>
                <c:ptCount val="1"/>
                <c:pt idx="0">
                  <c:v>Modèle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'Nombre de devis en portefeuille'!$A$6:$A$14</c:f>
              <c:strCache>
                <c:ptCount val="8"/>
                <c:pt idx="0">
                  <c:v>0 - Préliminaire</c:v>
                </c:pt>
                <c:pt idx="1">
                  <c:v>1 - Chiffrage Demandé</c:v>
                </c:pt>
                <c:pt idx="2">
                  <c:v>3 - Chiffrage en cours</c:v>
                </c:pt>
                <c:pt idx="3">
                  <c:v>4 - Chiffrage à Valider</c:v>
                </c:pt>
                <c:pt idx="4">
                  <c:v>5 - Chiffrage abandonné</c:v>
                </c:pt>
                <c:pt idx="5">
                  <c:v>6 - Chiffrage à revoir</c:v>
                </c:pt>
                <c:pt idx="6">
                  <c:v>9 - Chiffrage Accepté</c:v>
                </c:pt>
                <c:pt idx="7">
                  <c:v>10 - Travaux livrés</c:v>
                </c:pt>
              </c:strCache>
            </c:strRef>
          </c:cat>
          <c:val>
            <c:numRef>
              <c:f>'Nombre de devis en portefeuille'!$B$6:$B$14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'Nombre de devis en portefeuille'!$C$4:$C$5</c:f>
              <c:strCache>
                <c:ptCount val="1"/>
                <c:pt idx="0">
                  <c:v>Modèle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'Nombre de devis en portefeuille'!$A$6:$A$14</c:f>
              <c:strCache>
                <c:ptCount val="8"/>
                <c:pt idx="0">
                  <c:v>0 - Préliminaire</c:v>
                </c:pt>
                <c:pt idx="1">
                  <c:v>1 - Chiffrage Demandé</c:v>
                </c:pt>
                <c:pt idx="2">
                  <c:v>3 - Chiffrage en cours</c:v>
                </c:pt>
                <c:pt idx="3">
                  <c:v>4 - Chiffrage à Valider</c:v>
                </c:pt>
                <c:pt idx="4">
                  <c:v>5 - Chiffrage abandonné</c:v>
                </c:pt>
                <c:pt idx="5">
                  <c:v>6 - Chiffrage à revoir</c:v>
                </c:pt>
                <c:pt idx="6">
                  <c:v>9 - Chiffrage Accepté</c:v>
                </c:pt>
                <c:pt idx="7">
                  <c:v>10 - Travaux livrés</c:v>
                </c:pt>
              </c:strCache>
            </c:strRef>
          </c:cat>
          <c:val>
            <c:numRef>
              <c:f>'Nombre de devis en portefeuille'!$C$6:$C$14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2584560"/>
        <c:axId val="1932588368"/>
      </c:barChart>
      <c:catAx>
        <c:axId val="1932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88368"/>
        <c:crosses val="autoZero"/>
        <c:auto val="1"/>
        <c:lblAlgn val="ctr"/>
        <c:lblOffset val="100"/>
        <c:noMultiLvlLbl val="0"/>
      </c:catAx>
      <c:valAx>
        <c:axId val="1932588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[Indicateurs vides v1.0.xlsx]Respect catalogue!Tableau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Respect du Catalogue - par devis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'Respect catalogue'!$B$5</c:f>
              <c:strCache>
                <c:ptCount val="1"/>
                <c:pt idx="0">
                  <c:v>Somme de Total UO calculé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'Respect catalogue'!$A$6:$A$29</c:f>
              <c:multiLvlStrCache>
                <c:ptCount val="18"/>
                <c:lvl>
                  <c:pt idx="0">
                    <c:v>QC10890</c:v>
                  </c:pt>
                  <c:pt idx="1">
                    <c:v>QC10999</c:v>
                  </c:pt>
                  <c:pt idx="2">
                    <c:v>QC10</c:v>
                  </c:pt>
                  <c:pt idx="3">
                    <c:v>QC11</c:v>
                  </c:pt>
                  <c:pt idx="4">
                    <c:v>QC12</c:v>
                  </c:pt>
                  <c:pt idx="5">
                    <c:v>QC13</c:v>
                  </c:pt>
                  <c:pt idx="6">
                    <c:v>QC14</c:v>
                  </c:pt>
                  <c:pt idx="7">
                    <c:v>QC10188</c:v>
                  </c:pt>
                  <c:pt idx="8">
                    <c:v>QC15</c:v>
                  </c:pt>
                  <c:pt idx="9">
                    <c:v>QC17</c:v>
                  </c:pt>
                  <c:pt idx="10">
                    <c:v>QC18</c:v>
                  </c:pt>
                  <c:pt idx="11">
                    <c:v>QC10189</c:v>
                  </c:pt>
                  <c:pt idx="12">
                    <c:v>QC19</c:v>
                  </c:pt>
                  <c:pt idx="13">
                    <c:v>QC20</c:v>
                  </c:pt>
                  <c:pt idx="14">
                    <c:v>QC21</c:v>
                  </c:pt>
                  <c:pt idx="15">
                    <c:v>QC27</c:v>
                  </c:pt>
                  <c:pt idx="16">
                    <c:v>QC28</c:v>
                  </c:pt>
                  <c:pt idx="17">
                    <c:v>QC29</c:v>
                  </c:pt>
                </c:lvl>
                <c:lvl>
                  <c:pt idx="0">
                    <c:v>4 - Chiffrage à Valider</c:v>
                  </c:pt>
                  <c:pt idx="2">
                    <c:v>5 - Chiffrage abandonné</c:v>
                  </c:pt>
                  <c:pt idx="7">
                    <c:v>6 - Chiffrage à revoir</c:v>
                  </c:pt>
                  <c:pt idx="11">
                    <c:v>9 - Chiffrage Accepté</c:v>
                  </c:pt>
                  <c:pt idx="15">
                    <c:v>10 - Travaux livrés</c:v>
                  </c:pt>
                </c:lvl>
              </c:multiLvlStrCache>
            </c:multiLvlStrRef>
          </c:cat>
          <c:val>
            <c:numRef>
              <c:f>'Respect catalogue'!$B$6:$B$29</c:f>
              <c:numCache>
                <c:formatCode>General</c:formatCode>
                <c:ptCount val="18"/>
                <c:pt idx="0">
                  <c:v>4.5</c:v>
                </c:pt>
                <c:pt idx="1">
                  <c:v>12</c:v>
                </c:pt>
                <c:pt idx="2">
                  <c:v>17.2</c:v>
                </c:pt>
                <c:pt idx="3">
                  <c:v>15.3</c:v>
                </c:pt>
                <c:pt idx="4">
                  <c:v>5.7</c:v>
                </c:pt>
                <c:pt idx="5">
                  <c:v>6.7</c:v>
                </c:pt>
                <c:pt idx="6">
                  <c:v>8.6</c:v>
                </c:pt>
                <c:pt idx="7">
                  <c:v>5</c:v>
                </c:pt>
                <c:pt idx="8">
                  <c:v>13.4</c:v>
                </c:pt>
                <c:pt idx="9">
                  <c:v>13.4</c:v>
                </c:pt>
                <c:pt idx="10">
                  <c:v>8.4</c:v>
                </c:pt>
                <c:pt idx="11">
                  <c:v>15.5</c:v>
                </c:pt>
                <c:pt idx="12">
                  <c:v>7.9</c:v>
                </c:pt>
                <c:pt idx="13">
                  <c:v>15.8</c:v>
                </c:pt>
                <c:pt idx="14">
                  <c:v>16.3</c:v>
                </c:pt>
                <c:pt idx="15">
                  <c:v>12.4</c:v>
                </c:pt>
                <c:pt idx="16">
                  <c:v>17.8</c:v>
                </c:pt>
                <c:pt idx="17">
                  <c:v>12.4</c:v>
                </c:pt>
              </c:numCache>
            </c:numRef>
          </c:val>
        </c:ser>
        <c:ser>
          <c:idx val="1"/>
          <c:order val="1"/>
          <c:tx>
            <c:strRef>
              <c:f>'Respect catalogue'!$C$5</c:f>
              <c:strCache>
                <c:ptCount val="1"/>
                <c:pt idx="0">
                  <c:v>Somme de Total UO retenu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'Respect catalogue'!$A$6:$A$29</c:f>
              <c:multiLvlStrCache>
                <c:ptCount val="18"/>
                <c:lvl>
                  <c:pt idx="0">
                    <c:v>QC10890</c:v>
                  </c:pt>
                  <c:pt idx="1">
                    <c:v>QC10999</c:v>
                  </c:pt>
                  <c:pt idx="2">
                    <c:v>QC10</c:v>
                  </c:pt>
                  <c:pt idx="3">
                    <c:v>QC11</c:v>
                  </c:pt>
                  <c:pt idx="4">
                    <c:v>QC12</c:v>
                  </c:pt>
                  <c:pt idx="5">
                    <c:v>QC13</c:v>
                  </c:pt>
                  <c:pt idx="6">
                    <c:v>QC14</c:v>
                  </c:pt>
                  <c:pt idx="7">
                    <c:v>QC10188</c:v>
                  </c:pt>
                  <c:pt idx="8">
                    <c:v>QC15</c:v>
                  </c:pt>
                  <c:pt idx="9">
                    <c:v>QC17</c:v>
                  </c:pt>
                  <c:pt idx="10">
                    <c:v>QC18</c:v>
                  </c:pt>
                  <c:pt idx="11">
                    <c:v>QC10189</c:v>
                  </c:pt>
                  <c:pt idx="12">
                    <c:v>QC19</c:v>
                  </c:pt>
                  <c:pt idx="13">
                    <c:v>QC20</c:v>
                  </c:pt>
                  <c:pt idx="14">
                    <c:v>QC21</c:v>
                  </c:pt>
                  <c:pt idx="15">
                    <c:v>QC27</c:v>
                  </c:pt>
                  <c:pt idx="16">
                    <c:v>QC28</c:v>
                  </c:pt>
                  <c:pt idx="17">
                    <c:v>QC29</c:v>
                  </c:pt>
                </c:lvl>
                <c:lvl>
                  <c:pt idx="0">
                    <c:v>4 - Chiffrage à Valider</c:v>
                  </c:pt>
                  <c:pt idx="2">
                    <c:v>5 - Chiffrage abandonné</c:v>
                  </c:pt>
                  <c:pt idx="7">
                    <c:v>6 - Chiffrage à revoir</c:v>
                  </c:pt>
                  <c:pt idx="11">
                    <c:v>9 - Chiffrage Accepté</c:v>
                  </c:pt>
                  <c:pt idx="15">
                    <c:v>10 - Travaux livrés</c:v>
                  </c:pt>
                </c:lvl>
              </c:multiLvlStrCache>
            </c:multiLvlStrRef>
          </c:cat>
          <c:val>
            <c:numRef>
              <c:f>'Respect catalogue'!$C$6:$C$29</c:f>
              <c:numCache>
                <c:formatCode>General</c:formatCode>
                <c:ptCount val="18"/>
                <c:pt idx="0">
                  <c:v>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5</c:v>
                </c:pt>
                <c:pt idx="6">
                  <c:v>8.6</c:v>
                </c:pt>
                <c:pt idx="7">
                  <c:v>5</c:v>
                </c:pt>
                <c:pt idx="8">
                  <c:v>16</c:v>
                </c:pt>
                <c:pt idx="9">
                  <c:v>14</c:v>
                </c:pt>
                <c:pt idx="10">
                  <c:v>8.4</c:v>
                </c:pt>
                <c:pt idx="11">
                  <c:v>17</c:v>
                </c:pt>
                <c:pt idx="12">
                  <c:v>7</c:v>
                </c:pt>
                <c:pt idx="13">
                  <c:v>15.8</c:v>
                </c:pt>
                <c:pt idx="14">
                  <c:v>18</c:v>
                </c:pt>
                <c:pt idx="15">
                  <c:v>13</c:v>
                </c:pt>
                <c:pt idx="16">
                  <c:v>17</c:v>
                </c:pt>
                <c:pt idx="1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586736"/>
        <c:axId val="1932581840"/>
      </c:barChart>
      <c:catAx>
        <c:axId val="1932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81840"/>
        <c:crosses val="autoZero"/>
        <c:auto val="1"/>
        <c:lblAlgn val="ctr"/>
        <c:lblOffset val="100"/>
        <c:noMultiLvlLbl val="0"/>
      </c:catAx>
      <c:valAx>
        <c:axId val="1932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[Indicateurs vides v1.0.xlsx]Respect catalogue global!Tableau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Respect</a:t>
            </a:r>
            <a:r>
              <a:rPr lang="fr-FR" baseline="0"/>
              <a:t> du Catalogue - pour le CDS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'Respect catalogue global'!$B$5</c:f>
              <c:strCache>
                <c:ptCount val="1"/>
                <c:pt idx="0">
                  <c:v>Somme de Total UO calculé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'Respect catalogue global'!$A$6:$A$11</c:f>
              <c:strCache>
                <c:ptCount val="5"/>
                <c:pt idx="0">
                  <c:v>4 - Chiffrage à Valider</c:v>
                </c:pt>
                <c:pt idx="1">
                  <c:v>5 - Chiffrage abandonné</c:v>
                </c:pt>
                <c:pt idx="2">
                  <c:v>6 - Chiffrage à revoir</c:v>
                </c:pt>
                <c:pt idx="3">
                  <c:v>9 - Chiffrage Accepté</c:v>
                </c:pt>
                <c:pt idx="4">
                  <c:v>10 - Travaux livrés</c:v>
                </c:pt>
              </c:strCache>
            </c:strRef>
          </c:cat>
          <c:val>
            <c:numRef>
              <c:f>'Respect catalogue global'!$B$6:$B$11</c:f>
              <c:numCache>
                <c:formatCode>General</c:formatCode>
                <c:ptCount val="5"/>
                <c:pt idx="0">
                  <c:v>16.5</c:v>
                </c:pt>
                <c:pt idx="1">
                  <c:v>53.5</c:v>
                </c:pt>
                <c:pt idx="2">
                  <c:v>40.200000000000003</c:v>
                </c:pt>
                <c:pt idx="3">
                  <c:v>55.5</c:v>
                </c:pt>
                <c:pt idx="4">
                  <c:v>42.6</c:v>
                </c:pt>
              </c:numCache>
            </c:numRef>
          </c:val>
        </c:ser>
        <c:ser>
          <c:idx val="1"/>
          <c:order val="1"/>
          <c:tx>
            <c:strRef>
              <c:f>'Respect catalogue global'!$C$5</c:f>
              <c:strCache>
                <c:ptCount val="1"/>
                <c:pt idx="0">
                  <c:v>Somme de Total UO retenu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'Respect catalogue global'!$A$6:$A$11</c:f>
              <c:strCache>
                <c:ptCount val="5"/>
                <c:pt idx="0">
                  <c:v>4 - Chiffrage à Valider</c:v>
                </c:pt>
                <c:pt idx="1">
                  <c:v>5 - Chiffrage abandonné</c:v>
                </c:pt>
                <c:pt idx="2">
                  <c:v>6 - Chiffrage à revoir</c:v>
                </c:pt>
                <c:pt idx="3">
                  <c:v>9 - Chiffrage Accepté</c:v>
                </c:pt>
                <c:pt idx="4">
                  <c:v>10 - Travaux livrés</c:v>
                </c:pt>
              </c:strCache>
            </c:strRef>
          </c:cat>
          <c:val>
            <c:numRef>
              <c:f>'Respect catalogue global'!$C$6:$C$11</c:f>
              <c:numCache>
                <c:formatCode>General</c:formatCode>
                <c:ptCount val="5"/>
                <c:pt idx="0">
                  <c:v>19</c:v>
                </c:pt>
                <c:pt idx="1">
                  <c:v>57.6</c:v>
                </c:pt>
                <c:pt idx="2">
                  <c:v>43.4</c:v>
                </c:pt>
                <c:pt idx="3">
                  <c:v>57.8</c:v>
                </c:pt>
                <c:pt idx="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585104"/>
        <c:axId val="1932591088"/>
      </c:barChart>
      <c:catAx>
        <c:axId val="1932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91088"/>
        <c:crosses val="autoZero"/>
        <c:auto val="1"/>
        <c:lblAlgn val="ctr"/>
        <c:lblOffset val="100"/>
        <c:noMultiLvlLbl val="0"/>
      </c:catAx>
      <c:valAx>
        <c:axId val="1932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5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1562099</xdr:colOff>
      <xdr:row>30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1552575</xdr:colOff>
      <xdr:row>30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32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54429</xdr:colOff>
      <xdr:row>29</xdr:row>
      <xdr:rowOff>68037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" refreshedDate="42143.75773229167" createdVersion="5" refreshedVersion="5" minRefreshableVersion="3" recordCount="39">
  <cacheSource type="worksheet">
    <worksheetSource ref="A1:O1048576" sheet="Data"/>
  </cacheSource>
  <cacheFields count="15">
    <cacheField name="Projet" numFmtId="0">
      <sharedItems containsBlank="1" count="36">
        <s v="QC10182"/>
        <s v="QC10188"/>
        <s v="QC10189"/>
        <s v="QC10890"/>
        <s v="QC10999"/>
        <s v="QCTEST"/>
        <s v="QC1"/>
        <s v="QC2"/>
        <s v="QC3"/>
        <s v="QC4"/>
        <s v="QC5"/>
        <s v="QC6"/>
        <s v="QC7"/>
        <s v="QC8"/>
        <s v="QC9"/>
        <s v="QC10"/>
        <s v="QC11"/>
        <s v="QC12"/>
        <s v="QC13"/>
        <s v="QC14"/>
        <s v="QC15"/>
        <s v="QC16"/>
        <s v="QC17"/>
        <s v="QC18"/>
        <s v="QC19"/>
        <s v="QC20"/>
        <s v="QC21"/>
        <s v="QC22"/>
        <s v="QC23"/>
        <s v="QC24"/>
        <s v="QC25"/>
        <s v="QC26"/>
        <s v="QC27"/>
        <s v="QC28"/>
        <s v="QC29"/>
        <m/>
      </sharedItems>
    </cacheField>
    <cacheField name="Version" numFmtId="0">
      <sharedItems containsBlank="1"/>
    </cacheField>
    <cacheField name="Application" numFmtId="0">
      <sharedItems containsBlank="1"/>
    </cacheField>
    <cacheField name="Description" numFmtId="0">
      <sharedItems containsBlank="1"/>
    </cacheField>
    <cacheField name="Date de début du projet" numFmtId="165">
      <sharedItems containsNonDate="0" containsDate="1" containsString="0" containsBlank="1" minDate="2015-03-20T00:00:00" maxDate="2015-06-23T00:00:00"/>
    </cacheField>
    <cacheField name="Modèle appliqué" numFmtId="0">
      <sharedItems containsBlank="1" count="3">
        <s v="Modèle 1"/>
        <s v="Modèle 2"/>
        <m/>
      </sharedItems>
    </cacheField>
    <cacheField name="Total UO calculé" numFmtId="0">
      <sharedItems containsString="0" containsBlank="1" containsNumber="1" minValue="4.5" maxValue="32.700000000000003"/>
    </cacheField>
    <cacheField name="Total UO retenu" numFmtId="0">
      <sharedItems containsString="0" containsBlank="1" containsNumber="1" minValue="4.8" maxValue="32.700000000000003"/>
    </cacheField>
    <cacheField name="Domaine" numFmtId="0">
      <sharedItems containsBlank="1" count="5">
        <s v="GL ERP"/>
        <s v="Domaine 1"/>
        <s v="Domaine 2"/>
        <s v="Domaine 3"/>
        <m/>
      </sharedItems>
    </cacheField>
    <cacheField name="État" numFmtId="0">
      <sharedItems containsBlank="1" count="9">
        <s v="1 - Chiffrage Demandé"/>
        <s v="6 - Chiffrage à revoir"/>
        <s v="3 - Chiffrage en cours"/>
        <s v="9 - Chiffrage Accepté"/>
        <s v="4 - Chiffrage à Valider"/>
        <s v="0 - Préliminaire"/>
        <s v="5 - Chiffrage abandonné"/>
        <s v="10 - Travaux livrés"/>
        <m/>
      </sharedItems>
    </cacheField>
    <cacheField name="Créateur" numFmtId="0">
      <sharedItems containsBlank="1"/>
    </cacheField>
    <cacheField name="UO" numFmtId="0">
      <sharedItems containsBlank="1" containsMixedTypes="1" containsNumber="1" minValue="9.09" maxValue="66"/>
    </cacheField>
    <cacheField name="Ratio" numFmtId="0">
      <sharedItems containsBlank="1" containsMixedTypes="1" containsNumber="1" containsInteger="1" minValue="202" maxValue="209"/>
    </cacheField>
    <cacheField name="Cout" numFmtId="0">
      <sharedItems containsBlank="1" containsMixedTypes="1" containsNumber="1" minValue="4363.2" maxValue="31680"/>
    </cacheField>
    <cacheField name="Mois" numFmtId="164">
      <sharedItems containsBlank="1" count="5">
        <s v="avril"/>
        <s v="mars"/>
        <s v="mai"/>
        <s v="ju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.0"/>
    <s v="PeopleSoft"/>
    <s v="Estimation QC10182"/>
    <d v="2015-04-20T00:00:00"/>
    <x v="0"/>
    <n v="5.5"/>
    <n v="6"/>
    <x v="0"/>
    <x v="0"/>
    <s v="Adm Administrateur"/>
    <n v="11.5"/>
    <n v="209"/>
    <n v="5517.6"/>
    <x v="0"/>
  </r>
  <r>
    <x v="1"/>
    <s v="1.0"/>
    <s v="PeopleSoft"/>
    <s v="Estimation QC10188"/>
    <d v="2015-03-20T00:00:00"/>
    <x v="0"/>
    <n v="5"/>
    <n v="5"/>
    <x v="0"/>
    <x v="1"/>
    <s v="Adm Administrateur"/>
    <n v="10"/>
    <n v="202"/>
    <n v="4800"/>
    <x v="1"/>
  </r>
  <r>
    <x v="1"/>
    <s v="2.0"/>
    <s v="PeopleSoft"/>
    <s v="Estimation QC10188"/>
    <d v="2015-03-22T00:00:00"/>
    <x v="0"/>
    <n v="7.4"/>
    <n v="8"/>
    <x v="0"/>
    <x v="2"/>
    <s v="Adm Administrateur"/>
    <n v="15"/>
    <n v="202"/>
    <n v="7200"/>
    <x v="1"/>
  </r>
  <r>
    <x v="1"/>
    <s v="2.1"/>
    <s v="PeopleSoft"/>
    <s v="Estimation QC10188"/>
    <d v="2015-03-24T00:00:00"/>
    <x v="0"/>
    <n v="9.9"/>
    <n v="8"/>
    <x v="0"/>
    <x v="2"/>
    <s v="Adm Administrateur"/>
    <n v="20"/>
    <n v="202"/>
    <n v="9600"/>
    <x v="1"/>
  </r>
  <r>
    <x v="1"/>
    <s v="3.0"/>
    <s v="PeopleSoft"/>
    <s v="Estimation QC10188"/>
    <d v="2015-04-26T00:00:00"/>
    <x v="0"/>
    <n v="12.4"/>
    <n v="12"/>
    <x v="0"/>
    <x v="2"/>
    <s v="Adm Administrateur"/>
    <n v="25"/>
    <n v="202"/>
    <n v="12000"/>
    <x v="0"/>
  </r>
  <r>
    <x v="2"/>
    <s v="1.0"/>
    <s v="PeopleSoft"/>
    <s v="Estimation QC10189"/>
    <d v="2015-04-20T00:00:00"/>
    <x v="0"/>
    <n v="15.5"/>
    <n v="17"/>
    <x v="0"/>
    <x v="3"/>
    <s v="Adm Administrateur"/>
    <n v="32.39"/>
    <n v="209"/>
    <n v="15549.6"/>
    <x v="0"/>
  </r>
  <r>
    <x v="3"/>
    <s v="1.0"/>
    <s v="PeopleSoft"/>
    <s v="Estimation QC10190"/>
    <d v="2015-04-20T00:00:00"/>
    <x v="1"/>
    <n v="4.5"/>
    <n v="5"/>
    <x v="0"/>
    <x v="4"/>
    <s v="Adm Administrateur"/>
    <n v="9.09"/>
    <n v="202"/>
    <n v="4363.2"/>
    <x v="0"/>
  </r>
  <r>
    <x v="4"/>
    <s v="1.0"/>
    <s v="PeopleSoft"/>
    <s v="Estimation QC10999"/>
    <d v="2015-04-20T00:00:00"/>
    <x v="1"/>
    <n v="12"/>
    <n v="14"/>
    <x v="0"/>
    <x v="4"/>
    <s v="Pierre Dupont"/>
    <n v="24.24"/>
    <n v="202"/>
    <n v="11635.2"/>
    <x v="0"/>
  </r>
  <r>
    <x v="5"/>
    <s v="1.0"/>
    <s v="APPLI-TEST"/>
    <s v="Test"/>
    <d v="2015-04-30T00:00:00"/>
    <x v="1"/>
    <m/>
    <m/>
    <x v="0"/>
    <x v="5"/>
    <s v="Pierre Dupont"/>
    <s v="-"/>
    <s v="-"/>
    <s v="-"/>
    <x v="0"/>
  </r>
  <r>
    <x v="6"/>
    <s v="1.0"/>
    <s v="APPLI-TEST"/>
    <s v="Estimation QC1"/>
    <d v="2015-04-29T00:00:00"/>
    <x v="0"/>
    <n v="10.5"/>
    <n v="10.5"/>
    <x v="1"/>
    <x v="2"/>
    <s v="Pierre Dupont"/>
    <n v="22"/>
    <n v="209"/>
    <n v="10560"/>
    <x v="0"/>
  </r>
  <r>
    <x v="7"/>
    <s v="1.0"/>
    <s v="APPLI-TEST"/>
    <s v="Estimation QC2"/>
    <d v="2015-05-02T00:00:00"/>
    <x v="0"/>
    <n v="11"/>
    <n v="11"/>
    <x v="1"/>
    <x v="2"/>
    <s v="Pierre Dupont"/>
    <n v="23"/>
    <n v="209"/>
    <n v="11040"/>
    <x v="2"/>
  </r>
  <r>
    <x v="8"/>
    <s v="1.0"/>
    <s v="APPLI-TEST"/>
    <s v="Estimation QC3"/>
    <d v="2015-05-02T00:00:00"/>
    <x v="0"/>
    <n v="12"/>
    <n v="12"/>
    <x v="1"/>
    <x v="2"/>
    <s v="Pierre Dupont"/>
    <n v="25"/>
    <n v="209"/>
    <n v="12000"/>
    <x v="2"/>
  </r>
  <r>
    <x v="9"/>
    <s v="1.0"/>
    <s v="APPLI-TEST"/>
    <s v="Estimation QC4"/>
    <d v="2015-05-10T00:00:00"/>
    <x v="1"/>
    <n v="19.5"/>
    <n v="13"/>
    <x v="1"/>
    <x v="2"/>
    <s v="Pierre Dupont"/>
    <n v="41"/>
    <n v="209"/>
    <n v="19680"/>
    <x v="2"/>
  </r>
  <r>
    <x v="10"/>
    <s v="1.0"/>
    <s v="APPLI-TEST"/>
    <s v="Estimation QC5"/>
    <d v="2015-05-04T00:00:00"/>
    <x v="0"/>
    <n v="12.5"/>
    <n v="12.5"/>
    <x v="1"/>
    <x v="2"/>
    <s v="Pierre Dupont"/>
    <n v="26"/>
    <n v="209"/>
    <n v="12480"/>
    <x v="2"/>
  </r>
  <r>
    <x v="11"/>
    <s v="1.0"/>
    <s v="APPLI-TEST"/>
    <s v="Estimation QC6"/>
    <d v="2015-05-16T00:00:00"/>
    <x v="0"/>
    <m/>
    <m/>
    <x v="1"/>
    <x v="5"/>
    <s v="Pierre Dupont"/>
    <s v="-"/>
    <s v="-"/>
    <s v="-"/>
    <x v="2"/>
  </r>
  <r>
    <x v="12"/>
    <s v="1.0"/>
    <s v="Gestion"/>
    <s v="Estimation QC7"/>
    <d v="2015-05-12T00:00:00"/>
    <x v="1"/>
    <n v="4.8"/>
    <n v="4.8"/>
    <x v="1"/>
    <x v="2"/>
    <s v="Pierre Dupont"/>
    <n v="10"/>
    <n v="209"/>
    <n v="4800"/>
    <x v="2"/>
  </r>
  <r>
    <x v="13"/>
    <s v="1.0"/>
    <s v="Gestion"/>
    <s v="Estimation QC8"/>
    <d v="2015-05-12T00:00:00"/>
    <x v="0"/>
    <n v="6.7"/>
    <n v="6.7"/>
    <x v="2"/>
    <x v="2"/>
    <s v="Eric Martin"/>
    <n v="14"/>
    <n v="209"/>
    <n v="6720"/>
    <x v="2"/>
  </r>
  <r>
    <x v="14"/>
    <s v="1.0"/>
    <s v="Gestion"/>
    <s v="Estimation QC9"/>
    <d v="2015-05-20T00:00:00"/>
    <x v="0"/>
    <n v="23.9"/>
    <n v="23.9"/>
    <x v="2"/>
    <x v="2"/>
    <s v="Eric Martin"/>
    <n v="50"/>
    <n v="209"/>
    <n v="24000"/>
    <x v="2"/>
  </r>
  <r>
    <x v="15"/>
    <s v="1.0"/>
    <s v="Gestion"/>
    <s v="Estimation QC10"/>
    <d v="2015-05-22T00:00:00"/>
    <x v="0"/>
    <n v="17.2"/>
    <n v="18"/>
    <x v="2"/>
    <x v="6"/>
    <s v="Eric Martin"/>
    <n v="36"/>
    <n v="209"/>
    <n v="17280"/>
    <x v="2"/>
  </r>
  <r>
    <x v="16"/>
    <s v="1.0"/>
    <s v="Gestion"/>
    <s v="Estimation QC11"/>
    <d v="2015-05-22T00:00:00"/>
    <x v="0"/>
    <n v="15.3"/>
    <n v="16"/>
    <x v="2"/>
    <x v="6"/>
    <s v="Eric Martin"/>
    <n v="32"/>
    <n v="209"/>
    <n v="15360"/>
    <x v="2"/>
  </r>
  <r>
    <x v="17"/>
    <s v="1.0"/>
    <s v="Gestion"/>
    <s v="Estimation QC12"/>
    <d v="2015-05-28T00:00:00"/>
    <x v="1"/>
    <n v="5.7"/>
    <n v="10"/>
    <x v="2"/>
    <x v="6"/>
    <s v="Eric Martin"/>
    <n v="12"/>
    <n v="209"/>
    <n v="5760"/>
    <x v="2"/>
  </r>
  <r>
    <x v="18"/>
    <s v="1.0"/>
    <s v="Gestion"/>
    <s v="Estimation QC13"/>
    <d v="2015-05-28T00:00:00"/>
    <x v="1"/>
    <n v="6.7"/>
    <n v="5"/>
    <x v="2"/>
    <x v="6"/>
    <s v="Eric Martin"/>
    <n v="14"/>
    <n v="209"/>
    <n v="6720"/>
    <x v="2"/>
  </r>
  <r>
    <x v="19"/>
    <s v="1.0"/>
    <s v="RH"/>
    <s v="Estimation QC14"/>
    <d v="2015-05-28T00:00:00"/>
    <x v="0"/>
    <n v="8.6"/>
    <n v="8.6"/>
    <x v="3"/>
    <x v="6"/>
    <s v="Eric Martin"/>
    <n v="18"/>
    <n v="209"/>
    <n v="8640"/>
    <x v="2"/>
  </r>
  <r>
    <x v="20"/>
    <s v="1.0"/>
    <s v="RH"/>
    <s v="Estimation QC15"/>
    <d v="2015-06-01T00:00:00"/>
    <x v="0"/>
    <n v="13.4"/>
    <n v="16"/>
    <x v="3"/>
    <x v="1"/>
    <s v="Eric Martin"/>
    <n v="28"/>
    <n v="209"/>
    <n v="13440"/>
    <x v="3"/>
  </r>
  <r>
    <x v="21"/>
    <s v="1.0"/>
    <s v="RH"/>
    <s v="Estimation QC16"/>
    <d v="2015-06-01T00:00:00"/>
    <x v="1"/>
    <m/>
    <m/>
    <x v="3"/>
    <x v="5"/>
    <s v="Francois Dupuis"/>
    <n v="35"/>
    <s v="-"/>
    <s v="-"/>
    <x v="3"/>
  </r>
  <r>
    <x v="22"/>
    <s v="1.0"/>
    <s v="RH"/>
    <s v="Estimation QC17"/>
    <d v="2015-06-01T00:00:00"/>
    <x v="0"/>
    <n v="13.4"/>
    <n v="14"/>
    <x v="3"/>
    <x v="1"/>
    <s v="Francois Dupuis"/>
    <n v="27"/>
    <n v="202"/>
    <n v="12960"/>
    <x v="3"/>
  </r>
  <r>
    <x v="23"/>
    <s v="1.0"/>
    <s v="RH"/>
    <s v="Estimation QC18"/>
    <d v="2015-06-01T00:00:00"/>
    <x v="0"/>
    <n v="8.4"/>
    <n v="8.4"/>
    <x v="3"/>
    <x v="1"/>
    <s v="Francois Dupuis"/>
    <n v="17"/>
    <n v="202"/>
    <n v="8160"/>
    <x v="3"/>
  </r>
  <r>
    <x v="24"/>
    <s v="1.0"/>
    <s v="RH"/>
    <s v="Estimation QC19"/>
    <d v="2015-06-04T00:00:00"/>
    <x v="0"/>
    <n v="7.9"/>
    <n v="7"/>
    <x v="3"/>
    <x v="3"/>
    <s v="Francois Dupuis"/>
    <n v="16"/>
    <n v="202"/>
    <n v="7680"/>
    <x v="3"/>
  </r>
  <r>
    <x v="25"/>
    <s v="1.0"/>
    <s v="Sillon"/>
    <s v="Estimation QC20"/>
    <d v="2015-06-05T00:00:00"/>
    <x v="0"/>
    <n v="15.8"/>
    <n v="15.8"/>
    <x v="3"/>
    <x v="3"/>
    <s v="Francois Dupuis"/>
    <n v="32"/>
    <n v="202"/>
    <n v="15360"/>
    <x v="3"/>
  </r>
  <r>
    <x v="26"/>
    <s v="1.0"/>
    <s v="Sillon"/>
    <s v="Estimation QC21"/>
    <d v="2015-06-08T00:00:00"/>
    <x v="1"/>
    <n v="16.3"/>
    <n v="18"/>
    <x v="3"/>
    <x v="3"/>
    <s v="Francois Dupuis"/>
    <n v="33"/>
    <n v="202"/>
    <n v="15840"/>
    <x v="3"/>
  </r>
  <r>
    <x v="27"/>
    <s v="1.0"/>
    <s v="Sillon"/>
    <s v="Estimation QC22"/>
    <d v="2015-06-12T00:00:00"/>
    <x v="1"/>
    <m/>
    <m/>
    <x v="3"/>
    <x v="5"/>
    <s v="Francois Dupuis"/>
    <s v="-"/>
    <s v="-"/>
    <s v="-"/>
    <x v="3"/>
  </r>
  <r>
    <x v="28"/>
    <s v="1.0"/>
    <s v="Sillon"/>
    <s v="Estimation QC23"/>
    <d v="2015-06-13T00:00:00"/>
    <x v="0"/>
    <n v="5.9"/>
    <n v="5.9"/>
    <x v="3"/>
    <x v="0"/>
    <s v="Francois Dupuis"/>
    <n v="12"/>
    <n v="202"/>
    <n v="5760"/>
    <x v="3"/>
  </r>
  <r>
    <x v="29"/>
    <s v="1.0"/>
    <s v="Sillon"/>
    <s v="Estimation QC24"/>
    <d v="2015-06-14T00:00:00"/>
    <x v="0"/>
    <n v="32.200000000000003"/>
    <n v="32.200000000000003"/>
    <x v="3"/>
    <x v="0"/>
    <s v="Francois Dupuis"/>
    <n v="65"/>
    <n v="202"/>
    <n v="31200"/>
    <x v="3"/>
  </r>
  <r>
    <x v="30"/>
    <s v="1.0"/>
    <s v="Sillon"/>
    <s v="Estimation QC25"/>
    <d v="2015-06-14T00:00:00"/>
    <x v="0"/>
    <n v="32.700000000000003"/>
    <n v="32.700000000000003"/>
    <x v="3"/>
    <x v="0"/>
    <s v="Francois Dupuis"/>
    <n v="66"/>
    <n v="202"/>
    <n v="31680"/>
    <x v="3"/>
  </r>
  <r>
    <x v="31"/>
    <s v="1.0"/>
    <s v="Sillon"/>
    <s v="Estimation QC26"/>
    <d v="2015-06-14T00:00:00"/>
    <x v="1"/>
    <n v="20.3"/>
    <n v="20.3"/>
    <x v="3"/>
    <x v="0"/>
    <s v="Francois Dupuis"/>
    <n v="41"/>
    <n v="202"/>
    <n v="19680"/>
    <x v="3"/>
  </r>
  <r>
    <x v="32"/>
    <s v="1.0"/>
    <s v="Sillon"/>
    <s v="Estimation QC27"/>
    <d v="2015-06-14T00:00:00"/>
    <x v="0"/>
    <n v="12.4"/>
    <n v="13"/>
    <x v="3"/>
    <x v="7"/>
    <s v="Francois Dupuis"/>
    <n v="25"/>
    <n v="202"/>
    <n v="12000"/>
    <x v="3"/>
  </r>
  <r>
    <x v="33"/>
    <s v="1.0"/>
    <s v="Sillon"/>
    <s v="Estimation QC28"/>
    <d v="2015-06-18T00:00:00"/>
    <x v="0"/>
    <n v="17.8"/>
    <n v="17"/>
    <x v="3"/>
    <x v="7"/>
    <s v="Francois Dupuis"/>
    <n v="36"/>
    <n v="202"/>
    <n v="17280"/>
    <x v="3"/>
  </r>
  <r>
    <x v="34"/>
    <s v="1.0"/>
    <s v="Sillon"/>
    <s v="Estimation QC29"/>
    <d v="2015-06-22T00:00:00"/>
    <x v="1"/>
    <n v="12.4"/>
    <n v="12"/>
    <x v="3"/>
    <x v="7"/>
    <s v="Francois Dupuis"/>
    <n v="25"/>
    <n v="202"/>
    <n v="12000"/>
    <x v="3"/>
  </r>
  <r>
    <x v="35"/>
    <m/>
    <m/>
    <m/>
    <m/>
    <x v="2"/>
    <m/>
    <m/>
    <x v="4"/>
    <x v="8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8">
  <location ref="A4:D11" firstHeaderRow="1" firstDataRow="2" firstDataCol="1" rowPageCount="2" colPageCount="1"/>
  <pivotFields count="15"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 defaultSubtotal="0"/>
    <pivotField showAll="0" defaultSubtotal="0"/>
    <pivotField axis="axisPage" multipleItemSelectionAllowed="1" showAll="0">
      <items count="6">
        <item x="1"/>
        <item x="2"/>
        <item x="3"/>
        <item x="0"/>
        <item h="1" x="4"/>
        <item t="default"/>
      </items>
    </pivotField>
    <pivotField axis="axisRow" showAll="0">
      <items count="10">
        <item h="1" x="5"/>
        <item h="1" x="0"/>
        <item h="1" x="2"/>
        <item x="4"/>
        <item x="6"/>
        <item x="1"/>
        <item x="3"/>
        <item h="1" x="8"/>
        <item x="7"/>
        <item t="default"/>
      </items>
    </pivotField>
    <pivotField showAll="0"/>
    <pivotField showAll="0"/>
    <pivotField showAll="0"/>
    <pivotField dataField="1" showAll="0"/>
    <pivotField axis="axisPage" multipleItemSelectionAllowed="1" showAll="0" defaultSubtotal="0">
      <items count="5">
        <item x="1"/>
        <item x="0"/>
        <item x="2"/>
        <item x="3"/>
        <item h="1" x="4"/>
      </items>
    </pivotField>
  </pivotFields>
  <rowFields count="1">
    <field x="9"/>
  </rowFields>
  <rowItems count="6"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8" hier="-1"/>
    <pageField fld="14" hier="-1"/>
  </pageFields>
  <dataFields count="1">
    <dataField name="Somme de Cout" fld="13" baseField="9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1">
  <location ref="A4:D14" firstHeaderRow="1" firstDataRow="2" firstDataCol="1" rowPageCount="2" colPageCount="1"/>
  <pivotFields count="15">
    <pivotField showAll="0"/>
    <pivotField dataField="1"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 defaultSubtotal="0"/>
    <pivotField showAll="0" defaultSubtotal="0"/>
    <pivotField axis="axisPage" multipleItemSelectionAllowed="1" showAll="0">
      <items count="6">
        <item x="1"/>
        <item x="2"/>
        <item x="3"/>
        <item x="0"/>
        <item h="1" x="4"/>
        <item t="default"/>
      </items>
    </pivotField>
    <pivotField axis="axisRow" showAll="0">
      <items count="10">
        <item x="5"/>
        <item x="0"/>
        <item x="2"/>
        <item x="4"/>
        <item x="6"/>
        <item x="1"/>
        <item x="3"/>
        <item h="1" x="8"/>
        <item x="7"/>
        <item t="default"/>
      </items>
    </pivotField>
    <pivotField showAll="0"/>
    <pivotField showAll="0"/>
    <pivotField showAll="0"/>
    <pivotField showAll="0"/>
    <pivotField axis="axisPage" multipleItemSelectionAllowed="1" showAll="0" defaultSubtotal="0">
      <items count="5">
        <item x="1"/>
        <item x="0"/>
        <item x="2"/>
        <item x="3"/>
        <item h="1" x="4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8" hier="-1"/>
    <pageField fld="14" hier="-1"/>
  </pageFields>
  <dataFields count="1">
    <dataField name="Nombre de Version" fld="1" subtotal="count" baseField="0" baseItem="0"/>
  </dataFields>
  <chartFormats count="8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">
  <location ref="A5:C29" firstHeaderRow="0" firstDataRow="1" firstDataCol="1" rowPageCount="3" colPageCount="1"/>
  <pivotFields count="15">
    <pivotField axis="axisRow" showAll="0">
      <items count="37">
        <item x="6"/>
        <item x="15"/>
        <item x="0"/>
        <item x="1"/>
        <item x="2"/>
        <item x="3"/>
        <item x="4"/>
        <item x="16"/>
        <item x="17"/>
        <item x="18"/>
        <item x="19"/>
        <item x="20"/>
        <item x="21"/>
        <item x="22"/>
        <item x="23"/>
        <item x="24"/>
        <item x="7"/>
        <item x="25"/>
        <item x="26"/>
        <item x="27"/>
        <item x="28"/>
        <item x="29"/>
        <item x="30"/>
        <item x="31"/>
        <item x="32"/>
        <item x="33"/>
        <item x="34"/>
        <item x="8"/>
        <item x="9"/>
        <item x="10"/>
        <item x="11"/>
        <item x="12"/>
        <item x="13"/>
        <item x="14"/>
        <item x="5"/>
        <item h="1" x="3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 defaultSubtotal="0"/>
    <pivotField dataField="1" showAll="0" defaultSubtotal="0"/>
    <pivotField axis="axisPage" multipleItemSelectionAllowed="1" showAll="0">
      <items count="6">
        <item x="1"/>
        <item x="2"/>
        <item x="3"/>
        <item x="0"/>
        <item h="1" x="4"/>
        <item t="default"/>
      </items>
    </pivotField>
    <pivotField axis="axisRow" multipleItemSelectionAllowed="1" showAll="0">
      <items count="10">
        <item h="1" x="5"/>
        <item h="1" x="0"/>
        <item h="1" x="2"/>
        <item x="4"/>
        <item x="6"/>
        <item x="1"/>
        <item x="3"/>
        <item h="1" x="8"/>
        <item x="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0"/>
        <item x="2"/>
        <item x="3"/>
        <item h="1" x="4"/>
        <item t="default"/>
      </items>
    </pivotField>
  </pivotFields>
  <rowFields count="2">
    <field x="9"/>
    <field x="0"/>
  </rowFields>
  <rowItems count="24">
    <i>
      <x v="3"/>
    </i>
    <i r="1">
      <x v="5"/>
    </i>
    <i r="1">
      <x v="6"/>
    </i>
    <i>
      <x v="4"/>
    </i>
    <i r="1">
      <x v="1"/>
    </i>
    <i r="1">
      <x v="7"/>
    </i>
    <i r="1">
      <x v="8"/>
    </i>
    <i r="1">
      <x v="9"/>
    </i>
    <i r="1">
      <x v="10"/>
    </i>
    <i>
      <x v="5"/>
    </i>
    <i r="1">
      <x v="3"/>
    </i>
    <i r="1">
      <x v="11"/>
    </i>
    <i r="1">
      <x v="13"/>
    </i>
    <i r="1">
      <x v="14"/>
    </i>
    <i>
      <x v="6"/>
    </i>
    <i r="1">
      <x v="4"/>
    </i>
    <i r="1">
      <x v="15"/>
    </i>
    <i r="1">
      <x v="17"/>
    </i>
    <i r="1">
      <x v="18"/>
    </i>
    <i>
      <x v="8"/>
    </i>
    <i r="1">
      <x v="24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pageFields count="3">
    <pageField fld="8" hier="-1"/>
    <pageField fld="14" hier="-1"/>
    <pageField fld="5" hier="-1"/>
  </pageFields>
  <dataFields count="2">
    <dataField name="Somme de Total UO calculé" fld="6" baseField="0" baseItem="1"/>
    <dataField name="Somme de Total UO retenu" fld="7" baseField="0" baseItem="1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A5:C11" firstHeaderRow="0" firstDataRow="1" firstDataCol="1" rowPageCount="3" colPageCount="1"/>
  <pivotFields count="15">
    <pivotField showAll="0">
      <items count="37">
        <item x="6"/>
        <item x="15"/>
        <item x="0"/>
        <item x="1"/>
        <item x="2"/>
        <item x="3"/>
        <item x="4"/>
        <item x="16"/>
        <item x="17"/>
        <item x="18"/>
        <item x="19"/>
        <item x="20"/>
        <item x="21"/>
        <item x="22"/>
        <item x="23"/>
        <item x="24"/>
        <item x="7"/>
        <item x="25"/>
        <item x="26"/>
        <item x="27"/>
        <item x="28"/>
        <item x="29"/>
        <item x="30"/>
        <item x="31"/>
        <item x="32"/>
        <item x="33"/>
        <item x="34"/>
        <item x="8"/>
        <item x="9"/>
        <item x="10"/>
        <item x="11"/>
        <item x="12"/>
        <item x="13"/>
        <item x="14"/>
        <item x="5"/>
        <item h="1" x="3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dataField="1" showAll="0" defaultSubtotal="0"/>
    <pivotField dataField="1" showAll="0" defaultSubtotal="0"/>
    <pivotField axis="axisPage" multipleItemSelectionAllowed="1" showAll="0">
      <items count="6">
        <item x="1"/>
        <item x="2"/>
        <item x="3"/>
        <item x="0"/>
        <item h="1" x="4"/>
        <item t="default"/>
      </items>
    </pivotField>
    <pivotField axis="axisRow" multipleItemSelectionAllowed="1" showAll="0">
      <items count="10">
        <item h="1" x="5"/>
        <item h="1" x="0"/>
        <item h="1" x="2"/>
        <item x="4"/>
        <item x="6"/>
        <item x="1"/>
        <item x="3"/>
        <item h="1" x="8"/>
        <item x="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0"/>
        <item x="2"/>
        <item x="3"/>
        <item h="1" x="4"/>
        <item t="default"/>
      </items>
    </pivotField>
  </pivotFields>
  <rowFields count="1">
    <field x="9"/>
  </rowFields>
  <rowItems count="6"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8" hier="-1"/>
    <pageField fld="14" hier="-1"/>
    <pageField fld="5" hier="-1"/>
  </pageFields>
  <dataFields count="2">
    <dataField name="Somme de Total UO calculé" fld="6" baseField="0" baseItem="1"/>
    <dataField name="Somme de Total UO retenu" fld="7" baseField="0" baseItem="1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0" workbookViewId="0">
      <selection activeCell="B48" sqref="B48"/>
    </sheetView>
  </sheetViews>
  <sheetFormatPr baseColWidth="10" defaultRowHeight="15" x14ac:dyDescent="0.25"/>
  <cols>
    <col min="1" max="1" width="22.42578125" customWidth="1"/>
    <col min="2" max="2" width="23.85546875" customWidth="1"/>
    <col min="3" max="3" width="9.42578125" customWidth="1"/>
    <col min="4" max="4" width="12.5703125" customWidth="1"/>
    <col min="5" max="5" width="15" customWidth="1"/>
    <col min="6" max="6" width="23.42578125" customWidth="1"/>
    <col min="7" max="7" width="20" customWidth="1"/>
    <col min="8" max="8" width="23.42578125" bestFit="1" customWidth="1"/>
    <col min="9" max="9" width="20" customWidth="1"/>
  </cols>
  <sheetData>
    <row r="1" spans="1:4" x14ac:dyDescent="0.25">
      <c r="A1" s="2" t="s">
        <v>5</v>
      </c>
      <c r="B1" t="s">
        <v>47</v>
      </c>
    </row>
    <row r="2" spans="1:4" x14ac:dyDescent="0.25">
      <c r="A2" s="2" t="s">
        <v>45</v>
      </c>
      <c r="B2" t="s">
        <v>47</v>
      </c>
    </row>
    <row r="4" spans="1:4" x14ac:dyDescent="0.25">
      <c r="A4" s="2" t="s">
        <v>46</v>
      </c>
      <c r="B4" s="2" t="s">
        <v>43</v>
      </c>
    </row>
    <row r="5" spans="1:4" x14ac:dyDescent="0.25">
      <c r="A5" s="2" t="s">
        <v>41</v>
      </c>
      <c r="B5" t="s">
        <v>39</v>
      </c>
      <c r="C5" t="s">
        <v>40</v>
      </c>
      <c r="D5" t="s">
        <v>42</v>
      </c>
    </row>
    <row r="6" spans="1:4" x14ac:dyDescent="0.25">
      <c r="A6" s="4" t="s">
        <v>15</v>
      </c>
      <c r="B6" s="3"/>
      <c r="C6" s="3">
        <v>15998.400000000001</v>
      </c>
      <c r="D6" s="3">
        <v>15998.400000000001</v>
      </c>
    </row>
    <row r="7" spans="1:4" x14ac:dyDescent="0.25">
      <c r="A7" s="4" t="s">
        <v>33</v>
      </c>
      <c r="B7" s="3">
        <v>41280</v>
      </c>
      <c r="C7" s="3">
        <v>12480</v>
      </c>
      <c r="D7" s="3">
        <v>53760</v>
      </c>
    </row>
    <row r="8" spans="1:4" x14ac:dyDescent="0.25">
      <c r="A8" s="4" t="s">
        <v>34</v>
      </c>
      <c r="B8" s="3">
        <v>39360</v>
      </c>
      <c r="C8" s="3"/>
      <c r="D8" s="3">
        <v>39360</v>
      </c>
    </row>
    <row r="9" spans="1:4" x14ac:dyDescent="0.25">
      <c r="A9" s="4" t="s">
        <v>13</v>
      </c>
      <c r="B9" s="3">
        <v>38589.599999999999</v>
      </c>
      <c r="C9" s="3">
        <v>15840</v>
      </c>
      <c r="D9" s="3">
        <v>54429.599999999999</v>
      </c>
    </row>
    <row r="10" spans="1:4" x14ac:dyDescent="0.25">
      <c r="A10" s="4" t="s">
        <v>35</v>
      </c>
      <c r="B10" s="3">
        <v>29280</v>
      </c>
      <c r="C10" s="3">
        <v>12000</v>
      </c>
      <c r="D10" s="3">
        <v>41280</v>
      </c>
    </row>
    <row r="11" spans="1:4" x14ac:dyDescent="0.25">
      <c r="A11" s="4" t="s">
        <v>42</v>
      </c>
      <c r="B11" s="3">
        <v>148509.6</v>
      </c>
      <c r="C11" s="3">
        <v>56318.400000000001</v>
      </c>
      <c r="D11" s="3">
        <v>204828</v>
      </c>
    </row>
    <row r="34" spans="1:3" x14ac:dyDescent="0.25">
      <c r="A34" t="s">
        <v>58</v>
      </c>
    </row>
    <row r="37" spans="1:3" x14ac:dyDescent="0.25">
      <c r="A37" s="6" t="s">
        <v>48</v>
      </c>
      <c r="B37" t="s">
        <v>76</v>
      </c>
    </row>
    <row r="38" spans="1:3" x14ac:dyDescent="0.25">
      <c r="B38" t="s">
        <v>77</v>
      </c>
    </row>
    <row r="39" spans="1:3" x14ac:dyDescent="0.25">
      <c r="B39" t="s">
        <v>81</v>
      </c>
    </row>
    <row r="41" spans="1:3" x14ac:dyDescent="0.25">
      <c r="A41" s="6" t="s">
        <v>49</v>
      </c>
      <c r="B41" t="s">
        <v>64</v>
      </c>
    </row>
    <row r="43" spans="1:3" x14ac:dyDescent="0.25">
      <c r="A43" s="6" t="s">
        <v>37</v>
      </c>
      <c r="B43" t="s">
        <v>50</v>
      </c>
    </row>
    <row r="44" spans="1:3" x14ac:dyDescent="0.25">
      <c r="B44" t="s">
        <v>62</v>
      </c>
    </row>
    <row r="47" spans="1:3" x14ac:dyDescent="0.25">
      <c r="A47" s="6" t="s">
        <v>57</v>
      </c>
      <c r="B47" t="s">
        <v>5</v>
      </c>
      <c r="C47" t="s">
        <v>52</v>
      </c>
    </row>
    <row r="48" spans="1:3" x14ac:dyDescent="0.25">
      <c r="B48" t="s">
        <v>45</v>
      </c>
      <c r="C48" t="s">
        <v>52</v>
      </c>
    </row>
    <row r="49" spans="2:3" x14ac:dyDescent="0.25">
      <c r="B49" t="s">
        <v>53</v>
      </c>
      <c r="C49" t="s">
        <v>56</v>
      </c>
    </row>
    <row r="50" spans="2:3" x14ac:dyDescent="0.25">
      <c r="B50" t="s">
        <v>55</v>
      </c>
      <c r="C50" t="s">
        <v>56</v>
      </c>
    </row>
    <row r="51" spans="2:3" x14ac:dyDescent="0.25">
      <c r="B51" t="s">
        <v>54</v>
      </c>
      <c r="C51" t="s">
        <v>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46" sqref="B46"/>
    </sheetView>
  </sheetViews>
  <sheetFormatPr baseColWidth="10" defaultRowHeight="15" x14ac:dyDescent="0.25"/>
  <cols>
    <col min="1" max="1" width="22.42578125" customWidth="1"/>
    <col min="2" max="2" width="23.85546875" customWidth="1"/>
    <col min="3" max="3" width="9.42578125" customWidth="1"/>
    <col min="4" max="4" width="12.5703125" customWidth="1"/>
    <col min="5" max="5" width="15" customWidth="1"/>
    <col min="6" max="6" width="23.42578125" customWidth="1"/>
    <col min="7" max="7" width="20" customWidth="1"/>
    <col min="8" max="8" width="23.42578125" bestFit="1" customWidth="1"/>
    <col min="9" max="9" width="20" customWidth="1"/>
  </cols>
  <sheetData>
    <row r="1" spans="1:4" x14ac:dyDescent="0.25">
      <c r="A1" s="2" t="s">
        <v>5</v>
      </c>
      <c r="B1" t="s">
        <v>47</v>
      </c>
    </row>
    <row r="2" spans="1:4" x14ac:dyDescent="0.25">
      <c r="A2" s="2" t="s">
        <v>45</v>
      </c>
      <c r="B2" t="s">
        <v>47</v>
      </c>
    </row>
    <row r="4" spans="1:4" x14ac:dyDescent="0.25">
      <c r="A4" s="2" t="s">
        <v>44</v>
      </c>
      <c r="B4" s="2" t="s">
        <v>43</v>
      </c>
    </row>
    <row r="5" spans="1:4" x14ac:dyDescent="0.25">
      <c r="A5" s="2" t="s">
        <v>41</v>
      </c>
      <c r="B5" t="s">
        <v>39</v>
      </c>
      <c r="C5" t="s">
        <v>40</v>
      </c>
      <c r="D5" t="s">
        <v>42</v>
      </c>
    </row>
    <row r="6" spans="1:4" x14ac:dyDescent="0.25">
      <c r="A6" s="4" t="s">
        <v>17</v>
      </c>
      <c r="B6" s="3">
        <v>1</v>
      </c>
      <c r="C6" s="3">
        <v>3</v>
      </c>
      <c r="D6" s="3">
        <v>4</v>
      </c>
    </row>
    <row r="7" spans="1:4" x14ac:dyDescent="0.25">
      <c r="A7" s="4" t="s">
        <v>10</v>
      </c>
      <c r="B7" s="3">
        <v>4</v>
      </c>
      <c r="C7" s="3">
        <v>1</v>
      </c>
      <c r="D7" s="3">
        <v>5</v>
      </c>
    </row>
    <row r="8" spans="1:4" x14ac:dyDescent="0.25">
      <c r="A8" s="4" t="s">
        <v>32</v>
      </c>
      <c r="B8" s="3">
        <v>9</v>
      </c>
      <c r="C8" s="3">
        <v>2</v>
      </c>
      <c r="D8" s="3">
        <v>11</v>
      </c>
    </row>
    <row r="9" spans="1:4" x14ac:dyDescent="0.25">
      <c r="A9" s="4" t="s">
        <v>15</v>
      </c>
      <c r="B9" s="3"/>
      <c r="C9" s="3">
        <v>2</v>
      </c>
      <c r="D9" s="3">
        <v>2</v>
      </c>
    </row>
    <row r="10" spans="1:4" x14ac:dyDescent="0.25">
      <c r="A10" s="4" t="s">
        <v>33</v>
      </c>
      <c r="B10" s="3">
        <v>3</v>
      </c>
      <c r="C10" s="3">
        <v>2</v>
      </c>
      <c r="D10" s="3">
        <v>5</v>
      </c>
    </row>
    <row r="11" spans="1:4" x14ac:dyDescent="0.25">
      <c r="A11" s="4" t="s">
        <v>34</v>
      </c>
      <c r="B11" s="3">
        <v>4</v>
      </c>
      <c r="C11" s="3"/>
      <c r="D11" s="3">
        <v>4</v>
      </c>
    </row>
    <row r="12" spans="1:4" x14ac:dyDescent="0.25">
      <c r="A12" s="4" t="s">
        <v>13</v>
      </c>
      <c r="B12" s="3">
        <v>3</v>
      </c>
      <c r="C12" s="3">
        <v>1</v>
      </c>
      <c r="D12" s="3">
        <v>4</v>
      </c>
    </row>
    <row r="13" spans="1:4" x14ac:dyDescent="0.25">
      <c r="A13" s="4" t="s">
        <v>35</v>
      </c>
      <c r="B13" s="3">
        <v>2</v>
      </c>
      <c r="C13" s="3">
        <v>1</v>
      </c>
      <c r="D13" s="3">
        <v>3</v>
      </c>
    </row>
    <row r="14" spans="1:4" x14ac:dyDescent="0.25">
      <c r="A14" s="4" t="s">
        <v>42</v>
      </c>
      <c r="B14" s="3">
        <v>26</v>
      </c>
      <c r="C14" s="3">
        <v>12</v>
      </c>
      <c r="D14" s="3">
        <v>38</v>
      </c>
    </row>
    <row r="33" spans="1:3" x14ac:dyDescent="0.25">
      <c r="A33" t="s">
        <v>59</v>
      </c>
    </row>
    <row r="36" spans="1:3" x14ac:dyDescent="0.25">
      <c r="A36" s="6" t="s">
        <v>48</v>
      </c>
      <c r="B36" t="s">
        <v>76</v>
      </c>
    </row>
    <row r="37" spans="1:3" x14ac:dyDescent="0.25">
      <c r="B37" t="s">
        <v>78</v>
      </c>
    </row>
    <row r="39" spans="1:3" x14ac:dyDescent="0.25">
      <c r="A39" s="6" t="s">
        <v>49</v>
      </c>
      <c r="B39" t="s">
        <v>60</v>
      </c>
    </row>
    <row r="41" spans="1:3" x14ac:dyDescent="0.25">
      <c r="A41" s="6" t="s">
        <v>37</v>
      </c>
      <c r="B41" t="s">
        <v>61</v>
      </c>
    </row>
    <row r="42" spans="1:3" x14ac:dyDescent="0.25">
      <c r="B42" t="s">
        <v>62</v>
      </c>
    </row>
    <row r="45" spans="1:3" x14ac:dyDescent="0.25">
      <c r="A45" s="6" t="s">
        <v>57</v>
      </c>
      <c r="B45" t="s">
        <v>5</v>
      </c>
      <c r="C45" t="s">
        <v>52</v>
      </c>
    </row>
    <row r="46" spans="1:3" x14ac:dyDescent="0.25">
      <c r="B46" t="s">
        <v>45</v>
      </c>
      <c r="C46" t="s">
        <v>52</v>
      </c>
    </row>
    <row r="47" spans="1:3" x14ac:dyDescent="0.25">
      <c r="B47" t="s">
        <v>53</v>
      </c>
      <c r="C47" t="s">
        <v>56</v>
      </c>
    </row>
    <row r="48" spans="1:3" x14ac:dyDescent="0.25">
      <c r="B48" t="s">
        <v>55</v>
      </c>
      <c r="C48" t="s">
        <v>56</v>
      </c>
    </row>
    <row r="49" spans="2:3" x14ac:dyDescent="0.25">
      <c r="B49" t="s">
        <v>63</v>
      </c>
      <c r="C49" t="s">
        <v>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37" sqref="B37"/>
    </sheetView>
  </sheetViews>
  <sheetFormatPr baseColWidth="10" defaultRowHeight="15" x14ac:dyDescent="0.25"/>
  <cols>
    <col min="1" max="1" width="24.28515625" customWidth="1"/>
    <col min="2" max="2" width="25.42578125" style="1" customWidth="1"/>
    <col min="3" max="3" width="25.28515625" style="1" customWidth="1"/>
    <col min="4" max="4" width="25.42578125" customWidth="1"/>
    <col min="5" max="5" width="25.28515625" customWidth="1"/>
    <col min="6" max="6" width="30.42578125" customWidth="1"/>
    <col min="7" max="7" width="30.28515625" customWidth="1"/>
  </cols>
  <sheetData>
    <row r="1" spans="1:3" x14ac:dyDescent="0.25">
      <c r="A1" s="2" t="s">
        <v>5</v>
      </c>
      <c r="B1" t="s">
        <v>47</v>
      </c>
    </row>
    <row r="2" spans="1:3" x14ac:dyDescent="0.25">
      <c r="A2" s="2" t="s">
        <v>45</v>
      </c>
      <c r="B2" t="s">
        <v>47</v>
      </c>
    </row>
    <row r="3" spans="1:3" x14ac:dyDescent="0.25">
      <c r="A3" s="2" t="s">
        <v>38</v>
      </c>
      <c r="B3" t="s">
        <v>47</v>
      </c>
    </row>
    <row r="5" spans="1:3" x14ac:dyDescent="0.25">
      <c r="A5" s="2" t="s">
        <v>41</v>
      </c>
      <c r="B5" s="1" t="s">
        <v>70</v>
      </c>
      <c r="C5" s="1" t="s">
        <v>71</v>
      </c>
    </row>
    <row r="6" spans="1:3" x14ac:dyDescent="0.25">
      <c r="A6" s="4" t="s">
        <v>15</v>
      </c>
      <c r="B6" s="8">
        <v>16.5</v>
      </c>
      <c r="C6" s="8">
        <v>19</v>
      </c>
    </row>
    <row r="7" spans="1:3" x14ac:dyDescent="0.25">
      <c r="A7" s="7" t="s">
        <v>14</v>
      </c>
      <c r="B7" s="8">
        <v>4.5</v>
      </c>
      <c r="C7" s="8">
        <v>5</v>
      </c>
    </row>
    <row r="8" spans="1:3" x14ac:dyDescent="0.25">
      <c r="A8" s="7" t="s">
        <v>16</v>
      </c>
      <c r="B8" s="8">
        <v>12</v>
      </c>
      <c r="C8" s="8">
        <v>14</v>
      </c>
    </row>
    <row r="9" spans="1:3" x14ac:dyDescent="0.25">
      <c r="A9" s="4" t="s">
        <v>33</v>
      </c>
      <c r="B9" s="8">
        <v>53.500000000000007</v>
      </c>
      <c r="C9" s="8">
        <v>57.6</v>
      </c>
    </row>
    <row r="10" spans="1:3" x14ac:dyDescent="0.25">
      <c r="A10" s="7" t="s">
        <v>18</v>
      </c>
      <c r="B10" s="8">
        <v>17.2</v>
      </c>
      <c r="C10" s="8">
        <v>18</v>
      </c>
    </row>
    <row r="11" spans="1:3" x14ac:dyDescent="0.25">
      <c r="A11" s="7" t="s">
        <v>19</v>
      </c>
      <c r="B11" s="8">
        <v>15.3</v>
      </c>
      <c r="C11" s="8">
        <v>16</v>
      </c>
    </row>
    <row r="12" spans="1:3" x14ac:dyDescent="0.25">
      <c r="A12" s="7" t="s">
        <v>20</v>
      </c>
      <c r="B12" s="8">
        <v>5.7</v>
      </c>
      <c r="C12" s="8">
        <v>10</v>
      </c>
    </row>
    <row r="13" spans="1:3" x14ac:dyDescent="0.25">
      <c r="A13" s="7" t="s">
        <v>21</v>
      </c>
      <c r="B13" s="8">
        <v>6.7</v>
      </c>
      <c r="C13" s="8">
        <v>5</v>
      </c>
    </row>
    <row r="14" spans="1:3" x14ac:dyDescent="0.25">
      <c r="A14" s="7" t="s">
        <v>22</v>
      </c>
      <c r="B14" s="8">
        <v>8.6</v>
      </c>
      <c r="C14" s="8">
        <v>8.6</v>
      </c>
    </row>
    <row r="15" spans="1:3" x14ac:dyDescent="0.25">
      <c r="A15" s="4" t="s">
        <v>34</v>
      </c>
      <c r="B15" s="8">
        <v>40.199999999999996</v>
      </c>
      <c r="C15" s="8">
        <v>43.4</v>
      </c>
    </row>
    <row r="16" spans="1:3" x14ac:dyDescent="0.25">
      <c r="A16" s="7" t="s">
        <v>11</v>
      </c>
      <c r="B16" s="8">
        <v>5</v>
      </c>
      <c r="C16" s="8">
        <v>5</v>
      </c>
    </row>
    <row r="17" spans="1:3" x14ac:dyDescent="0.25">
      <c r="A17" s="7" t="s">
        <v>23</v>
      </c>
      <c r="B17" s="8">
        <v>13.4</v>
      </c>
      <c r="C17" s="8">
        <v>16</v>
      </c>
    </row>
    <row r="18" spans="1:3" x14ac:dyDescent="0.25">
      <c r="A18" s="7" t="s">
        <v>24</v>
      </c>
      <c r="B18" s="8">
        <v>13.4</v>
      </c>
      <c r="C18" s="8">
        <v>14</v>
      </c>
    </row>
    <row r="19" spans="1:3" x14ac:dyDescent="0.25">
      <c r="A19" s="7" t="s">
        <v>25</v>
      </c>
      <c r="B19" s="8">
        <v>8.4</v>
      </c>
      <c r="C19" s="8">
        <v>8.4</v>
      </c>
    </row>
    <row r="20" spans="1:3" x14ac:dyDescent="0.25">
      <c r="A20" s="4" t="s">
        <v>13</v>
      </c>
      <c r="B20" s="8">
        <v>55.5</v>
      </c>
      <c r="C20" s="8">
        <v>57.8</v>
      </c>
    </row>
    <row r="21" spans="1:3" x14ac:dyDescent="0.25">
      <c r="A21" s="7" t="s">
        <v>12</v>
      </c>
      <c r="B21" s="8">
        <v>15.5</v>
      </c>
      <c r="C21" s="8">
        <v>17</v>
      </c>
    </row>
    <row r="22" spans="1:3" x14ac:dyDescent="0.25">
      <c r="A22" s="7" t="s">
        <v>26</v>
      </c>
      <c r="B22" s="8">
        <v>7.9</v>
      </c>
      <c r="C22" s="8">
        <v>7</v>
      </c>
    </row>
    <row r="23" spans="1:3" x14ac:dyDescent="0.25">
      <c r="A23" s="7" t="s">
        <v>27</v>
      </c>
      <c r="B23" s="8">
        <v>15.8</v>
      </c>
      <c r="C23" s="8">
        <v>15.8</v>
      </c>
    </row>
    <row r="24" spans="1:3" x14ac:dyDescent="0.25">
      <c r="A24" s="7" t="s">
        <v>28</v>
      </c>
      <c r="B24" s="8">
        <v>16.3</v>
      </c>
      <c r="C24" s="8">
        <v>18</v>
      </c>
    </row>
    <row r="25" spans="1:3" x14ac:dyDescent="0.25">
      <c r="A25" s="4" t="s">
        <v>35</v>
      </c>
      <c r="B25" s="8">
        <v>42.6</v>
      </c>
      <c r="C25" s="8">
        <v>42</v>
      </c>
    </row>
    <row r="26" spans="1:3" x14ac:dyDescent="0.25">
      <c r="A26" s="7" t="s">
        <v>29</v>
      </c>
      <c r="B26" s="8">
        <v>12.4</v>
      </c>
      <c r="C26" s="8">
        <v>13</v>
      </c>
    </row>
    <row r="27" spans="1:3" x14ac:dyDescent="0.25">
      <c r="A27" s="7" t="s">
        <v>30</v>
      </c>
      <c r="B27" s="8">
        <v>17.8</v>
      </c>
      <c r="C27" s="8">
        <v>17</v>
      </c>
    </row>
    <row r="28" spans="1:3" x14ac:dyDescent="0.25">
      <c r="A28" s="7" t="s">
        <v>31</v>
      </c>
      <c r="B28" s="8">
        <v>12.4</v>
      </c>
      <c r="C28" s="8">
        <v>12</v>
      </c>
    </row>
    <row r="29" spans="1:3" x14ac:dyDescent="0.25">
      <c r="A29" s="4" t="s">
        <v>42</v>
      </c>
      <c r="B29" s="8">
        <v>208.30000000000007</v>
      </c>
      <c r="C29" s="8">
        <v>219.8</v>
      </c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1:3" x14ac:dyDescent="0.25">
      <c r="B33"/>
      <c r="C33"/>
    </row>
    <row r="34" spans="1:3" x14ac:dyDescent="0.25">
      <c r="B34"/>
      <c r="C34"/>
    </row>
    <row r="35" spans="1:3" x14ac:dyDescent="0.25">
      <c r="B35"/>
      <c r="C35"/>
    </row>
    <row r="37" spans="1:3" x14ac:dyDescent="0.25">
      <c r="A37" s="6" t="s">
        <v>48</v>
      </c>
      <c r="B37" s="4" t="s">
        <v>80</v>
      </c>
      <c r="C37" s="4"/>
    </row>
    <row r="38" spans="1:3" x14ac:dyDescent="0.25">
      <c r="B38" s="4" t="s">
        <v>67</v>
      </c>
      <c r="C38" s="4"/>
    </row>
    <row r="39" spans="1:3" x14ac:dyDescent="0.25">
      <c r="B39" s="4" t="s">
        <v>79</v>
      </c>
      <c r="C39" s="4"/>
    </row>
    <row r="40" spans="1:3" x14ac:dyDescent="0.25">
      <c r="B40" s="4"/>
      <c r="C40" s="4"/>
    </row>
    <row r="41" spans="1:3" x14ac:dyDescent="0.25">
      <c r="A41" s="6" t="s">
        <v>49</v>
      </c>
      <c r="B41" s="9" t="s">
        <v>74</v>
      </c>
      <c r="C41" s="9"/>
    </row>
    <row r="42" spans="1:3" x14ac:dyDescent="0.25">
      <c r="B42" s="9"/>
      <c r="C42" s="9"/>
    </row>
    <row r="43" spans="1:3" x14ac:dyDescent="0.25">
      <c r="A43" s="6" t="s">
        <v>37</v>
      </c>
      <c r="B43" s="9" t="s">
        <v>50</v>
      </c>
      <c r="C43" s="9"/>
    </row>
    <row r="44" spans="1:3" x14ac:dyDescent="0.25">
      <c r="B44" s="9" t="s">
        <v>75</v>
      </c>
      <c r="C44" s="9"/>
    </row>
    <row r="45" spans="1:3" x14ac:dyDescent="0.25">
      <c r="B45" s="9"/>
      <c r="C45" s="9"/>
    </row>
    <row r="46" spans="1:3" x14ac:dyDescent="0.25">
      <c r="B46" s="9"/>
      <c r="C46" s="9"/>
    </row>
    <row r="47" spans="1:3" x14ac:dyDescent="0.25">
      <c r="A47" s="6" t="s">
        <v>57</v>
      </c>
      <c r="B47" s="9" t="s">
        <v>51</v>
      </c>
      <c r="C47" s="9" t="s">
        <v>52</v>
      </c>
    </row>
    <row r="48" spans="1:3" x14ac:dyDescent="0.25">
      <c r="B48" s="9" t="s">
        <v>45</v>
      </c>
      <c r="C48" s="9" t="s">
        <v>52</v>
      </c>
    </row>
    <row r="49" spans="2:3" x14ac:dyDescent="0.25">
      <c r="B49" s="9" t="s">
        <v>53</v>
      </c>
      <c r="C49" s="9" t="s">
        <v>52</v>
      </c>
    </row>
    <row r="50" spans="2:3" x14ac:dyDescent="0.25">
      <c r="B50" s="9" t="s">
        <v>55</v>
      </c>
      <c r="C50" s="9" t="s">
        <v>56</v>
      </c>
    </row>
    <row r="51" spans="2:3" x14ac:dyDescent="0.25">
      <c r="B51" s="9" t="s">
        <v>66</v>
      </c>
      <c r="C51" s="9" t="s">
        <v>72</v>
      </c>
    </row>
    <row r="52" spans="2:3" x14ac:dyDescent="0.25">
      <c r="B52" s="9" t="s">
        <v>65</v>
      </c>
      <c r="C52" s="9" t="s">
        <v>73</v>
      </c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zoomScale="115" zoomScaleNormal="115" workbookViewId="0">
      <selection activeCell="G11" sqref="G11"/>
    </sheetView>
  </sheetViews>
  <sheetFormatPr baseColWidth="10" defaultRowHeight="15" x14ac:dyDescent="0.25"/>
  <cols>
    <col min="1" max="1" width="22.42578125" customWidth="1"/>
    <col min="2" max="2" width="25.42578125" style="1" customWidth="1"/>
    <col min="3" max="3" width="25.28515625" style="1" customWidth="1"/>
    <col min="4" max="4" width="25.42578125" customWidth="1"/>
    <col min="5" max="5" width="25.28515625" customWidth="1"/>
    <col min="6" max="6" width="30.42578125" customWidth="1"/>
    <col min="7" max="7" width="30.28515625" customWidth="1"/>
  </cols>
  <sheetData>
    <row r="1" spans="1:3" x14ac:dyDescent="0.25">
      <c r="A1" s="2" t="s">
        <v>5</v>
      </c>
      <c r="B1" t="s">
        <v>47</v>
      </c>
    </row>
    <row r="2" spans="1:3" x14ac:dyDescent="0.25">
      <c r="A2" s="2" t="s">
        <v>45</v>
      </c>
      <c r="B2" t="s">
        <v>47</v>
      </c>
    </row>
    <row r="3" spans="1:3" x14ac:dyDescent="0.25">
      <c r="A3" s="2" t="s">
        <v>38</v>
      </c>
      <c r="B3" t="s">
        <v>47</v>
      </c>
    </row>
    <row r="5" spans="1:3" x14ac:dyDescent="0.25">
      <c r="A5" s="2" t="s">
        <v>41</v>
      </c>
      <c r="B5" s="1" t="s">
        <v>70</v>
      </c>
      <c r="C5" s="1" t="s">
        <v>71</v>
      </c>
    </row>
    <row r="6" spans="1:3" x14ac:dyDescent="0.25">
      <c r="A6" s="4" t="s">
        <v>15</v>
      </c>
      <c r="B6" s="8">
        <v>16.5</v>
      </c>
      <c r="C6" s="8">
        <v>19</v>
      </c>
    </row>
    <row r="7" spans="1:3" x14ac:dyDescent="0.25">
      <c r="A7" s="4" t="s">
        <v>33</v>
      </c>
      <c r="B7" s="8">
        <v>53.5</v>
      </c>
      <c r="C7" s="8">
        <v>57.6</v>
      </c>
    </row>
    <row r="8" spans="1:3" x14ac:dyDescent="0.25">
      <c r="A8" s="4" t="s">
        <v>34</v>
      </c>
      <c r="B8" s="8">
        <v>40.200000000000003</v>
      </c>
      <c r="C8" s="8">
        <v>43.4</v>
      </c>
    </row>
    <row r="9" spans="1:3" x14ac:dyDescent="0.25">
      <c r="A9" s="4" t="s">
        <v>13</v>
      </c>
      <c r="B9" s="8">
        <v>55.5</v>
      </c>
      <c r="C9" s="8">
        <v>57.8</v>
      </c>
    </row>
    <row r="10" spans="1:3" x14ac:dyDescent="0.25">
      <c r="A10" s="4" t="s">
        <v>35</v>
      </c>
      <c r="B10" s="8">
        <v>42.6</v>
      </c>
      <c r="C10" s="8">
        <v>42</v>
      </c>
    </row>
    <row r="11" spans="1:3" x14ac:dyDescent="0.25">
      <c r="A11" s="4" t="s">
        <v>42</v>
      </c>
      <c r="B11" s="8">
        <v>208.29999999999998</v>
      </c>
      <c r="C11" s="8">
        <v>219.8</v>
      </c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1:3" x14ac:dyDescent="0.25">
      <c r="B33"/>
      <c r="C33"/>
    </row>
    <row r="34" spans="1:3" x14ac:dyDescent="0.25">
      <c r="B34"/>
      <c r="C34"/>
    </row>
    <row r="35" spans="1:3" x14ac:dyDescent="0.25">
      <c r="B35"/>
      <c r="C35"/>
    </row>
    <row r="37" spans="1:3" x14ac:dyDescent="0.25">
      <c r="A37" s="6" t="s">
        <v>48</v>
      </c>
      <c r="B37" s="4" t="s">
        <v>80</v>
      </c>
      <c r="C37" s="4"/>
    </row>
    <row r="38" spans="1:3" x14ac:dyDescent="0.25">
      <c r="B38" s="4" t="s">
        <v>67</v>
      </c>
      <c r="C38" s="4"/>
    </row>
    <row r="39" spans="1:3" x14ac:dyDescent="0.25">
      <c r="B39" s="4" t="s">
        <v>79</v>
      </c>
      <c r="C39" s="4"/>
    </row>
    <row r="40" spans="1:3" x14ac:dyDescent="0.25">
      <c r="B40" s="4"/>
      <c r="C40" s="4"/>
    </row>
    <row r="41" spans="1:3" x14ac:dyDescent="0.25">
      <c r="A41" s="6" t="s">
        <v>49</v>
      </c>
      <c r="B41" s="9" t="s">
        <v>74</v>
      </c>
      <c r="C41" s="9"/>
    </row>
    <row r="42" spans="1:3" x14ac:dyDescent="0.25">
      <c r="B42" s="9"/>
      <c r="C42" s="9"/>
    </row>
    <row r="43" spans="1:3" x14ac:dyDescent="0.25">
      <c r="A43" s="6" t="s">
        <v>37</v>
      </c>
      <c r="B43" s="9" t="s">
        <v>50</v>
      </c>
      <c r="C43" s="9"/>
    </row>
    <row r="44" spans="1:3" x14ac:dyDescent="0.25">
      <c r="B44" s="9" t="s">
        <v>75</v>
      </c>
      <c r="C44" s="9"/>
    </row>
    <row r="45" spans="1:3" x14ac:dyDescent="0.25">
      <c r="B45" s="9"/>
      <c r="C45" s="9"/>
    </row>
    <row r="46" spans="1:3" x14ac:dyDescent="0.25">
      <c r="B46" s="9"/>
      <c r="C46" s="9"/>
    </row>
    <row r="47" spans="1:3" x14ac:dyDescent="0.25">
      <c r="A47" s="6" t="s">
        <v>57</v>
      </c>
      <c r="B47" s="9" t="s">
        <v>51</v>
      </c>
      <c r="C47" s="9" t="s">
        <v>52</v>
      </c>
    </row>
    <row r="48" spans="1:3" x14ac:dyDescent="0.25">
      <c r="B48" s="9" t="s">
        <v>45</v>
      </c>
      <c r="C48" s="9" t="s">
        <v>52</v>
      </c>
    </row>
    <row r="49" spans="2:3" x14ac:dyDescent="0.25">
      <c r="B49" s="9" t="s">
        <v>53</v>
      </c>
      <c r="C49" s="9" t="s">
        <v>52</v>
      </c>
    </row>
    <row r="50" spans="2:3" x14ac:dyDescent="0.25">
      <c r="B50" s="9" t="s">
        <v>55</v>
      </c>
      <c r="C50" s="9" t="s">
        <v>56</v>
      </c>
    </row>
    <row r="51" spans="2:3" x14ac:dyDescent="0.25">
      <c r="B51" s="9" t="s">
        <v>66</v>
      </c>
      <c r="C51" s="9" t="s">
        <v>72</v>
      </c>
    </row>
    <row r="52" spans="2:3" x14ac:dyDescent="0.25">
      <c r="B52" s="9" t="s">
        <v>65</v>
      </c>
      <c r="C52" s="9" t="s">
        <v>73</v>
      </c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B4" sqref="B3:B4"/>
    </sheetView>
  </sheetViews>
  <sheetFormatPr baseColWidth="10" defaultRowHeight="15" x14ac:dyDescent="0.25"/>
  <cols>
    <col min="3" max="3" width="11.140625" bestFit="1" customWidth="1"/>
    <col min="4" max="4" width="18.5703125" bestFit="1" customWidth="1"/>
    <col min="5" max="5" width="22.42578125" style="14" bestFit="1" customWidth="1"/>
    <col min="6" max="6" width="23.7109375" bestFit="1" customWidth="1"/>
    <col min="7" max="7" width="18.28515625" style="1" bestFit="1" customWidth="1"/>
    <col min="8" max="8" width="21.5703125" style="1" bestFit="1" customWidth="1"/>
    <col min="10" max="10" width="20.85546875" bestFit="1" customWidth="1"/>
    <col min="11" max="11" width="19.140625" bestFit="1" customWidth="1"/>
    <col min="12" max="14" width="11.42578125" style="1"/>
    <col min="15" max="15" width="11.42578125" style="5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13" t="s">
        <v>4</v>
      </c>
      <c r="F1" s="6" t="s">
        <v>38</v>
      </c>
      <c r="G1" s="11" t="s">
        <v>66</v>
      </c>
      <c r="H1" s="11" t="s">
        <v>65</v>
      </c>
      <c r="I1" s="6" t="s">
        <v>5</v>
      </c>
      <c r="J1" s="6" t="s">
        <v>6</v>
      </c>
      <c r="K1" s="6" t="s">
        <v>7</v>
      </c>
      <c r="L1" s="11" t="s">
        <v>36</v>
      </c>
      <c r="M1" s="11" t="s">
        <v>8</v>
      </c>
      <c r="N1" s="11" t="s">
        <v>9</v>
      </c>
      <c r="O1" s="12" t="s">
        <v>45</v>
      </c>
    </row>
    <row r="2" spans="1:15" x14ac:dyDescent="0.25">
      <c r="O2" s="10" t="str">
        <f>TEXT(E2,"mmmm")</f>
        <v>janvier</v>
      </c>
    </row>
    <row r="3" spans="1:15" x14ac:dyDescent="0.25">
      <c r="O3" s="10" t="str">
        <f t="shared" ref="O3:O66" si="0">TEXT(E3,"mmmm")</f>
        <v>janvier</v>
      </c>
    </row>
    <row r="4" spans="1:15" x14ac:dyDescent="0.25">
      <c r="O4" s="10" t="str">
        <f t="shared" si="0"/>
        <v>janvier</v>
      </c>
    </row>
    <row r="5" spans="1:15" x14ac:dyDescent="0.25">
      <c r="O5" s="10" t="str">
        <f t="shared" si="0"/>
        <v>janvier</v>
      </c>
    </row>
    <row r="6" spans="1:15" x14ac:dyDescent="0.25">
      <c r="O6" s="10" t="str">
        <f t="shared" si="0"/>
        <v>janvier</v>
      </c>
    </row>
    <row r="7" spans="1:15" x14ac:dyDescent="0.25">
      <c r="O7" s="10" t="str">
        <f t="shared" si="0"/>
        <v>janvier</v>
      </c>
    </row>
    <row r="8" spans="1:15" x14ac:dyDescent="0.25">
      <c r="O8" s="10" t="str">
        <f t="shared" si="0"/>
        <v>janvier</v>
      </c>
    </row>
    <row r="9" spans="1:15" x14ac:dyDescent="0.25">
      <c r="O9" s="10" t="str">
        <f t="shared" si="0"/>
        <v>janvier</v>
      </c>
    </row>
    <row r="10" spans="1:15" x14ac:dyDescent="0.25">
      <c r="O10" s="10" t="str">
        <f t="shared" si="0"/>
        <v>janvier</v>
      </c>
    </row>
    <row r="11" spans="1:15" x14ac:dyDescent="0.25">
      <c r="O11" s="10" t="str">
        <f t="shared" si="0"/>
        <v>janvier</v>
      </c>
    </row>
    <row r="12" spans="1:15" x14ac:dyDescent="0.25">
      <c r="O12" s="10" t="str">
        <f t="shared" si="0"/>
        <v>janvier</v>
      </c>
    </row>
    <row r="13" spans="1:15" x14ac:dyDescent="0.25">
      <c r="O13" s="10" t="str">
        <f t="shared" si="0"/>
        <v>janvier</v>
      </c>
    </row>
    <row r="14" spans="1:15" x14ac:dyDescent="0.25">
      <c r="O14" s="10" t="str">
        <f t="shared" si="0"/>
        <v>janvier</v>
      </c>
    </row>
    <row r="15" spans="1:15" x14ac:dyDescent="0.25">
      <c r="O15" s="10" t="str">
        <f t="shared" si="0"/>
        <v>janvier</v>
      </c>
    </row>
    <row r="16" spans="1:15" x14ac:dyDescent="0.25">
      <c r="O16" s="10" t="str">
        <f t="shared" si="0"/>
        <v>janvier</v>
      </c>
    </row>
    <row r="17" spans="15:15" x14ac:dyDescent="0.25">
      <c r="O17" s="10" t="str">
        <f t="shared" si="0"/>
        <v>janvier</v>
      </c>
    </row>
    <row r="18" spans="15:15" x14ac:dyDescent="0.25">
      <c r="O18" s="10" t="str">
        <f t="shared" si="0"/>
        <v>janvier</v>
      </c>
    </row>
    <row r="19" spans="15:15" x14ac:dyDescent="0.25">
      <c r="O19" s="10" t="str">
        <f t="shared" si="0"/>
        <v>janvier</v>
      </c>
    </row>
    <row r="20" spans="15:15" x14ac:dyDescent="0.25">
      <c r="O20" s="10" t="str">
        <f t="shared" si="0"/>
        <v>janvier</v>
      </c>
    </row>
    <row r="21" spans="15:15" x14ac:dyDescent="0.25">
      <c r="O21" s="10" t="str">
        <f t="shared" si="0"/>
        <v>janvier</v>
      </c>
    </row>
    <row r="22" spans="15:15" x14ac:dyDescent="0.25">
      <c r="O22" s="10" t="str">
        <f t="shared" si="0"/>
        <v>janvier</v>
      </c>
    </row>
    <row r="23" spans="15:15" x14ac:dyDescent="0.25">
      <c r="O23" s="10" t="str">
        <f t="shared" si="0"/>
        <v>janvier</v>
      </c>
    </row>
    <row r="24" spans="15:15" x14ac:dyDescent="0.25">
      <c r="O24" s="10" t="str">
        <f t="shared" si="0"/>
        <v>janvier</v>
      </c>
    </row>
    <row r="25" spans="15:15" x14ac:dyDescent="0.25">
      <c r="O25" s="10" t="str">
        <f t="shared" si="0"/>
        <v>janvier</v>
      </c>
    </row>
    <row r="26" spans="15:15" x14ac:dyDescent="0.25">
      <c r="O26" s="10" t="str">
        <f t="shared" si="0"/>
        <v>janvier</v>
      </c>
    </row>
    <row r="27" spans="15:15" x14ac:dyDescent="0.25">
      <c r="O27" s="10" t="str">
        <f t="shared" si="0"/>
        <v>janvier</v>
      </c>
    </row>
    <row r="28" spans="15:15" x14ac:dyDescent="0.25">
      <c r="O28" s="10" t="str">
        <f t="shared" si="0"/>
        <v>janvier</v>
      </c>
    </row>
    <row r="29" spans="15:15" x14ac:dyDescent="0.25">
      <c r="O29" s="10" t="str">
        <f t="shared" si="0"/>
        <v>janvier</v>
      </c>
    </row>
    <row r="30" spans="15:15" x14ac:dyDescent="0.25">
      <c r="O30" s="10" t="str">
        <f t="shared" si="0"/>
        <v>janvier</v>
      </c>
    </row>
    <row r="31" spans="15:15" x14ac:dyDescent="0.25">
      <c r="O31" s="10" t="str">
        <f t="shared" si="0"/>
        <v>janvier</v>
      </c>
    </row>
    <row r="32" spans="15:15" x14ac:dyDescent="0.25">
      <c r="O32" s="10" t="str">
        <f t="shared" si="0"/>
        <v>janvier</v>
      </c>
    </row>
    <row r="33" spans="15:15" x14ac:dyDescent="0.25">
      <c r="O33" s="10" t="str">
        <f t="shared" si="0"/>
        <v>janvier</v>
      </c>
    </row>
    <row r="34" spans="15:15" x14ac:dyDescent="0.25">
      <c r="O34" s="10" t="str">
        <f t="shared" si="0"/>
        <v>janvier</v>
      </c>
    </row>
    <row r="35" spans="15:15" x14ac:dyDescent="0.25">
      <c r="O35" s="10" t="str">
        <f t="shared" si="0"/>
        <v>janvier</v>
      </c>
    </row>
    <row r="36" spans="15:15" x14ac:dyDescent="0.25">
      <c r="O36" s="10" t="str">
        <f t="shared" si="0"/>
        <v>janvier</v>
      </c>
    </row>
    <row r="37" spans="15:15" x14ac:dyDescent="0.25">
      <c r="O37" s="10" t="str">
        <f t="shared" si="0"/>
        <v>janvier</v>
      </c>
    </row>
    <row r="38" spans="15:15" x14ac:dyDescent="0.25">
      <c r="O38" s="10" t="str">
        <f t="shared" si="0"/>
        <v>janvier</v>
      </c>
    </row>
    <row r="39" spans="15:15" x14ac:dyDescent="0.25">
      <c r="O39" s="10" t="str">
        <f t="shared" si="0"/>
        <v>janvier</v>
      </c>
    </row>
    <row r="40" spans="15:15" x14ac:dyDescent="0.25">
      <c r="O40" s="10" t="str">
        <f t="shared" si="0"/>
        <v>janvier</v>
      </c>
    </row>
    <row r="41" spans="15:15" x14ac:dyDescent="0.25">
      <c r="O41" s="10" t="str">
        <f t="shared" si="0"/>
        <v>janvier</v>
      </c>
    </row>
    <row r="42" spans="15:15" x14ac:dyDescent="0.25">
      <c r="O42" s="10" t="str">
        <f t="shared" si="0"/>
        <v>janvier</v>
      </c>
    </row>
    <row r="43" spans="15:15" x14ac:dyDescent="0.25">
      <c r="O43" s="10" t="str">
        <f t="shared" si="0"/>
        <v>janvier</v>
      </c>
    </row>
    <row r="44" spans="15:15" x14ac:dyDescent="0.25">
      <c r="O44" s="10" t="str">
        <f t="shared" si="0"/>
        <v>janvier</v>
      </c>
    </row>
    <row r="45" spans="15:15" x14ac:dyDescent="0.25">
      <c r="O45" s="10" t="str">
        <f t="shared" si="0"/>
        <v>janvier</v>
      </c>
    </row>
    <row r="46" spans="15:15" x14ac:dyDescent="0.25">
      <c r="O46" s="10" t="str">
        <f t="shared" si="0"/>
        <v>janvier</v>
      </c>
    </row>
    <row r="47" spans="15:15" x14ac:dyDescent="0.25">
      <c r="O47" s="10" t="str">
        <f t="shared" si="0"/>
        <v>janvier</v>
      </c>
    </row>
    <row r="48" spans="15:15" x14ac:dyDescent="0.25">
      <c r="O48" s="10" t="str">
        <f t="shared" si="0"/>
        <v>janvier</v>
      </c>
    </row>
    <row r="49" spans="15:15" x14ac:dyDescent="0.25">
      <c r="O49" s="10" t="str">
        <f t="shared" si="0"/>
        <v>janvier</v>
      </c>
    </row>
    <row r="50" spans="15:15" x14ac:dyDescent="0.25">
      <c r="O50" s="10" t="str">
        <f t="shared" si="0"/>
        <v>janvier</v>
      </c>
    </row>
    <row r="51" spans="15:15" x14ac:dyDescent="0.25">
      <c r="O51" s="10" t="str">
        <f t="shared" si="0"/>
        <v>janvier</v>
      </c>
    </row>
    <row r="52" spans="15:15" x14ac:dyDescent="0.25">
      <c r="O52" s="10" t="str">
        <f t="shared" si="0"/>
        <v>janvier</v>
      </c>
    </row>
    <row r="53" spans="15:15" x14ac:dyDescent="0.25">
      <c r="O53" s="10" t="str">
        <f t="shared" si="0"/>
        <v>janvier</v>
      </c>
    </row>
    <row r="54" spans="15:15" x14ac:dyDescent="0.25">
      <c r="O54" s="10" t="str">
        <f t="shared" si="0"/>
        <v>janvier</v>
      </c>
    </row>
    <row r="55" spans="15:15" x14ac:dyDescent="0.25">
      <c r="O55" s="10" t="str">
        <f t="shared" si="0"/>
        <v>janvier</v>
      </c>
    </row>
    <row r="56" spans="15:15" x14ac:dyDescent="0.25">
      <c r="O56" s="10" t="str">
        <f t="shared" si="0"/>
        <v>janvier</v>
      </c>
    </row>
    <row r="57" spans="15:15" x14ac:dyDescent="0.25">
      <c r="O57" s="10" t="str">
        <f t="shared" si="0"/>
        <v>janvier</v>
      </c>
    </row>
    <row r="58" spans="15:15" x14ac:dyDescent="0.25">
      <c r="O58" s="10" t="str">
        <f t="shared" si="0"/>
        <v>janvier</v>
      </c>
    </row>
    <row r="59" spans="15:15" x14ac:dyDescent="0.25">
      <c r="O59" s="10" t="str">
        <f t="shared" si="0"/>
        <v>janvier</v>
      </c>
    </row>
    <row r="60" spans="15:15" x14ac:dyDescent="0.25">
      <c r="O60" s="10" t="str">
        <f t="shared" si="0"/>
        <v>janvier</v>
      </c>
    </row>
    <row r="61" spans="15:15" x14ac:dyDescent="0.25">
      <c r="O61" s="10" t="str">
        <f t="shared" si="0"/>
        <v>janvier</v>
      </c>
    </row>
    <row r="62" spans="15:15" x14ac:dyDescent="0.25">
      <c r="O62" s="10" t="str">
        <f t="shared" si="0"/>
        <v>janvier</v>
      </c>
    </row>
    <row r="63" spans="15:15" x14ac:dyDescent="0.25">
      <c r="O63" s="10" t="str">
        <f t="shared" si="0"/>
        <v>janvier</v>
      </c>
    </row>
    <row r="64" spans="15:15" x14ac:dyDescent="0.25">
      <c r="O64" s="10" t="str">
        <f t="shared" si="0"/>
        <v>janvier</v>
      </c>
    </row>
    <row r="65" spans="15:15" x14ac:dyDescent="0.25">
      <c r="O65" s="10" t="str">
        <f t="shared" si="0"/>
        <v>janvier</v>
      </c>
    </row>
    <row r="66" spans="15:15" x14ac:dyDescent="0.25">
      <c r="O66" s="10" t="str">
        <f t="shared" si="0"/>
        <v>janvier</v>
      </c>
    </row>
    <row r="67" spans="15:15" x14ac:dyDescent="0.25">
      <c r="O67" s="10" t="str">
        <f t="shared" ref="O67:O122" si="1">TEXT(E67,"mmmm")</f>
        <v>janvier</v>
      </c>
    </row>
    <row r="68" spans="15:15" x14ac:dyDescent="0.25">
      <c r="O68" s="10" t="str">
        <f t="shared" si="1"/>
        <v>janvier</v>
      </c>
    </row>
    <row r="69" spans="15:15" x14ac:dyDescent="0.25">
      <c r="O69" s="10" t="str">
        <f t="shared" si="1"/>
        <v>janvier</v>
      </c>
    </row>
    <row r="70" spans="15:15" x14ac:dyDescent="0.25">
      <c r="O70" s="10" t="str">
        <f t="shared" si="1"/>
        <v>janvier</v>
      </c>
    </row>
    <row r="71" spans="15:15" x14ac:dyDescent="0.25">
      <c r="O71" s="10" t="str">
        <f t="shared" si="1"/>
        <v>janvier</v>
      </c>
    </row>
    <row r="72" spans="15:15" x14ac:dyDescent="0.25">
      <c r="O72" s="10" t="str">
        <f t="shared" si="1"/>
        <v>janvier</v>
      </c>
    </row>
    <row r="73" spans="15:15" x14ac:dyDescent="0.25">
      <c r="O73" s="10" t="str">
        <f t="shared" si="1"/>
        <v>janvier</v>
      </c>
    </row>
    <row r="74" spans="15:15" x14ac:dyDescent="0.25">
      <c r="O74" s="10" t="str">
        <f t="shared" si="1"/>
        <v>janvier</v>
      </c>
    </row>
    <row r="75" spans="15:15" x14ac:dyDescent="0.25">
      <c r="O75" s="10" t="str">
        <f t="shared" si="1"/>
        <v>janvier</v>
      </c>
    </row>
    <row r="76" spans="15:15" x14ac:dyDescent="0.25">
      <c r="O76" s="10" t="str">
        <f t="shared" si="1"/>
        <v>janvier</v>
      </c>
    </row>
    <row r="77" spans="15:15" x14ac:dyDescent="0.25">
      <c r="O77" s="10" t="str">
        <f t="shared" si="1"/>
        <v>janvier</v>
      </c>
    </row>
    <row r="78" spans="15:15" x14ac:dyDescent="0.25">
      <c r="O78" s="10" t="str">
        <f t="shared" si="1"/>
        <v>janvier</v>
      </c>
    </row>
    <row r="79" spans="15:15" x14ac:dyDescent="0.25">
      <c r="O79" s="10" t="str">
        <f t="shared" si="1"/>
        <v>janvier</v>
      </c>
    </row>
    <row r="80" spans="15:15" x14ac:dyDescent="0.25">
      <c r="O80" s="10" t="str">
        <f t="shared" si="1"/>
        <v>janvier</v>
      </c>
    </row>
    <row r="81" spans="15:15" x14ac:dyDescent="0.25">
      <c r="O81" s="10" t="str">
        <f t="shared" si="1"/>
        <v>janvier</v>
      </c>
    </row>
    <row r="82" spans="15:15" x14ac:dyDescent="0.25">
      <c r="O82" s="10" t="str">
        <f t="shared" si="1"/>
        <v>janvier</v>
      </c>
    </row>
    <row r="83" spans="15:15" x14ac:dyDescent="0.25">
      <c r="O83" s="10" t="str">
        <f t="shared" si="1"/>
        <v>janvier</v>
      </c>
    </row>
    <row r="84" spans="15:15" x14ac:dyDescent="0.25">
      <c r="O84" s="10" t="str">
        <f t="shared" si="1"/>
        <v>janvier</v>
      </c>
    </row>
    <row r="85" spans="15:15" x14ac:dyDescent="0.25">
      <c r="O85" s="10" t="str">
        <f t="shared" si="1"/>
        <v>janvier</v>
      </c>
    </row>
    <row r="86" spans="15:15" x14ac:dyDescent="0.25">
      <c r="O86" s="10" t="str">
        <f t="shared" si="1"/>
        <v>janvier</v>
      </c>
    </row>
    <row r="87" spans="15:15" x14ac:dyDescent="0.25">
      <c r="O87" s="10" t="str">
        <f t="shared" si="1"/>
        <v>janvier</v>
      </c>
    </row>
    <row r="88" spans="15:15" x14ac:dyDescent="0.25">
      <c r="O88" s="10" t="str">
        <f t="shared" si="1"/>
        <v>janvier</v>
      </c>
    </row>
    <row r="89" spans="15:15" x14ac:dyDescent="0.25">
      <c r="O89" s="10" t="str">
        <f t="shared" si="1"/>
        <v>janvier</v>
      </c>
    </row>
    <row r="90" spans="15:15" x14ac:dyDescent="0.25">
      <c r="O90" s="10" t="str">
        <f t="shared" si="1"/>
        <v>janvier</v>
      </c>
    </row>
    <row r="91" spans="15:15" x14ac:dyDescent="0.25">
      <c r="O91" s="10" t="str">
        <f t="shared" si="1"/>
        <v>janvier</v>
      </c>
    </row>
    <row r="92" spans="15:15" x14ac:dyDescent="0.25">
      <c r="O92" s="10" t="str">
        <f t="shared" si="1"/>
        <v>janvier</v>
      </c>
    </row>
    <row r="93" spans="15:15" x14ac:dyDescent="0.25">
      <c r="O93" s="10" t="str">
        <f t="shared" si="1"/>
        <v>janvier</v>
      </c>
    </row>
    <row r="94" spans="15:15" x14ac:dyDescent="0.25">
      <c r="O94" s="10" t="str">
        <f t="shared" si="1"/>
        <v>janvier</v>
      </c>
    </row>
    <row r="95" spans="15:15" x14ac:dyDescent="0.25">
      <c r="O95" s="10" t="str">
        <f t="shared" si="1"/>
        <v>janvier</v>
      </c>
    </row>
    <row r="96" spans="15:15" x14ac:dyDescent="0.25">
      <c r="O96" s="10" t="str">
        <f t="shared" si="1"/>
        <v>janvier</v>
      </c>
    </row>
    <row r="97" spans="15:15" x14ac:dyDescent="0.25">
      <c r="O97" s="10" t="str">
        <f t="shared" si="1"/>
        <v>janvier</v>
      </c>
    </row>
    <row r="98" spans="15:15" x14ac:dyDescent="0.25">
      <c r="O98" s="10" t="str">
        <f t="shared" si="1"/>
        <v>janvier</v>
      </c>
    </row>
    <row r="99" spans="15:15" x14ac:dyDescent="0.25">
      <c r="O99" s="10" t="str">
        <f t="shared" si="1"/>
        <v>janvier</v>
      </c>
    </row>
    <row r="100" spans="15:15" x14ac:dyDescent="0.25">
      <c r="O100" s="10" t="str">
        <f t="shared" si="1"/>
        <v>janvier</v>
      </c>
    </row>
    <row r="101" spans="15:15" x14ac:dyDescent="0.25">
      <c r="O101" s="10" t="str">
        <f t="shared" si="1"/>
        <v>janvier</v>
      </c>
    </row>
    <row r="102" spans="15:15" x14ac:dyDescent="0.25">
      <c r="O102" s="10" t="str">
        <f t="shared" si="1"/>
        <v>janvier</v>
      </c>
    </row>
    <row r="103" spans="15:15" x14ac:dyDescent="0.25">
      <c r="O103" s="10" t="str">
        <f t="shared" si="1"/>
        <v>janvier</v>
      </c>
    </row>
    <row r="104" spans="15:15" x14ac:dyDescent="0.25">
      <c r="O104" s="10" t="str">
        <f t="shared" si="1"/>
        <v>janvier</v>
      </c>
    </row>
    <row r="105" spans="15:15" x14ac:dyDescent="0.25">
      <c r="O105" s="10" t="str">
        <f t="shared" si="1"/>
        <v>janvier</v>
      </c>
    </row>
    <row r="106" spans="15:15" x14ac:dyDescent="0.25">
      <c r="O106" s="10" t="str">
        <f t="shared" si="1"/>
        <v>janvier</v>
      </c>
    </row>
    <row r="107" spans="15:15" x14ac:dyDescent="0.25">
      <c r="O107" s="10" t="str">
        <f t="shared" si="1"/>
        <v>janvier</v>
      </c>
    </row>
    <row r="108" spans="15:15" x14ac:dyDescent="0.25">
      <c r="O108" s="10" t="str">
        <f t="shared" si="1"/>
        <v>janvier</v>
      </c>
    </row>
    <row r="109" spans="15:15" x14ac:dyDescent="0.25">
      <c r="O109" s="10" t="str">
        <f t="shared" si="1"/>
        <v>janvier</v>
      </c>
    </row>
    <row r="110" spans="15:15" x14ac:dyDescent="0.25">
      <c r="O110" s="10" t="str">
        <f t="shared" si="1"/>
        <v>janvier</v>
      </c>
    </row>
    <row r="111" spans="15:15" x14ac:dyDescent="0.25">
      <c r="O111" s="10" t="str">
        <f t="shared" si="1"/>
        <v>janvier</v>
      </c>
    </row>
    <row r="112" spans="15:15" x14ac:dyDescent="0.25">
      <c r="O112" s="10" t="str">
        <f t="shared" si="1"/>
        <v>janvier</v>
      </c>
    </row>
    <row r="113" spans="15:15" x14ac:dyDescent="0.25">
      <c r="O113" s="10" t="str">
        <f t="shared" si="1"/>
        <v>janvier</v>
      </c>
    </row>
    <row r="114" spans="15:15" x14ac:dyDescent="0.25">
      <c r="O114" s="10" t="str">
        <f t="shared" si="1"/>
        <v>janvier</v>
      </c>
    </row>
    <row r="115" spans="15:15" x14ac:dyDescent="0.25">
      <c r="O115" s="10" t="str">
        <f t="shared" si="1"/>
        <v>janvier</v>
      </c>
    </row>
    <row r="116" spans="15:15" x14ac:dyDescent="0.25">
      <c r="O116" s="10" t="str">
        <f t="shared" si="1"/>
        <v>janvier</v>
      </c>
    </row>
    <row r="117" spans="15:15" x14ac:dyDescent="0.25">
      <c r="O117" s="10" t="str">
        <f t="shared" si="1"/>
        <v>janvier</v>
      </c>
    </row>
    <row r="118" spans="15:15" x14ac:dyDescent="0.25">
      <c r="O118" s="10" t="str">
        <f t="shared" si="1"/>
        <v>janvier</v>
      </c>
    </row>
    <row r="119" spans="15:15" x14ac:dyDescent="0.25">
      <c r="O119" s="10" t="str">
        <f t="shared" si="1"/>
        <v>janvier</v>
      </c>
    </row>
    <row r="120" spans="15:15" x14ac:dyDescent="0.25">
      <c r="O120" s="10" t="str">
        <f t="shared" si="1"/>
        <v>janvier</v>
      </c>
    </row>
    <row r="121" spans="15:15" x14ac:dyDescent="0.25">
      <c r="O121" s="10" t="str">
        <f t="shared" si="1"/>
        <v>janvier</v>
      </c>
    </row>
    <row r="122" spans="15:15" x14ac:dyDescent="0.25">
      <c r="O122" s="10" t="str">
        <f t="shared" si="1"/>
        <v>janvier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Poids des devis en portefeuille</vt:lpstr>
      <vt:lpstr>Nombre de devis en portefeuille</vt:lpstr>
      <vt:lpstr>Respect catalogue</vt:lpstr>
      <vt:lpstr>Respect catalogue global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HAMON</dc:creator>
  <cp:lastModifiedBy>Utilisateur</cp:lastModifiedBy>
  <dcterms:created xsi:type="dcterms:W3CDTF">2015-05-15T08:19:06Z</dcterms:created>
  <dcterms:modified xsi:type="dcterms:W3CDTF">2015-05-26T15:13:16Z</dcterms:modified>
</cp:coreProperties>
</file>