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sset"/>
    <sheet r:id="rId2" sheetId="2" name="EL"/>
    <sheet r:id="rId3" sheetId="3" name="BL"/>
    <sheet r:id="rId4" sheetId="4" name="ML"/>
    <sheet r:id="rId5" sheetId="5" name="SL"/>
  </sheets>
  <calcPr fullCalcOnLoad="1"/>
</workbook>
</file>

<file path=xl/sharedStrings.xml><?xml version="1.0" encoding="utf-8"?>
<sst xmlns="http://schemas.openxmlformats.org/spreadsheetml/2006/main" count="3288" uniqueCount="1654">
  <si>
    <t xml:space="preserve"> 2020 - Downtime minutes by equipment</t>
  </si>
  <si>
    <t>PDX Bakery</t>
  </si>
  <si>
    <t>Weeks</t>
  </si>
  <si>
    <t>Total</t>
  </si>
  <si>
    <t>Costs</t>
  </si>
  <si>
    <t>Name of line:</t>
  </si>
  <si>
    <t>SL &amp; ADM Line</t>
  </si>
  <si>
    <t>Mixer refrig.</t>
  </si>
  <si>
    <t>Flour system</t>
  </si>
  <si>
    <t>Water meter</t>
  </si>
  <si>
    <t>Sugar meter</t>
  </si>
  <si>
    <t>Yeast system</t>
  </si>
  <si>
    <t>Dough mixer</t>
  </si>
  <si>
    <t>Adamatic Divider</t>
  </si>
  <si>
    <t>Adamatic Overhead</t>
  </si>
  <si>
    <t>Adamatic Stamper</t>
  </si>
  <si>
    <t>Adamatic Pan Indexer</t>
  </si>
  <si>
    <t>Vemag Divider</t>
  </si>
  <si>
    <t>Rounder</t>
  </si>
  <si>
    <t>Overhead Conveyor</t>
  </si>
  <si>
    <t>Winkler</t>
  </si>
  <si>
    <t>Pan-O-mat</t>
  </si>
  <si>
    <t>Tromp</t>
  </si>
  <si>
    <t>Proofbox</t>
  </si>
  <si>
    <t>O -  Conveyor</t>
  </si>
  <si>
    <t>Seeder/Splitter</t>
  </si>
  <si>
    <t>Oven</t>
  </si>
  <si>
    <t>D - Conveyor</t>
  </si>
  <si>
    <t>Depanner</t>
  </si>
  <si>
    <t>R - Conveyor</t>
  </si>
  <si>
    <t>Pan Stacker</t>
  </si>
  <si>
    <t>Pan Unstacker</t>
  </si>
  <si>
    <t>C-Conveyors</t>
  </si>
  <si>
    <t>Cooler</t>
  </si>
  <si>
    <t>Metal detector</t>
  </si>
  <si>
    <t>#10 packaging</t>
  </si>
  <si>
    <t>#11 packaging</t>
  </si>
  <si>
    <t>Boiler / Air comp</t>
  </si>
  <si>
    <t>Power off</t>
  </si>
  <si>
    <t>Total (hours)</t>
  </si>
  <si>
    <t>Remakes</t>
  </si>
  <si>
    <t>Any DT occurrence over 30 mins on a single piece of equipment needs to have a comment with details and specifics to the cause of the DT in that cell.</t>
  </si>
  <si>
    <t>Remakes/make backs need to be added into the associated piece of equipments DT as well as into the Remake row.</t>
  </si>
  <si>
    <t>Buns Line</t>
  </si>
  <si>
    <t>Water meters</t>
  </si>
  <si>
    <t>Sugar meters</t>
  </si>
  <si>
    <t>Sponge mixer</t>
  </si>
  <si>
    <t>Chunker</t>
  </si>
  <si>
    <t>North KRD</t>
  </si>
  <si>
    <t>North POM</t>
  </si>
  <si>
    <t>South KRD</t>
  </si>
  <si>
    <t>South POM</t>
  </si>
  <si>
    <t>P -  Conveyor</t>
  </si>
  <si>
    <t>O - Conveyor</t>
  </si>
  <si>
    <t>Seeder/Splitter/Glaze</t>
  </si>
  <si>
    <t>D -  Conveyor</t>
  </si>
  <si>
    <t>C - Conveyor</t>
  </si>
  <si>
    <t>9A Bagger</t>
  </si>
  <si>
    <t>9B Bagger</t>
  </si>
  <si>
    <t>#7 packaging</t>
  </si>
  <si>
    <t>#8 packaging</t>
  </si>
  <si>
    <t>Bread Line</t>
  </si>
  <si>
    <t>Sponge mixer #3</t>
  </si>
  <si>
    <t>Dough mixer #4</t>
  </si>
  <si>
    <t>V-MAG Divider</t>
  </si>
  <si>
    <t>Overhead</t>
  </si>
  <si>
    <t>Moulder/Sheeter</t>
  </si>
  <si>
    <t>Widget</t>
  </si>
  <si>
    <t>Topping Unit</t>
  </si>
  <si>
    <t>D- Conveyors</t>
  </si>
  <si>
    <t>Prod. Conveyors</t>
  </si>
  <si>
    <t>Pan Conveyors</t>
  </si>
  <si>
    <t>#1 Slicer</t>
  </si>
  <si>
    <t>#2 Slicer</t>
  </si>
  <si>
    <t>#1 Overwrapper</t>
  </si>
  <si>
    <t>#2 Overwrapper</t>
  </si>
  <si>
    <t>#1 Bagger</t>
  </si>
  <si>
    <t>#2 Bagger</t>
  </si>
  <si>
    <t>Muffin Line</t>
  </si>
  <si>
    <t>Dough Pump</t>
  </si>
  <si>
    <t>V-MAG DIVIDER</t>
  </si>
  <si>
    <t>Overhead Proofer</t>
  </si>
  <si>
    <t>Griddle</t>
  </si>
  <si>
    <t>Metal detectors</t>
  </si>
  <si>
    <t>Slicer</t>
  </si>
  <si>
    <t>#5 Bagger</t>
  </si>
  <si>
    <t>#6 Bagger</t>
  </si>
  <si>
    <t>Asset Name</t>
  </si>
  <si>
    <t>Asset Code</t>
  </si>
  <si>
    <t>Asset Description</t>
  </si>
  <si>
    <t>Make</t>
  </si>
  <si>
    <t>Model</t>
  </si>
  <si>
    <t>Serial Number</t>
  </si>
  <si>
    <t>Location Name</t>
  </si>
  <si>
    <t>Location Code</t>
  </si>
  <si>
    <t>Aisle Number</t>
  </si>
  <si>
    <t>Row Number</t>
  </si>
  <si>
    <t>Bin Number</t>
  </si>
  <si>
    <t>Supplier/Manufacturer Name</t>
  </si>
  <si>
    <t>Supplier/Manufacturer Number</t>
  </si>
  <si>
    <t>Category</t>
  </si>
  <si>
    <t>Stock On Hand</t>
  </si>
  <si>
    <t>Minimum Allowed Stock</t>
  </si>
  <si>
    <t>Notes</t>
  </si>
  <si>
    <t>Unspc</t>
  </si>
  <si>
    <t>Barcode</t>
  </si>
  <si>
    <t>Facility Latitude</t>
  </si>
  <si>
    <t>Facility Longitude</t>
  </si>
  <si>
    <t>Facility Street Address</t>
  </si>
  <si>
    <t>Facility City</t>
  </si>
  <si>
    <t>Facility Postal Code</t>
  </si>
  <si>
    <t>Facility Province</t>
  </si>
  <si>
    <t>Facility Country</t>
  </si>
  <si>
    <t>User or Personnel Code</t>
  </si>
  <si>
    <t>Charge Department Code</t>
  </si>
  <si>
    <t>Account Code</t>
  </si>
  <si>
    <t>Risk</t>
  </si>
  <si>
    <t>Severity</t>
  </si>
  <si>
    <t>Password</t>
  </si>
  <si>
    <t>Equipment Priority</t>
  </si>
  <si>
    <t>Custom Field 5</t>
  </si>
  <si>
    <t>Bakery</t>
  </si>
  <si>
    <t>PDX-BAK</t>
  </si>
  <si>
    <t>PDX</t>
  </si>
  <si>
    <t>Locations and Facilities</t>
  </si>
  <si>
    <t>CDC</t>
  </si>
  <si>
    <t>PDX-CDC</t>
  </si>
  <si>
    <t>Vogan</t>
  </si>
  <si>
    <t>PDX-VOG</t>
  </si>
  <si>
    <t>PDX-BAK-BL</t>
  </si>
  <si>
    <t>Line</t>
  </si>
  <si>
    <t>English Muffin Line</t>
  </si>
  <si>
    <t>PDX-BAK-EL</t>
  </si>
  <si>
    <t>Main Line</t>
  </si>
  <si>
    <t>PDX-BAK-ML</t>
  </si>
  <si>
    <t>String Line</t>
  </si>
  <si>
    <t>PDX-BAK-SL</t>
  </si>
  <si>
    <t>LIne</t>
  </si>
  <si>
    <t>Support Equipment</t>
  </si>
  <si>
    <t>PDX-BAK-SUPP</t>
  </si>
  <si>
    <t>BREAD PROOFBOX</t>
  </si>
  <si>
    <t>PDX-BAK-BL-319</t>
  </si>
  <si>
    <t>1. INSTALLED NEW RADIATOR ON 4-1-07.</t>
  </si>
  <si>
    <t>PFENNING</t>
  </si>
  <si>
    <t>WIDGET RACK UNLOADER</t>
  </si>
  <si>
    <t>PDX-BAK-BL-320</t>
  </si>
  <si>
    <t>WIDGET</t>
  </si>
  <si>
    <t>Unloader</t>
  </si>
  <si>
    <t>960 TUNNEL OVEN</t>
  </si>
  <si>
    <t>PDX-BAK-BL-322</t>
  </si>
  <si>
    <t>12" X 10' TRAYS X 100' LONG_x000D_
3,100,000 BTU/HR</t>
  </si>
  <si>
    <t>APV</t>
  </si>
  <si>
    <t>B/L METAL DETECTOR</t>
  </si>
  <si>
    <t>PDX-BAK-BL-326</t>
  </si>
  <si>
    <t>Metal Detector</t>
  </si>
  <si>
    <t>BREAD COOLER</t>
  </si>
  <si>
    <t>PDX-BAK-BL-328</t>
  </si>
  <si>
    <t>JOB NUMBER B1018174</t>
  </si>
  <si>
    <t>STEWART</t>
  </si>
  <si>
    <t>B1018174</t>
  </si>
  <si>
    <t>BREAD PAN STACKER</t>
  </si>
  <si>
    <t>PDX-BAK-BL-330</t>
  </si>
  <si>
    <t>B09236</t>
  </si>
  <si>
    <t>Stacker</t>
  </si>
  <si>
    <t>BREAD PAN UNSTACKER</t>
  </si>
  <si>
    <t>PDX-BAK-BL-331</t>
  </si>
  <si>
    <t>B011308</t>
  </si>
  <si>
    <t>Unstacker</t>
  </si>
  <si>
    <t>UBE SLICER #1</t>
  </si>
  <si>
    <t>PDX-BAK-BL-366</t>
  </si>
  <si>
    <t>UBE</t>
  </si>
  <si>
    <t>90-75</t>
  </si>
  <si>
    <t>1800-521</t>
  </si>
  <si>
    <t>UBE SLICER #2</t>
  </si>
  <si>
    <t>PDX-BAK-BL-367</t>
  </si>
  <si>
    <t>1800-587</t>
  </si>
  <si>
    <t>UBE OVERWRAPPER #1</t>
  </si>
  <si>
    <t>PDX-BAK-BL-368</t>
  </si>
  <si>
    <t>175-061</t>
  </si>
  <si>
    <t>Overwrapper</t>
  </si>
  <si>
    <t>UBE OVERWRAPPER #2</t>
  </si>
  <si>
    <t>PDX-BAK-BL-369</t>
  </si>
  <si>
    <t>175-060</t>
  </si>
  <si>
    <t>UBE BAGGER #1</t>
  </si>
  <si>
    <t>PDX-BAK-BL-370</t>
  </si>
  <si>
    <t>RIGHT HAND BAGGER</t>
  </si>
  <si>
    <t>75-1</t>
  </si>
  <si>
    <t>7500-268</t>
  </si>
  <si>
    <t>Bagger</t>
  </si>
  <si>
    <t>UBE BAGGER #2</t>
  </si>
  <si>
    <t>PDX-BAK-BL-371</t>
  </si>
  <si>
    <t>LEFT HAND</t>
  </si>
  <si>
    <t>7500-267</t>
  </si>
  <si>
    <t>#3 MIXER</t>
  </si>
  <si>
    <t>PDX-BAK-BL-308</t>
  </si>
  <si>
    <t>BAKER PERKINS</t>
  </si>
  <si>
    <t>1300#</t>
  </si>
  <si>
    <t>Mixer</t>
  </si>
  <si>
    <t>V/L BREAD OVERHEAD PROOFER</t>
  </si>
  <si>
    <t>PDX-BAK-BL-316</t>
  </si>
  <si>
    <t>#4 MIXER</t>
  </si>
  <si>
    <t>PDX-BAK-BL-310</t>
  </si>
  <si>
    <t>2000#</t>
  </si>
  <si>
    <t>BL VEMAG DIVIDER</t>
  </si>
  <si>
    <t>PDX-BAK-BL-314</t>
  </si>
  <si>
    <t>HP25E DIVIDER INSTALLED 11/12/18. IT'S ESSENTIALLY A HP30E WITH THE PULLEYS IN IT._x000D_
_x000D_
MAIN DRIVE (DOUBLE SCREW) CAM DRIVE/GEARBOX/TRANSMISSION FAILED 3/7/19 (MACHINE HAD 2480 HOURS ON IT). REPLACED WITH NEW. PT #166.250.001. _x000D_
_x000D_
DOUBLE SCREW GEARBOX FAILE</t>
  </si>
  <si>
    <t>VEMAG</t>
  </si>
  <si>
    <t>HP 25E</t>
  </si>
  <si>
    <t>Divider</t>
  </si>
  <si>
    <t>BREAD SHEETER/ MOULDER</t>
  </si>
  <si>
    <t>PDX-BAK-BL-317</t>
  </si>
  <si>
    <t>MFG MAY 1978</t>
  </si>
  <si>
    <t>LANE</t>
  </si>
  <si>
    <t>P-4</t>
  </si>
  <si>
    <t>P-4 3090</t>
  </si>
  <si>
    <t>Moulder</t>
  </si>
  <si>
    <t>OS DOUGH TRO SCALES</t>
  </si>
  <si>
    <t>PDX-BAK-BL-300</t>
  </si>
  <si>
    <t>Scale</t>
  </si>
  <si>
    <t>OS TRO GREASE SYSTEM</t>
  </si>
  <si>
    <t>PDX-BAK-BL-301</t>
  </si>
  <si>
    <t>Trough System</t>
  </si>
  <si>
    <t>SIFTING FLOUR HOPPER ASSY</t>
  </si>
  <si>
    <t>PDX-BAK-BL-302</t>
  </si>
  <si>
    <t>Sifter</t>
  </si>
  <si>
    <t>#3 MIXER FLOUR HOPPER ASSY</t>
  </si>
  <si>
    <t>PDX-BAK-BL-303</t>
  </si>
  <si>
    <t>900 LBS</t>
  </si>
  <si>
    <t>Hopper</t>
  </si>
  <si>
    <t>#3 MIXER FLOUR HOPPER SCALE ASSY</t>
  </si>
  <si>
    <t>PDX-BAK-BL-303A</t>
  </si>
  <si>
    <t>900#</t>
  </si>
  <si>
    <t>#4 MIXER FLOUR HOPPER ASSY</t>
  </si>
  <si>
    <t>PDX-BAK-BL-304</t>
  </si>
  <si>
    <t>#4 MIXER FLOUR HOPPER SCALE ASSY</t>
  </si>
  <si>
    <t>PDX-BAK-BL-304A</t>
  </si>
  <si>
    <t>#3 MIXER SUGAR METER</t>
  </si>
  <si>
    <t>PDX-BAK-BL-305</t>
  </si>
  <si>
    <t>Sugar Meter</t>
  </si>
  <si>
    <t>#3 MIXER WATER METER</t>
  </si>
  <si>
    <t>PDX-BAK-BL-305A</t>
  </si>
  <si>
    <t>SPANGLER</t>
  </si>
  <si>
    <t>Water Meter</t>
  </si>
  <si>
    <t>#3 MIXER SOY OIL METER</t>
  </si>
  <si>
    <t>PDX-BAK-BL-305B</t>
  </si>
  <si>
    <t>Oil Meter</t>
  </si>
  <si>
    <t>#3 MIXER YEAST METER</t>
  </si>
  <si>
    <t>PDX-BAK-BL-305C</t>
  </si>
  <si>
    <t>Yeast Meter</t>
  </si>
  <si>
    <t>#4 MIXER SUGAR METER</t>
  </si>
  <si>
    <t>PDX-BAK-BL-306</t>
  </si>
  <si>
    <t>#4 MIXER WATER METER</t>
  </si>
  <si>
    <t>PDX-BAK-BL-306A</t>
  </si>
  <si>
    <t>#4 MIXER SOY OIL METER</t>
  </si>
  <si>
    <t>PDX-BAK-BL-306B</t>
  </si>
  <si>
    <t>#4 MIXER INGREDIATOR ASSY</t>
  </si>
  <si>
    <t>PDX-BAK-BL-307</t>
  </si>
  <si>
    <t>APV CREPACO</t>
  </si>
  <si>
    <t>APV CREPACO (150 GAL</t>
  </si>
  <si>
    <t>AO176</t>
  </si>
  <si>
    <t>Ingrediator</t>
  </si>
  <si>
    <t>#4 TRO-HOIST ASSY</t>
  </si>
  <si>
    <t>PDX-BAK-BL-309</t>
  </si>
  <si>
    <t>W/O #2827</t>
  </si>
  <si>
    <t>Tro-Hoist</t>
  </si>
  <si>
    <t>#4 MIXER DOOR HYDRAULIC UNIT</t>
  </si>
  <si>
    <t>PDX-BAK-BL-310A</t>
  </si>
  <si>
    <t>APPLIED IND</t>
  </si>
  <si>
    <t>BREAD TRO ROOM</t>
  </si>
  <si>
    <t>PDX-BAK-BL-311</t>
  </si>
  <si>
    <t>CLOCK ASSOC</t>
  </si>
  <si>
    <t>BL BUN TROUGHS</t>
  </si>
  <si>
    <t>PDX-BAK-BL-312</t>
  </si>
  <si>
    <t>UNION STEEL</t>
  </si>
  <si>
    <t>#3 AND#4 MIXER GLYCOL SYSTEM</t>
  </si>
  <si>
    <t>PDX-BAK-BL-313</t>
  </si>
  <si>
    <t>PROCHILLER SYSTEMS</t>
  </si>
  <si>
    <t>5H60</t>
  </si>
  <si>
    <t>Glycol System</t>
  </si>
  <si>
    <t>BREAD DOUGH ROUNDER</t>
  </si>
  <si>
    <t>PDX-BAK-BL-315</t>
  </si>
  <si>
    <t>HYDROPLATE PAN OILER</t>
  </si>
  <si>
    <t>PDX-BAK-BL-318</t>
  </si>
  <si>
    <t>BURFORD</t>
  </si>
  <si>
    <t>Oiler</t>
  </si>
  <si>
    <t>OVEN FEED CONVEYOR</t>
  </si>
  <si>
    <t>PDX-BAK-BL-321</t>
  </si>
  <si>
    <t>Conveyor</t>
  </si>
  <si>
    <t>T-TRANSFER</t>
  </si>
  <si>
    <t>PDX-BAK-BL-321A</t>
  </si>
  <si>
    <t>960 TUNNEL OVEN LOADER</t>
  </si>
  <si>
    <t>PDX-BAK-BL-322A</t>
  </si>
  <si>
    <t>Loader</t>
  </si>
  <si>
    <t>960 TUNNEL OVEN UNLOADER</t>
  </si>
  <si>
    <t>PDX-BAK-BL-322B</t>
  </si>
  <si>
    <t>D-1 THRU D-3 CONV</t>
  </si>
  <si>
    <t>PDX-BAK-BL-323</t>
  </si>
  <si>
    <t>AD-II BREAD DEPANNER</t>
  </si>
  <si>
    <t>PDX-BAK-BL-324</t>
  </si>
  <si>
    <t>AD-11</t>
  </si>
  <si>
    <t>PAN RETURN CONVEYORS</t>
  </si>
  <si>
    <t>PDX-BAK-BL-325</t>
  </si>
  <si>
    <t>PAN FEED CONVEYORS</t>
  </si>
  <si>
    <t>PDX-BAK-BL-325A</t>
  </si>
  <si>
    <t>COOLER FEED CONVEYORS</t>
  </si>
  <si>
    <t>PDX-BAK-BL-327</t>
  </si>
  <si>
    <t>COOLER DISCHARGE CONVEYORS</t>
  </si>
  <si>
    <t>PDX-BAK-BL-329</t>
  </si>
  <si>
    <t>BL PAN TRUCKS  90</t>
  </si>
  <si>
    <t>PDX-BAK-BL-332</t>
  </si>
  <si>
    <t>Pan Trucks</t>
  </si>
  <si>
    <t>BL RETARDER BOX</t>
  </si>
  <si>
    <t>PDX-BAK-BL-333</t>
  </si>
  <si>
    <t>HVAC UNIT IS A BOHN/HEAT CRAFT</t>
  </si>
  <si>
    <t>BOHN/HEAT CRAFT</t>
  </si>
  <si>
    <t>B2T055L6CTAR</t>
  </si>
  <si>
    <t>T04K 03390</t>
  </si>
  <si>
    <t>Retarder</t>
  </si>
  <si>
    <t>1,2,3,FLOUR SYSTEM ACCUMULATORS &amp; BLOWERS</t>
  </si>
  <si>
    <t>PDX-BAK-BL-350</t>
  </si>
  <si>
    <t>Accumulator</t>
  </si>
  <si>
    <t>1,2,3,FLOUR SYSTEM SIFTER</t>
  </si>
  <si>
    <t>PDX-BAK-BL-350A</t>
  </si>
  <si>
    <t>1,2,3,FLOUR SYSTEM BINS &amp; AUGERS</t>
  </si>
  <si>
    <t>PDX-BAK-BL-350B</t>
  </si>
  <si>
    <t>Auger</t>
  </si>
  <si>
    <t>BREAD COOLER WINDOW FANS</t>
  </si>
  <si>
    <t>PDX-BAK-BL-352</t>
  </si>
  <si>
    <t>TRO ROOM HEAT &amp; HUMIDITY</t>
  </si>
  <si>
    <t>PDX-BAK-BL-353</t>
  </si>
  <si>
    <t xml:space="preserve"> PROOFBOX MONORAIL SYS</t>
  </si>
  <si>
    <t>PDX-BAK-BL-355</t>
  </si>
  <si>
    <t>BREAD SEEDER/SPRAYER &amp; TOPPING UNIT</t>
  </si>
  <si>
    <t>PDX-BAK-BL-356</t>
  </si>
  <si>
    <t>FEDCO</t>
  </si>
  <si>
    <t>Sprayer</t>
  </si>
  <si>
    <t>HIGH SPEED FLOUR DUSTER</t>
  </si>
  <si>
    <t>PDX-BAK-BL-357</t>
  </si>
  <si>
    <t>Duster</t>
  </si>
  <si>
    <t>#3 BREAD YEAST METER</t>
  </si>
  <si>
    <t>PDX-BAK-BL-360</t>
  </si>
  <si>
    <t>GOLDEN SEAL</t>
  </si>
  <si>
    <t>RED LION</t>
  </si>
  <si>
    <t>#4 BREAD YEAST METER</t>
  </si>
  <si>
    <t>PDX-BAK-BL-361</t>
  </si>
  <si>
    <t>PAN OIL SUPPLY PUMP SYSTEM</t>
  </si>
  <si>
    <t>PDX-BAK-BL-362</t>
  </si>
  <si>
    <t>SAME AS EQUIPMENT #971</t>
  </si>
  <si>
    <t>PACO</t>
  </si>
  <si>
    <t>Pump</t>
  </si>
  <si>
    <t>BREAD PROOFBOX RACKS</t>
  </si>
  <si>
    <t>PDX-BAK-BL-363</t>
  </si>
  <si>
    <t>INDIANA WIRE</t>
  </si>
  <si>
    <t>BREADLINE ELECTRICAL PANELS</t>
  </si>
  <si>
    <t>PDX-BAK-BL-364</t>
  </si>
  <si>
    <t>Electrical Panel</t>
  </si>
  <si>
    <t>BURFORD WIRE TYER #1 RH</t>
  </si>
  <si>
    <t>PDX-BAK-BL-373</t>
  </si>
  <si>
    <t>Tyer</t>
  </si>
  <si>
    <t>BURFORD WIRE TYER #2 LH</t>
  </si>
  <si>
    <t>PDX-BAK-BL-374</t>
  </si>
  <si>
    <t>FORMOST BREAD BAGGER</t>
  </si>
  <si>
    <t>PDX-BAK-BL-375</t>
  </si>
  <si>
    <t>REBUILT 5/16/77-UPGRADED TO DOUBLE BAGGER 1/11/07</t>
  </si>
  <si>
    <t>FORMOST</t>
  </si>
  <si>
    <t>FORMOST KWIK- LOC</t>
  </si>
  <si>
    <t>PDX-BAK-BL-376</t>
  </si>
  <si>
    <t>KWIK- LOC</t>
  </si>
  <si>
    <t>Kwik-Lok System</t>
  </si>
  <si>
    <t>#3 IMAJE INK JET PRINTER</t>
  </si>
  <si>
    <t>PDX-BAK-BL-377</t>
  </si>
  <si>
    <t>IMAJE</t>
  </si>
  <si>
    <t>Printer</t>
  </si>
  <si>
    <t>PDX-BAK-BL-377A</t>
  </si>
  <si>
    <t>B/L DATAMAX H4X PRINTER &amp; BOX MACHINE</t>
  </si>
  <si>
    <t>PDX-BAK-BL-378</t>
  </si>
  <si>
    <t>DATAMAX</t>
  </si>
  <si>
    <t>H4X</t>
  </si>
  <si>
    <t>#1 KWIK-LOC</t>
  </si>
  <si>
    <t>PDX-BAK-BL-379</t>
  </si>
  <si>
    <t>KWIK-LOC</t>
  </si>
  <si>
    <t>#2 KWIK-LOC</t>
  </si>
  <si>
    <t>PDX-BAK-BL-380</t>
  </si>
  <si>
    <t>D-1 OVEN DISCHARGE CONVEYOR</t>
  </si>
  <si>
    <t>PDX-BAK-BL-323-D1</t>
  </si>
  <si>
    <t>BREAD LINE OVEN DISCHARGE CONVEYOR</t>
  </si>
  <si>
    <t>D-2 OVEN DISCHARGE CONVEYOR</t>
  </si>
  <si>
    <t>PDX-BAK-BL-323-D2</t>
  </si>
  <si>
    <t>D-3 OVEN DISCHARGE CONVEYOR</t>
  </si>
  <si>
    <t>PDX-BAK-BL-323-D3</t>
  </si>
  <si>
    <t>MUFFIN SUGAR METER</t>
  </si>
  <si>
    <t>PDX-BAK-EL-800</t>
  </si>
  <si>
    <t>EL BUN YEAST METER</t>
  </si>
  <si>
    <t>PDX-BAK-EL-800B</t>
  </si>
  <si>
    <t>E/L MIXER WATER METER</t>
  </si>
  <si>
    <t>PDX-BAK-EL-800C</t>
  </si>
  <si>
    <t>AMF DOUGH PUMP</t>
  </si>
  <si>
    <t>PDX-BAK-EL-802</t>
  </si>
  <si>
    <t>MOVED TO MUFFIN LINE 7/15/09_x000D_
NEW AUGERS INSTALLED 9/8/16</t>
  </si>
  <si>
    <t>AMF</t>
  </si>
  <si>
    <t>CLOCK MUFFIN SCORER/SLICER</t>
  </si>
  <si>
    <t>PDX-BAK-EL-810</t>
  </si>
  <si>
    <t>RATED FOR 300 PPM</t>
  </si>
  <si>
    <t>CLOCK</t>
  </si>
  <si>
    <t>E/L BUN METAL DETECTOR</t>
  </si>
  <si>
    <t>PDX-BAK-EL-811B</t>
  </si>
  <si>
    <t>GORING KERR</t>
  </si>
  <si>
    <t>PEERLESS MUFFIN MIXER</t>
  </si>
  <si>
    <t>PDX-BAK-EL-801</t>
  </si>
  <si>
    <t>1300 LBS @ 55% ABSORPTION</t>
  </si>
  <si>
    <t>PEERLESS</t>
  </si>
  <si>
    <t>HS13HD</t>
  </si>
  <si>
    <t>CLOCK OVERHEAD PROOFER</t>
  </si>
  <si>
    <t>PDX-BAK-EL-804</t>
  </si>
  <si>
    <t>CLOCK MUFFIN GRIDDLE</t>
  </si>
  <si>
    <t>PDX-BAK-EL-805</t>
  </si>
  <si>
    <t>56K BTU/HOUR</t>
  </si>
  <si>
    <t>CLOCK ASSOCIATES</t>
  </si>
  <si>
    <t>MUFFIN COOLER</t>
  </si>
  <si>
    <t>PDX-BAK-EL-807</t>
  </si>
  <si>
    <t>INSTALLED IN EARLY 70'S. USED TO BE A COOLER FOR A VARIETY BUN LINE (4 POCKET BUN MODEL K IN THE OLD SIDE). _x000D_
MUFFIN LINE INSTALLED 2009, UTILIZED THIS COOLER</t>
  </si>
  <si>
    <t>FORMOST MUFFIN BAGGER</t>
  </si>
  <si>
    <t>PDX-BAK-EL-811</t>
  </si>
  <si>
    <t xml:space="preserve">GT-4 86" FRAME_x000D_
_x000D_
12/10/18 REMOVED OVERHEAD SERVO DRIVE AND WENT TO MECHANICAL CLUTCH _x000D_
_x000D_
3/18/19 NEW COMPLETE SCOOP ASSEMBLY AND CAM FOR SCOOPS. _x000D_
</t>
  </si>
  <si>
    <t>GT-4</t>
  </si>
  <si>
    <t>VEMAG DIVIDER</t>
  </si>
  <si>
    <t>PDX-BAK-EL-803A</t>
  </si>
  <si>
    <t>VEMAG SPENT FROM 2010 TO 2018 AS S/L DIVIDER. MOVED TO MUFFIN SHOP IN DEC 2018, TOOK OFF 808 CUTTER AND INSTALLED WATERWHEEL MOTORIZED HINGE CUTTER._x000D_
_x000D_
E. DIAGRAM - 162890011 G_x000D_
LASH @ 16077 HRS - 0.055_x000D_
_x000D_
12/20/14 NEW RING GEAR AND SEALS 24518 HOURS JKC_x000D_</t>
  </si>
  <si>
    <t>HP20E</t>
  </si>
  <si>
    <t>MIXER FLOUR SCALE ASSY.</t>
  </si>
  <si>
    <t>PDX-BAK-EL-800A</t>
  </si>
  <si>
    <t>E/L BUN ELECTRICAL PANELS</t>
  </si>
  <si>
    <t>PDX-BAK-EL-800D</t>
  </si>
  <si>
    <t>BAKERY SERVICES INC</t>
  </si>
  <si>
    <t>MUFFIN SOY OIL METER</t>
  </si>
  <si>
    <t>PDX-BAK-EL-800E</t>
  </si>
  <si>
    <t>E/L MIXER GLYCOL SYSTEM</t>
  </si>
  <si>
    <t>PDX-BAK-EL-801A</t>
  </si>
  <si>
    <t>AMF MUFFIN ROUNDER</t>
  </si>
  <si>
    <t>PDX-BAK-EL-803</t>
  </si>
  <si>
    <t>VEMAG WATERWHEEL</t>
  </si>
  <si>
    <t>PDX-BAK-EL-803B</t>
  </si>
  <si>
    <t>E/L VAC-U-MAX FLOUR RECLAIMS</t>
  </si>
  <si>
    <t>PDX-BAK-EL-804A</t>
  </si>
  <si>
    <t>VAC-U-MAX</t>
  </si>
  <si>
    <t>Flour Reclaim</t>
  </si>
  <si>
    <t>MUFFIN OVEN LOADER</t>
  </si>
  <si>
    <t>PDX-BAK-EL-805A</t>
  </si>
  <si>
    <t>MUFFIN COOLER INFEED CONVEYORS</t>
  </si>
  <si>
    <t>PDX-BAK-EL-806</t>
  </si>
  <si>
    <t>MUFFIN COOLER OUTFEED CONVEYORS</t>
  </si>
  <si>
    <t>PDX-BAK-EL-808</t>
  </si>
  <si>
    <t>FRANZ</t>
  </si>
  <si>
    <t>FORMOST SORTING TABLE</t>
  </si>
  <si>
    <t>PDX-BAK-EL-809</t>
  </si>
  <si>
    <t>PASSWORD - 143</t>
  </si>
  <si>
    <t>Sorting Table</t>
  </si>
  <si>
    <t>E/L KWIK- LOC</t>
  </si>
  <si>
    <t>PDX-BAK-EL-811A</t>
  </si>
  <si>
    <t>RIGHT HAND</t>
  </si>
  <si>
    <t>UBE MUFFIN BAGGER</t>
  </si>
  <si>
    <t>PDX-BAK-EL-812</t>
  </si>
  <si>
    <t>E/L HINGE SLICER</t>
  </si>
  <si>
    <t>PDX-BAK-EL-812A</t>
  </si>
  <si>
    <t>E/L BAND SLICER</t>
  </si>
  <si>
    <t>PDX-BAK-EL-812B</t>
  </si>
  <si>
    <t>KWIK- LOC ASSY.</t>
  </si>
  <si>
    <t>PDX-BAK-EL-812C</t>
  </si>
  <si>
    <t>HAYSSEN MARKEM CODER</t>
  </si>
  <si>
    <t>PDX-BAK-EL-813</t>
  </si>
  <si>
    <t>MARKEM CORP</t>
  </si>
  <si>
    <t>Coder</t>
  </si>
  <si>
    <t>KWIK-LOK BOX FORMER</t>
  </si>
  <si>
    <t>PDX-BAK-EL-814</t>
  </si>
  <si>
    <t>KLIKLOK WOODMAN - KFWS CARTON FORMER - MODEL K22703 KFWS-976_x000D_
TEL: 770-981-5200</t>
  </si>
  <si>
    <t>KLIKLOK WOODMAN</t>
  </si>
  <si>
    <t>K22703</t>
  </si>
  <si>
    <t>YAMATO SCALE HEAD</t>
  </si>
  <si>
    <t>PDX-BAK-EL-815</t>
  </si>
  <si>
    <t>YAMATO (HAYSSEN)</t>
  </si>
  <si>
    <t>X85179</t>
  </si>
  <si>
    <t>CUBE OVEN FEED CONV. #1 THRU #3</t>
  </si>
  <si>
    <t>PDX-BAK-EL-816</t>
  </si>
  <si>
    <t>CLOCK ASSOC.</t>
  </si>
  <si>
    <t>#6 IMAJE INK JET CODER</t>
  </si>
  <si>
    <t>PDX-BAK-EL-817</t>
  </si>
  <si>
    <t>#7 IMAJE INK JET CODER</t>
  </si>
  <si>
    <t>PDX-BAK-EL-818</t>
  </si>
  <si>
    <t>069 WEST MIXER #1</t>
  </si>
  <si>
    <t>PDX-BAK-ML-047</t>
  </si>
  <si>
    <t>2000 LBS CAPACITY_x000D_
_x000D_
MOTOR REPLACED - 3/7/16 WITH REBUILT REX/PEERLESS</t>
  </si>
  <si>
    <t>APV BAKER</t>
  </si>
  <si>
    <t>SUGAR METER BUN #1 SPONGE</t>
  </si>
  <si>
    <t>PDX-BAK-ML-048</t>
  </si>
  <si>
    <t>SPANGLER, NEPTUNE</t>
  </si>
  <si>
    <t>WATER METER BUN #1 SPONGE</t>
  </si>
  <si>
    <t>PDX-BAK-ML-048A</t>
  </si>
  <si>
    <t>SUGAR METER BUN #2 DOUGH</t>
  </si>
  <si>
    <t>PDX-BAK-ML-049</t>
  </si>
  <si>
    <t>WATER METER BUN #2 DOUGH</t>
  </si>
  <si>
    <t>PDX-BAK-ML-049A</t>
  </si>
  <si>
    <t>AMF 610 P.O.M. NORTH</t>
  </si>
  <si>
    <t>PDX-BAK-ML-070</t>
  </si>
  <si>
    <t>AMF 610</t>
  </si>
  <si>
    <t>Pan-O-Mat</t>
  </si>
  <si>
    <t>AMF 610 P.O.M. SOUTH</t>
  </si>
  <si>
    <t>PDX-BAK-ML-071</t>
  </si>
  <si>
    <t>ML BUN PAN UNSTACKER</t>
  </si>
  <si>
    <t>PDX-BAK-ML-105</t>
  </si>
  <si>
    <t>42-SS</t>
  </si>
  <si>
    <t>1881-01-006</t>
  </si>
  <si>
    <t>D-1 THRU D-4 OVEN DISCH. CONVS.</t>
  </si>
  <si>
    <t>PDX-BAK-ML-109</t>
  </si>
  <si>
    <t>MAINLINE BUN DEPANNER</t>
  </si>
  <si>
    <t>PDX-BAK-ML-110</t>
  </si>
  <si>
    <t>SASIB</t>
  </si>
  <si>
    <t>CD-29 (999294-B591)</t>
  </si>
  <si>
    <t>BUN METAL DETECTOR #1</t>
  </si>
  <si>
    <t>PDX-BAK-ML-119</t>
  </si>
  <si>
    <t>66 SS 24 INT R</t>
  </si>
  <si>
    <t>BUN METAL DETECTOR #2</t>
  </si>
  <si>
    <t>PDX-BAK-ML-120</t>
  </si>
  <si>
    <t>069 EAST DO-MIXER #2</t>
  </si>
  <si>
    <t>PDX-BAK-ML-046</t>
  </si>
  <si>
    <t>2000 LBS CAPACITY</t>
  </si>
  <si>
    <t>M/L DOUGH CHUNKER</t>
  </si>
  <si>
    <t>PDX-BAK-ML-066</t>
  </si>
  <si>
    <t>ALLIANCE BAKERY SYSTEMS</t>
  </si>
  <si>
    <t>AMF KRD-IIE BUN DIVIDER (SOUTH)</t>
  </si>
  <si>
    <t>PDX-BAK-ML-068</t>
  </si>
  <si>
    <t>UPGRADED PLC FROM 5/04 TO 5/05 2/14/13</t>
  </si>
  <si>
    <t>AMF KRD-IIE</t>
  </si>
  <si>
    <t>AMF KRD-IIE BUN DIVIDER (NORTH)</t>
  </si>
  <si>
    <t>PDX-BAK-ML-069</t>
  </si>
  <si>
    <t>R-21 THRU R-45 PAN CONVEYORS</t>
  </si>
  <si>
    <t>PDX-BAK-ML-078</t>
  </si>
  <si>
    <t>P-1 THRU P-9 PROOFER FEED CONVS</t>
  </si>
  <si>
    <t>PDX-BAK-ML-079</t>
  </si>
  <si>
    <t>P-10 THRU P-15 PROOFER FEED CONV</t>
  </si>
  <si>
    <t>PDX-BAK-ML-097</t>
  </si>
  <si>
    <t>R-1 THRU R-20 PAN CONVEYORS</t>
  </si>
  <si>
    <t>PDX-BAK-ML-098</t>
  </si>
  <si>
    <t>R-7 THRU R-20 PAN CONVEYORS</t>
  </si>
  <si>
    <t>PDX-BAK-ML-098A</t>
  </si>
  <si>
    <t>270 TRAY AUTOMATIC PROOFBOX</t>
  </si>
  <si>
    <t>PDX-BAK-ML-102</t>
  </si>
  <si>
    <t>1. INSTALLED 270 TRAY COMBINATION AUTOMATIC PROOF BOX ON 06-01-76.</t>
  </si>
  <si>
    <t>GLAZE SPRAYER</t>
  </si>
  <si>
    <t>PDX-BAK-ML-103</t>
  </si>
  <si>
    <t>SPRAYING SYSTEM</t>
  </si>
  <si>
    <t>O-1 THRU O-4 OVEN FEED CONVS.</t>
  </si>
  <si>
    <t>PDX-BAK-ML-104</t>
  </si>
  <si>
    <t>ML BUN PAN STACKER</t>
  </si>
  <si>
    <t>PDX-BAK-ML-106</t>
  </si>
  <si>
    <t>C-1 THRU C-19 PRODUCT CONVS.</t>
  </si>
  <si>
    <t>PDX-BAK-ML-116</t>
  </si>
  <si>
    <t>STEWERT</t>
  </si>
  <si>
    <t>WENDWAY</t>
  </si>
  <si>
    <t>BUN COOLER</t>
  </si>
  <si>
    <t>PDX-BAK-ML-117</t>
  </si>
  <si>
    <t>ORIGINALLY WAS THE ENGLISH MUFFIN COOLER INSTALLED IN EARLY 1980'S. STRETCHED IT BY ~40' WHEN IT GOT CONVERTED TO THE BUN COOLER._x000D_
_x000D_
NEW WEARSTRIP 2/11/13_x000D_
REPLACED LOWER EAST TIER BEARINGS AND SHAFT 2/12/13_x000D_
MAIN DRIVE CHAIN IS 10' PLUS 9 LINKS (NOT INCL</t>
  </si>
  <si>
    <t>VELTON PULVER</t>
  </si>
  <si>
    <t>31080-69</t>
  </si>
  <si>
    <t>C-20 THRU C-55 PRODUCT CONVS</t>
  </si>
  <si>
    <t>PDX-BAK-ML-118</t>
  </si>
  <si>
    <t>REPLACED CHAIN AND WEARSTRIP ON MAGIC CARPETS 2/12/13</t>
  </si>
  <si>
    <t>#7 AMF HS BUN BULKPACKER</t>
  </si>
  <si>
    <t>PDX-BAK-ML-124</t>
  </si>
  <si>
    <t>REBUILT IN 1984</t>
  </si>
  <si>
    <t>AMF HS</t>
  </si>
  <si>
    <t>Bulkpacker</t>
  </si>
  <si>
    <t>#8 AMF HS BUN BULKPACKER</t>
  </si>
  <si>
    <t>PDX-BAK-ML-129</t>
  </si>
  <si>
    <t>9A UBE AL90 BUN BAGGER</t>
  </si>
  <si>
    <t>PDX-BAK-ML-135</t>
  </si>
  <si>
    <t>AL90</t>
  </si>
  <si>
    <t>BUN SEEDER/SPLITTER/SPRAYER</t>
  </si>
  <si>
    <t>PDX-BAK-ML-077</t>
  </si>
  <si>
    <t>BURFORD SMART SEEDER</t>
  </si>
  <si>
    <t>POST OVEN  BUN SPRAYER</t>
  </si>
  <si>
    <t>PDX-BAK-ML-115</t>
  </si>
  <si>
    <t>WENDY'S SPRAYER</t>
  </si>
  <si>
    <t>SRAYING SYSTEMS</t>
  </si>
  <si>
    <t>9B UBE AL90 BUN BAGGER</t>
  </si>
  <si>
    <t>PDX-BAK-ML-141</t>
  </si>
  <si>
    <t>970 38 TRAY OVEN</t>
  </si>
  <si>
    <t>PDX-BAK-ML-107</t>
  </si>
  <si>
    <t>1. INSTALLED 38 TRAY BAKER-PERKINS OVEN ON 06-01-76._x000D_
 - 4125000 BTU/HR_x000D_
2. HENRY GROUP COMPLETED REBUILD OF THE OVEN 2-01-05._x000D_
3. HENRY GROUP COMPLETED REBUILD OF THE OVEN 02-14-13_x000D_
          OVEN DRIVE AMPS - L1/5.8A L2/5.7A L3/5.7A_x000D_
          OVEN SPRI</t>
  </si>
  <si>
    <t>ML TRO GREASE SYSTEM</t>
  </si>
  <si>
    <t>PDX-BAK-ML-039</t>
  </si>
  <si>
    <t>NS DOUGH TRO SCALES</t>
  </si>
  <si>
    <t>PDX-BAK-ML-040</t>
  </si>
  <si>
    <t>ML TRO ROOM HEAT &amp; HUMIDITY</t>
  </si>
  <si>
    <t>PDX-BAK-ML-041</t>
  </si>
  <si>
    <t>ALL BUN #1 ELECTRICAL PANELS</t>
  </si>
  <si>
    <t>PDX-BAK-ML-042</t>
  </si>
  <si>
    <t>ELECTRICAL PANELS</t>
  </si>
  <si>
    <t>BUN #1 FLOUR SYSTEM ACCUMULATOR &amp; BLOWER</t>
  </si>
  <si>
    <t>PDX-BAK-ML-043</t>
  </si>
  <si>
    <t>BUN #1 FLOUR SYSTEM SIFTER</t>
  </si>
  <si>
    <t>PDX-BAK-ML-043A</t>
  </si>
  <si>
    <t>BUN #1 FLOUR SYSTEM BINS &amp; AUGERS</t>
  </si>
  <si>
    <t>PDX-BAK-ML-043B</t>
  </si>
  <si>
    <t>Flour Bin</t>
  </si>
  <si>
    <t>TRO-HOIST BUN #1  (EAST)</t>
  </si>
  <si>
    <t>PDX-BAK-ML-044</t>
  </si>
  <si>
    <t>TRO-HOIST BUN #1  (WEST)</t>
  </si>
  <si>
    <t>PDX-BAK-ML-045-OOS</t>
  </si>
  <si>
    <t>SOY OIL METER BUN #1 SPONGE</t>
  </si>
  <si>
    <t>PDX-BAK-ML-048B</t>
  </si>
  <si>
    <t>SOY OIL METER BUN #2 DOUGH</t>
  </si>
  <si>
    <t>PDX-BAK-ML-049B</t>
  </si>
  <si>
    <t>DOOR HYDRAULIC UNIT EAST</t>
  </si>
  <si>
    <t>PDX-BAK-ML-050</t>
  </si>
  <si>
    <t>Door</t>
  </si>
  <si>
    <t>DOOR HYDRAULIC UNIT WEST</t>
  </si>
  <si>
    <t>PDX-BAK-ML-051</t>
  </si>
  <si>
    <t>INGREDIATOR ASSY (EAST)</t>
  </si>
  <si>
    <t>PDX-BAK-ML-054</t>
  </si>
  <si>
    <t>INGREDIATOR ASSY (WEST)</t>
  </si>
  <si>
    <t>PDX-BAK-ML-055-OOS</t>
  </si>
  <si>
    <t>AO177</t>
  </si>
  <si>
    <t>BUNLINE #1 TRO-ROOM</t>
  </si>
  <si>
    <t>PDX-BAK-ML-060</t>
  </si>
  <si>
    <t>EAST MIXER FREON COMPRESSOR</t>
  </si>
  <si>
    <t>PDX-BAK-ML-061-OOS</t>
  </si>
  <si>
    <t>CARRIER</t>
  </si>
  <si>
    <t>CARRIER 5H60</t>
  </si>
  <si>
    <t>Compressor</t>
  </si>
  <si>
    <t>WEST MIXER FREON COMPRESSOR</t>
  </si>
  <si>
    <t>PDX-BAK-ML-062-OOS</t>
  </si>
  <si>
    <t>BUN PAN SHAKER (NORTH)</t>
  </si>
  <si>
    <t>PDX-BAK-ML-072</t>
  </si>
  <si>
    <t>Pan Shaker</t>
  </si>
  <si>
    <t>BUN PAN SHAKER (SOUTH)</t>
  </si>
  <si>
    <t>PDX-BAK-ML-073</t>
  </si>
  <si>
    <t>KAISER CUTTING EQUIP (SOUTH)</t>
  </si>
  <si>
    <t>PDX-BAK-ML-074</t>
  </si>
  <si>
    <t>BAKERMATE</t>
  </si>
  <si>
    <t>BAKERMATE (LEMATIC</t>
  </si>
  <si>
    <t>KAISER CUTTING EQUIP (NORTH)</t>
  </si>
  <si>
    <t>PDX-BAK-ML-075</t>
  </si>
  <si>
    <t>BAKERMATE (LEMATIC)</t>
  </si>
  <si>
    <t>PAN CLEANER</t>
  </si>
  <si>
    <t>PDX-BAK-ML-099</t>
  </si>
  <si>
    <t>1. INSTALLED NEW PAN CLEANER ON 1/23/06._x000D_
VACUUM UNIT - MAC - SERIAL # 148302-001-1 MODEL# - FPC24 C-COLLECTOR</t>
  </si>
  <si>
    <t>HENRY GROUP</t>
  </si>
  <si>
    <t>THG2600BPC</t>
  </si>
  <si>
    <t>BPC 0305B</t>
  </si>
  <si>
    <t>Pan Cleaner</t>
  </si>
  <si>
    <t>MAGNETIC PAN INDEXER (NORTH)</t>
  </si>
  <si>
    <t>PDX-BAK-ML-100</t>
  </si>
  <si>
    <t>EMICO</t>
  </si>
  <si>
    <t>2150-EU-A</t>
  </si>
  <si>
    <t>Pan Indexer</t>
  </si>
  <si>
    <t>MAGNETIC PAN INDEXER (SOUTH)</t>
  </si>
  <si>
    <t>PDX-BAK-ML-101</t>
  </si>
  <si>
    <t>CATALYTIC OXIDIZER</t>
  </si>
  <si>
    <t>PDX-BAK-ML-108</t>
  </si>
  <si>
    <t>Oxidizer</t>
  </si>
  <si>
    <t>#7 BUN BAND SLICER</t>
  </si>
  <si>
    <t>PDX-BAK-ML-123</t>
  </si>
  <si>
    <t>LEMATIC</t>
  </si>
  <si>
    <t>DOUBLE BAND SLICER</t>
  </si>
  <si>
    <t>BASKET ORIENTOR</t>
  </si>
  <si>
    <t>PDX-BAK-ML-124A</t>
  </si>
  <si>
    <t>RECEIVED JAN 2016</t>
  </si>
  <si>
    <t>30-A-52</t>
  </si>
  <si>
    <t>Basket Orienter</t>
  </si>
  <si>
    <t>#7 BUN BASKET LOADER</t>
  </si>
  <si>
    <t>PDX-BAK-ML-125</t>
  </si>
  <si>
    <t>BL</t>
  </si>
  <si>
    <t>#7 BUN BASKET STACKER</t>
  </si>
  <si>
    <t>PDX-BAK-ML-126</t>
  </si>
  <si>
    <t>PULVER</t>
  </si>
  <si>
    <t>PULVER BOTTOM-UP STK</t>
  </si>
  <si>
    <t>#7 MARKEM CODER</t>
  </si>
  <si>
    <t>PDX-BAK-ML-127</t>
  </si>
  <si>
    <t>MARKEM</t>
  </si>
  <si>
    <t>SMARTDATE 2</t>
  </si>
  <si>
    <t>98COB11163</t>
  </si>
  <si>
    <t>#8 BUN BAND SLICER</t>
  </si>
  <si>
    <t>PDX-BAK-ML-128</t>
  </si>
  <si>
    <t>PDX-BAK-ML-129A</t>
  </si>
  <si>
    <t>#8 BUN BASKET LOADER</t>
  </si>
  <si>
    <t>PDX-BAK-ML-130</t>
  </si>
  <si>
    <t>#8 BUN BASKET STACKER</t>
  </si>
  <si>
    <t>PDX-BAK-ML-131</t>
  </si>
  <si>
    <t>BOTTOM-UP STACKER</t>
  </si>
  <si>
    <t>32338-026-1</t>
  </si>
  <si>
    <t>#8 MARKEM CODER</t>
  </si>
  <si>
    <t>PDX-BAK-ML-132</t>
  </si>
  <si>
    <t>99COB11243</t>
  </si>
  <si>
    <t>9A MARKEM CODER</t>
  </si>
  <si>
    <t>PDX-BAK-ML-134</t>
  </si>
  <si>
    <t>SMARTDATE 5</t>
  </si>
  <si>
    <t>9A BAND SLICER</t>
  </si>
  <si>
    <t>PDX-BAK-ML-136</t>
  </si>
  <si>
    <t>9A BAND SLICER #2</t>
  </si>
  <si>
    <t>PDX-BAK-ML-137</t>
  </si>
  <si>
    <t>9A CONEY SLICER</t>
  </si>
  <si>
    <t>PDX-BAK-ML-138</t>
  </si>
  <si>
    <t>HINGE SLICER</t>
  </si>
  <si>
    <t>9A KWIK LOK  ASSEMBLY</t>
  </si>
  <si>
    <t>PDX-BAK-ML-139</t>
  </si>
  <si>
    <t>KWIK LOK 872 XLS</t>
  </si>
  <si>
    <t>1JNRPL</t>
  </si>
  <si>
    <t>9B BAND SLICER</t>
  </si>
  <si>
    <t>PDX-BAK-ML-142</t>
  </si>
  <si>
    <t>9B BAND SLICER #2</t>
  </si>
  <si>
    <t>PDX-BAK-ML-143</t>
  </si>
  <si>
    <t>9B CONEY SLICER</t>
  </si>
  <si>
    <t>PDX-BAK-ML-144</t>
  </si>
  <si>
    <t>9B KWIK LOK ASSEMBLY</t>
  </si>
  <si>
    <t>PDX-BAK-ML-145</t>
  </si>
  <si>
    <t>9B MARKEM CODER</t>
  </si>
  <si>
    <t>PDX-BAK-ML-147</t>
  </si>
  <si>
    <t>BUN BASKET WASHER</t>
  </si>
  <si>
    <t>PDX-BAK-ML-148</t>
  </si>
  <si>
    <t>PUMP INFO: CAT # 10-20705-130001, STOCK # 0062798, IMPELLER DIAM. 6.81"</t>
  </si>
  <si>
    <t>KUHL</t>
  </si>
  <si>
    <t>PCW1200  HIPE 3000</t>
  </si>
  <si>
    <t>Basket Washer</t>
  </si>
  <si>
    <t>BA-1 THRU BA-11 BASKET CONVS.</t>
  </si>
  <si>
    <t>PDX-BAK-ML-149</t>
  </si>
  <si>
    <t>BASKET CONVEYORS</t>
  </si>
  <si>
    <t>9B COSTCO PACKAGING LINE</t>
  </si>
  <si>
    <t>PDX-BAK-ML-150</t>
  </si>
  <si>
    <t>KWIK-LOK</t>
  </si>
  <si>
    <t>Packaging Line</t>
  </si>
  <si>
    <t>ML PAN TRUCKS  90</t>
  </si>
  <si>
    <t>PDX-BAK-ML-151</t>
  </si>
  <si>
    <t>#4 IMAJE INK JET CODER</t>
  </si>
  <si>
    <t>PDX-BAK-ML-152</t>
  </si>
  <si>
    <t>#5 IMAJE INK JET CODER</t>
  </si>
  <si>
    <t>PDX-BAK-ML-153</t>
  </si>
  <si>
    <t>ML BUN FLOUR DUST COLLECTOR</t>
  </si>
  <si>
    <t>PDX-BAK-ML-154</t>
  </si>
  <si>
    <t>AGETT</t>
  </si>
  <si>
    <t>TELESONIC BAGGER</t>
  </si>
  <si>
    <t>PDX-BAK-ML-155</t>
  </si>
  <si>
    <t>ML BUN TROUGHS</t>
  </si>
  <si>
    <t>PDX-BAK-ML-156</t>
  </si>
  <si>
    <t>SPONGE YEAST METER</t>
  </si>
  <si>
    <t>PDX-BAK-ML-157</t>
  </si>
  <si>
    <t>RED LOIN</t>
  </si>
  <si>
    <t>DOUGH MIXER YEAST METER</t>
  </si>
  <si>
    <t>PDX-BAK-ML-158</t>
  </si>
  <si>
    <t>ML SPONGE FLOUR HOPPER SCALE ASSY</t>
  </si>
  <si>
    <t>PDX-BAK-ML-159</t>
  </si>
  <si>
    <t>DOUGH MIXER FLOUR HOPPER SCALE ASSY</t>
  </si>
  <si>
    <t>PDX-BAK-ML-160</t>
  </si>
  <si>
    <t>ML SIFTING FLOUR HOPPER ASSY</t>
  </si>
  <si>
    <t>PDX-BAK-ML-161</t>
  </si>
  <si>
    <t>VACUMAX FLOUR RECLAIMS</t>
  </si>
  <si>
    <t>PDX-BAK-ML-163</t>
  </si>
  <si>
    <t>B208511_x000D_
46781_x000D_
0035  43454</t>
  </si>
  <si>
    <t>ML BUN PRESSURE BOARDS</t>
  </si>
  <si>
    <t>PDX-BAK-ML-164</t>
  </si>
  <si>
    <t>PRODUCTION PRODUCT SCALES</t>
  </si>
  <si>
    <t>PDX-BAK-ML-166</t>
  </si>
  <si>
    <t>M/L BUN GLYCOL SYSTEM</t>
  </si>
  <si>
    <t>PDX-BAK-ML-168</t>
  </si>
  <si>
    <t>PRO CHILLER SYSTEMS</t>
  </si>
  <si>
    <t>PDRAH3/40F27M22SP</t>
  </si>
  <si>
    <t>GLYCOL COMPRESSOR #1</t>
  </si>
  <si>
    <t>PDX-BAK-ML-168A</t>
  </si>
  <si>
    <t>Glycol Compressor</t>
  </si>
  <si>
    <t>GLYCOL COMPRESSOR #2</t>
  </si>
  <si>
    <t>PDX-BAK-ML-168B</t>
  </si>
  <si>
    <t>GLYCOL COMPRESSOR #3</t>
  </si>
  <si>
    <t>PDX-BAK-ML-168C</t>
  </si>
  <si>
    <t>M/L BUN ICE WATER SYSTEM</t>
  </si>
  <si>
    <t>PDX-BAK-ML-169</t>
  </si>
  <si>
    <t>Ice Water System</t>
  </si>
  <si>
    <t>BELCOR BOX FORMER/TAPER</t>
  </si>
  <si>
    <t>PDX-BAK-ML-170</t>
  </si>
  <si>
    <t>507XL?</t>
  </si>
  <si>
    <t>BELCOR</t>
  </si>
  <si>
    <t>Former</t>
  </si>
  <si>
    <t>R-21 PAN CONVEYOR</t>
  </si>
  <si>
    <t>PDX-BAK-ML-078-R21</t>
  </si>
  <si>
    <t>MAIN LINE PAN CONVEYOR</t>
  </si>
  <si>
    <t>R-22 PAN CONVEYOR</t>
  </si>
  <si>
    <t>PDX-BAK-ML-078-R22</t>
  </si>
  <si>
    <t>R-23 PAN CONVEYOR</t>
  </si>
  <si>
    <t>PDX-BAK-ML-078-R23</t>
  </si>
  <si>
    <t>R-24 PAN CONVEYOR</t>
  </si>
  <si>
    <t>PDX-BAK-ML-078-R24</t>
  </si>
  <si>
    <t>R-25 PAN CONVEYOR</t>
  </si>
  <si>
    <t>PDX-BAK-ML-078-R25</t>
  </si>
  <si>
    <t>R-26 PAN CONVEYOR</t>
  </si>
  <si>
    <t>PDX-BAK-ML-078-R26</t>
  </si>
  <si>
    <t>R-27 PAN CONVEYOR</t>
  </si>
  <si>
    <t>PDX-BAK-ML-078-R27</t>
  </si>
  <si>
    <t>R-28 PAN CONVEYOR</t>
  </si>
  <si>
    <t>PDX-BAK-ML-078-R28</t>
  </si>
  <si>
    <t>R-29 PAN CONVEYOR</t>
  </si>
  <si>
    <t>PDX-BAK-ML-078-R29</t>
  </si>
  <si>
    <t>R-30 PAN CONVEYOR</t>
  </si>
  <si>
    <t>PDX-BAK-ML-078-R30</t>
  </si>
  <si>
    <t>R-31 PAN CONVEYOR</t>
  </si>
  <si>
    <t>PDX-BAK-ML-078-R31</t>
  </si>
  <si>
    <t>R-32 PAN CONVEYOR</t>
  </si>
  <si>
    <t>PDX-BAK-ML-078-R32</t>
  </si>
  <si>
    <t>R-33 PAN CONVEYOR</t>
  </si>
  <si>
    <t>PDX-BAK-ML-078-R33</t>
  </si>
  <si>
    <t>R-34 PAN CONVEYOR</t>
  </si>
  <si>
    <t>PDX-BAK-ML-078-R34</t>
  </si>
  <si>
    <t>R-35 PAN CONVEYOR</t>
  </si>
  <si>
    <t>PDX-BAK-ML-078-R35</t>
  </si>
  <si>
    <t>R-36 PAN CONVEYOR</t>
  </si>
  <si>
    <t>PDX-BAK-ML-078-R36</t>
  </si>
  <si>
    <t>R-37 PAN CONVEYOR</t>
  </si>
  <si>
    <t>PDX-BAK-ML-078-R37</t>
  </si>
  <si>
    <t>R-38 PAN CONVEYOR</t>
  </si>
  <si>
    <t>PDX-BAK-ML-078-R38</t>
  </si>
  <si>
    <t>R-39 PAN CONVEYOR</t>
  </si>
  <si>
    <t>PDX-BAK-ML-078-R39</t>
  </si>
  <si>
    <t>R-40 PAN CONVEYOR</t>
  </si>
  <si>
    <t>PDX-BAK-ML-078-R40</t>
  </si>
  <si>
    <t>R-41 PAN CONVEYOR</t>
  </si>
  <si>
    <t>PDX-BAK-ML-078-R41</t>
  </si>
  <si>
    <t>R-42 PAN CONVEYOR</t>
  </si>
  <si>
    <t>PDX-BAK-ML-078-R42</t>
  </si>
  <si>
    <t>R-43 PAN CONVEYOR</t>
  </si>
  <si>
    <t>PDX-BAK-ML-078-R43</t>
  </si>
  <si>
    <t>R-44 PAN CONVEYOR</t>
  </si>
  <si>
    <t>PDX-BAK-ML-078-R44</t>
  </si>
  <si>
    <t>R-45 PAN CONVEYOR</t>
  </si>
  <si>
    <t>PDX-BAK-ML-078-R45</t>
  </si>
  <si>
    <t>P-1 PAN CONVEYOR</t>
  </si>
  <si>
    <t>PDX-BAK-ML-079-P1</t>
  </si>
  <si>
    <t>P-2 PAN CONVEYOR</t>
  </si>
  <si>
    <t>PDX-BAK-ML-079-P2</t>
  </si>
  <si>
    <t>P-3 PAN CONVEYOR</t>
  </si>
  <si>
    <t>PDX-BAK-ML-079-P3</t>
  </si>
  <si>
    <t>P-4 PAN CONVEYOR</t>
  </si>
  <si>
    <t>PDX-BAK-ML-079-P4</t>
  </si>
  <si>
    <t>P-5 PAN CONVEYOR</t>
  </si>
  <si>
    <t>PDX-BAK-ML-079-P5</t>
  </si>
  <si>
    <t>P-6 PAN CONVEYOR</t>
  </si>
  <si>
    <t>PDX-BAK-ML-079-P6</t>
  </si>
  <si>
    <t>P-7 PAN CONVEYOR</t>
  </si>
  <si>
    <t>PDX-BAK-ML-079-P7</t>
  </si>
  <si>
    <t>P-8 PAN CONVEYOR</t>
  </si>
  <si>
    <t>PDX-BAK-ML-079-P8</t>
  </si>
  <si>
    <t>P-9 PAN CONVEYOR</t>
  </si>
  <si>
    <t>PDX-BAK-ML-079-P9</t>
  </si>
  <si>
    <t>P-10 PAN CONVEYOR</t>
  </si>
  <si>
    <t>PDX-BAK-ML-097-P10</t>
  </si>
  <si>
    <t>P-11 PAN CONVEYOR</t>
  </si>
  <si>
    <t>PDX-BAK-ML-097-P11</t>
  </si>
  <si>
    <t>P-12 PAN CONVEYOR</t>
  </si>
  <si>
    <t>PDX-BAK-ML-097-P12</t>
  </si>
  <si>
    <t>P-13 PAN CONVEYOR</t>
  </si>
  <si>
    <t>PDX-BAK-ML-097-P13</t>
  </si>
  <si>
    <t>P-14 PAN CONVEYOR</t>
  </si>
  <si>
    <t>PDX-BAK-ML-097-P14</t>
  </si>
  <si>
    <t>P-15 PAN CONVEYOR</t>
  </si>
  <si>
    <t>PDX-BAK-ML-097-P15</t>
  </si>
  <si>
    <t>R-1 PAN CONVEYOR</t>
  </si>
  <si>
    <t>PDX-BAK-ML-098-R1</t>
  </si>
  <si>
    <t>R-2 PAN CONVEYOR</t>
  </si>
  <si>
    <t>PDX-BAK-ML-098-R2</t>
  </si>
  <si>
    <t>R-3 PAN CONVEYOR</t>
  </si>
  <si>
    <t>PDX-BAK-ML-098-R3</t>
  </si>
  <si>
    <t>R-4 PAN CONVEYOR</t>
  </si>
  <si>
    <t>PDX-BAK-ML-098-R4</t>
  </si>
  <si>
    <t>R-5 PAN CONVEYOR</t>
  </si>
  <si>
    <t>PDX-BAK-ML-098-R5</t>
  </si>
  <si>
    <t>R-6 PAN CONVEYOR</t>
  </si>
  <si>
    <t>PDX-BAK-ML-098-R6</t>
  </si>
  <si>
    <t>R-10 PAN CONVEYOR</t>
  </si>
  <si>
    <t>PDX-BAK-ML-098A-R10</t>
  </si>
  <si>
    <t>R-11 PAN CONVEYOR</t>
  </si>
  <si>
    <t>PDX-BAK-ML-098A-R11</t>
  </si>
  <si>
    <t>R-12 PAN CONVEYOR</t>
  </si>
  <si>
    <t>PDX-BAK-ML-098A-R12</t>
  </si>
  <si>
    <t>R-13 PAN CONVEYOR</t>
  </si>
  <si>
    <t>PDX-BAK-ML-098A-R13</t>
  </si>
  <si>
    <t>R-14 PAN CONVEYOR</t>
  </si>
  <si>
    <t>PDX-BAK-ML-098A-R14</t>
  </si>
  <si>
    <t>R-15 PAN CONVEYOR</t>
  </si>
  <si>
    <t>PDX-BAK-ML-098A-R15</t>
  </si>
  <si>
    <t>R-16 PAN CONVEYOR</t>
  </si>
  <si>
    <t>PDX-BAK-ML-098A-R16</t>
  </si>
  <si>
    <t>R-17 PAN CONVEYOR</t>
  </si>
  <si>
    <t>PDX-BAK-ML-098A-R17</t>
  </si>
  <si>
    <t>R-18 PAN CONVEYOR</t>
  </si>
  <si>
    <t>PDX-BAK-ML-098A-R18</t>
  </si>
  <si>
    <t>R-19 PAN CONVEYOR</t>
  </si>
  <si>
    <t>PDX-BAK-ML-098A-R19</t>
  </si>
  <si>
    <t>R-20 PAN CONVEYOR</t>
  </si>
  <si>
    <t>PDX-BAK-ML-098A-R20</t>
  </si>
  <si>
    <t>R-7 PAN CONVEYOR</t>
  </si>
  <si>
    <t>PDX-BAK-ML-098A-R7</t>
  </si>
  <si>
    <t>R-8 PAN CONVEYOR</t>
  </si>
  <si>
    <t>PDX-BAK-ML-098A-R8</t>
  </si>
  <si>
    <t>R-9 PAN CONVEYOR</t>
  </si>
  <si>
    <t>PDX-BAK-ML-098A-R9</t>
  </si>
  <si>
    <t>O-1 OVEN FEED CONVEYOR</t>
  </si>
  <si>
    <t>PDX-BAK-ML-104-O1</t>
  </si>
  <si>
    <t>MAIN LINE OVEN FEED CONVEYOR</t>
  </si>
  <si>
    <t>O-2 OVEN FEED CONVEYOR</t>
  </si>
  <si>
    <t>PDX-BAK-ML-104-O2</t>
  </si>
  <si>
    <t>O-3 OVEN FEED CONVEYOR</t>
  </si>
  <si>
    <t>PDX-BAK-ML-104-O3</t>
  </si>
  <si>
    <t>O-4 OVEN FEED CONVEYOR</t>
  </si>
  <si>
    <t>PDX-BAK-ML-104-O4</t>
  </si>
  <si>
    <t>PDX-BAK-ML-109-D1</t>
  </si>
  <si>
    <t>MAIN LINE OVEN DISCHARGE CONVEYOR</t>
  </si>
  <si>
    <t>PDX-BAK-ML-109-D2</t>
  </si>
  <si>
    <t>PDX-BAK-ML-109-D3</t>
  </si>
  <si>
    <t>D-4 OVEN DISCHARGE CONVEYOR</t>
  </si>
  <si>
    <t>PDX-BAK-ML-109-D4</t>
  </si>
  <si>
    <t>C-1 PRODUCT CONVEYOR</t>
  </si>
  <si>
    <t>PDX-BAK-ML-116-C1</t>
  </si>
  <si>
    <t>MAIN LINE PRODUCT CONVEYOR</t>
  </si>
  <si>
    <t>C-10 PRODUCT CONVEYOR</t>
  </si>
  <si>
    <t>PDX-BAK-ML-116-C10</t>
  </si>
  <si>
    <t>C-11 PRODUCT CONVEYOR</t>
  </si>
  <si>
    <t>PDX-BAK-ML-116-C11</t>
  </si>
  <si>
    <t>C-12 PRODUCT CONVEYOR</t>
  </si>
  <si>
    <t>PDX-BAK-ML-116-C12</t>
  </si>
  <si>
    <t>C-13 PRODUCT CONVEYOR</t>
  </si>
  <si>
    <t>PDX-BAK-ML-116-C13</t>
  </si>
  <si>
    <t>C-14 PRODUCT CONVEYOR</t>
  </si>
  <si>
    <t>PDX-BAK-ML-116-C14</t>
  </si>
  <si>
    <t>C-15 PRODUCT CONVEYOR</t>
  </si>
  <si>
    <t>PDX-BAK-ML-116-C15</t>
  </si>
  <si>
    <t>C-16 PRODUCT CONVEYOR</t>
  </si>
  <si>
    <t>PDX-BAK-ML-116-C16</t>
  </si>
  <si>
    <t>C-17 PRODUCT CONVEYOR</t>
  </si>
  <si>
    <t>PDX-BAK-ML-116-C17</t>
  </si>
  <si>
    <t>C-18 PRODUCT CONVEYOR</t>
  </si>
  <si>
    <t>PDX-BAK-ML-116-C18</t>
  </si>
  <si>
    <t>C-19 PRODUCT CONVEYOR</t>
  </si>
  <si>
    <t>PDX-BAK-ML-116-C19</t>
  </si>
  <si>
    <t>C-2 PRODUCT CONVEYOR</t>
  </si>
  <si>
    <t>PDX-BAK-ML-116-C2</t>
  </si>
  <si>
    <t>C-3 PRODUCT CONVEYOR</t>
  </si>
  <si>
    <t>PDX-BAK-ML-116-C3</t>
  </si>
  <si>
    <t>C-4 PRODUCT CONVEYOR</t>
  </si>
  <si>
    <t>PDX-BAK-ML-116-C4</t>
  </si>
  <si>
    <t>C-5 PRODUCT CONVEYOR</t>
  </si>
  <si>
    <t>PDX-BAK-ML-116-C5</t>
  </si>
  <si>
    <t>C-6 PRODUCT CONVEYOR</t>
  </si>
  <si>
    <t>PDX-BAK-ML-116-C6</t>
  </si>
  <si>
    <t>C-7 PRODUCT CONVEYOR</t>
  </si>
  <si>
    <t>PDX-BAK-ML-116-C7</t>
  </si>
  <si>
    <t>C-8 PRODUCT CONVEYOR</t>
  </si>
  <si>
    <t>PDX-BAK-ML-116-C8</t>
  </si>
  <si>
    <t>C-9 PRODUCT CONVEYOR</t>
  </si>
  <si>
    <t>PDX-BAK-ML-116-C9</t>
  </si>
  <si>
    <t>C-20 PRODUCT CONVEYOR</t>
  </si>
  <si>
    <t>PDX-BAK-ML-118-C20</t>
  </si>
  <si>
    <t>C-21 PRODUCT CONVEYOR</t>
  </si>
  <si>
    <t>PDX-BAK-ML-118-C21</t>
  </si>
  <si>
    <t>C-22 PRODUCT CONVEYOR</t>
  </si>
  <si>
    <t>PDX-BAK-ML-118-C22</t>
  </si>
  <si>
    <t>C-23 PRODUCT CONVEYOR</t>
  </si>
  <si>
    <t>PDX-BAK-ML-118-C23</t>
  </si>
  <si>
    <t>C-24 PRODUCT CONVEYOR</t>
  </si>
  <si>
    <t>PDX-BAK-ML-118-C24</t>
  </si>
  <si>
    <t>C-25 PRODUCT CONVEYOR</t>
  </si>
  <si>
    <t>PDX-BAK-ML-118-C25</t>
  </si>
  <si>
    <t>C-26 PRODUCT CONVEYOR</t>
  </si>
  <si>
    <t>PDX-BAK-ML-118-C26</t>
  </si>
  <si>
    <t>C-27 PRODUCT CONVEYOR</t>
  </si>
  <si>
    <t>PDX-BAK-ML-118-C27</t>
  </si>
  <si>
    <t>C-28 PRODUCT CONVEYOR</t>
  </si>
  <si>
    <t>PDX-BAK-ML-118-C28</t>
  </si>
  <si>
    <t>C-29 PRODUCT CONVEYOR</t>
  </si>
  <si>
    <t>PDX-BAK-ML-118-C29</t>
  </si>
  <si>
    <t>C-30 PRODUCT CONVEYOR</t>
  </si>
  <si>
    <t>PDX-BAK-ML-118-C30</t>
  </si>
  <si>
    <t>C-31 PRODUCT CONVEYOR</t>
  </si>
  <si>
    <t>PDX-BAK-ML-118-C31</t>
  </si>
  <si>
    <t>C-32 PRODUCT CONVEYOR</t>
  </si>
  <si>
    <t>PDX-BAK-ML-118-C32</t>
  </si>
  <si>
    <t>C-33 PRODUCT CONVEYOR</t>
  </si>
  <si>
    <t>PDX-BAK-ML-118-C33</t>
  </si>
  <si>
    <t>C-34 PRODUCT CONVEYOR</t>
  </si>
  <si>
    <t>PDX-BAK-ML-118-C34</t>
  </si>
  <si>
    <t>C-35 PRODUCT CONVEYOR</t>
  </si>
  <si>
    <t>PDX-BAK-ML-118-C35</t>
  </si>
  <si>
    <t>C-36 PRODUCT CONVEYOR</t>
  </si>
  <si>
    <t>PDX-BAK-ML-118-C36</t>
  </si>
  <si>
    <t>C-37 PRODUCT CONVEYOR</t>
  </si>
  <si>
    <t>PDX-BAK-ML-118-C37</t>
  </si>
  <si>
    <t>C-38 PRODUCT CONVEYOR</t>
  </si>
  <si>
    <t>PDX-BAK-ML-118-C38</t>
  </si>
  <si>
    <t>C-39 PRODUCT CONVEYOR</t>
  </si>
  <si>
    <t>PDX-BAK-ML-118-C39</t>
  </si>
  <si>
    <t>C-40 PRODUCT CONVEYOR</t>
  </si>
  <si>
    <t>PDX-BAK-ML-118-C40</t>
  </si>
  <si>
    <t>C-41 PRODUCT CONVEYOR</t>
  </si>
  <si>
    <t>PDX-BAK-ML-118-C41</t>
  </si>
  <si>
    <t>C-42 PRODUCT CONVEYOR</t>
  </si>
  <si>
    <t>PDX-BAK-ML-118-C42</t>
  </si>
  <si>
    <t>C-43 PRODUCT CONVEYOR</t>
  </si>
  <si>
    <t>PDX-BAK-ML-118-C43</t>
  </si>
  <si>
    <t>C-44 PRODUCT CONVEYOR</t>
  </si>
  <si>
    <t>PDX-BAK-ML-118-C44</t>
  </si>
  <si>
    <t>C-45 PRODUCT CONVEYOR</t>
  </si>
  <si>
    <t>PDX-BAK-ML-118-C45</t>
  </si>
  <si>
    <t>C-46 PRODUCT CONVEYOR</t>
  </si>
  <si>
    <t>PDX-BAK-ML-118-C46</t>
  </si>
  <si>
    <t>C-47 PRODUCT CONVEYOR</t>
  </si>
  <si>
    <t>PDX-BAK-ML-118-C47</t>
  </si>
  <si>
    <t>C-48 PRODUCT CONVEYOR</t>
  </si>
  <si>
    <t>PDX-BAK-ML-118-C48</t>
  </si>
  <si>
    <t>C-49 PRODUCT CONVEYOR</t>
  </si>
  <si>
    <t>PDX-BAK-ML-118-C49</t>
  </si>
  <si>
    <t>C-50 PRODUCT CONVEYOR</t>
  </si>
  <si>
    <t>PDX-BAK-ML-118-C50</t>
  </si>
  <si>
    <t>C-51 PRODUCT CONVEYOR</t>
  </si>
  <si>
    <t>PDX-BAK-ML-118-C51</t>
  </si>
  <si>
    <t>C-52 PRODUCT CONVEYOR</t>
  </si>
  <si>
    <t>PDX-BAK-ML-118-C52</t>
  </si>
  <si>
    <t>C-53 PRODUCT CONVEYOR</t>
  </si>
  <si>
    <t>PDX-BAK-ML-118-C53</t>
  </si>
  <si>
    <t>C-54 PRODUCT CONVEYOR</t>
  </si>
  <si>
    <t>PDX-BAK-ML-118-C54</t>
  </si>
  <si>
    <t>C-55 PRODUCT CONVEYOR</t>
  </si>
  <si>
    <t>PDX-BAK-ML-118-C55</t>
  </si>
  <si>
    <t>BA-1 MAIN LINE BASKET CONVEYOR</t>
  </si>
  <si>
    <t>PDX-BAK-ML-149-BA1</t>
  </si>
  <si>
    <t>MAIN LINE BASKET CONVEYOR</t>
  </si>
  <si>
    <t>BA-10 MAIN LINE BASKET CONVEYOR</t>
  </si>
  <si>
    <t>PDX-BAK-ML-149-BA10</t>
  </si>
  <si>
    <t>MAIN LINE BASKET CONVEYORS</t>
  </si>
  <si>
    <t>BA-11 MAIN LINE BASKET CONVEYOR</t>
  </si>
  <si>
    <t>PDX-BAK-ML-149-BA11</t>
  </si>
  <si>
    <t>BA-2 MAIN LINE BASKET CONVEYOR</t>
  </si>
  <si>
    <t>PDX-BAK-ML-149-BA2</t>
  </si>
  <si>
    <t>BA-3 MAIN LINE BASKET CONVEYOR</t>
  </si>
  <si>
    <t>PDX-BAK-ML-149-BA3</t>
  </si>
  <si>
    <t>BA-4 MAIN LINE BASKET CONVEYOR</t>
  </si>
  <si>
    <t>PDX-BAK-ML-149-BA4</t>
  </si>
  <si>
    <t>BA-5 MAIN LINE BASKET CONVEYOR</t>
  </si>
  <si>
    <t>PDX-BAK-ML-149-BA5</t>
  </si>
  <si>
    <t>BA-6 MAIN LINE BASKET CONVEYOR</t>
  </si>
  <si>
    <t>PDX-BAK-ML-149-BA6</t>
  </si>
  <si>
    <t>BA-7 MAIN LINE BASKET CONVEYOR</t>
  </si>
  <si>
    <t>PDX-BAK-ML-149-BA7</t>
  </si>
  <si>
    <t>BA-8 MAIN LINE BASKET CONVEYOR</t>
  </si>
  <si>
    <t>PDX-BAK-ML-149-BA8</t>
  </si>
  <si>
    <t>BA-9 MAIN LINE BASKET CONVEYOR</t>
  </si>
  <si>
    <t>PDX-BAK-ML-149-BA9</t>
  </si>
  <si>
    <t>#1 MIXER SUGAR METER</t>
  </si>
  <si>
    <t>PDX-BAK-SL-501</t>
  </si>
  <si>
    <t>NEPTUNE</t>
  </si>
  <si>
    <t>#1 MIXER WATER METER</t>
  </si>
  <si>
    <t>PDX-BAK-SL-502</t>
  </si>
  <si>
    <t>#2 MIXER SUGAR METER</t>
  </si>
  <si>
    <t>PDX-BAK-SL-508</t>
  </si>
  <si>
    <t>#2 MIXER WATER METER</t>
  </si>
  <si>
    <t>PDX-BAK-SL-509</t>
  </si>
  <si>
    <t>ADAMATIC OVERHEAD</t>
  </si>
  <si>
    <t>PDX-BAK-SL-515B</t>
  </si>
  <si>
    <t>ADAMATIC</t>
  </si>
  <si>
    <t>Adamatic System</t>
  </si>
  <si>
    <t>BUN PROOFBOX</t>
  </si>
  <si>
    <t>PDX-BAK-SL-517</t>
  </si>
  <si>
    <t>BUN SEEDER/SPRAYER/SPLITTER</t>
  </si>
  <si>
    <t>PDX-BAK-SL-518</t>
  </si>
  <si>
    <t>OF-1 THRU OF-5 CONVEYORS</t>
  </si>
  <si>
    <t>PDX-BAK-SL-519</t>
  </si>
  <si>
    <t xml:space="preserve">OVEN DISCHARGE CONVEYORS OD-1 THRU OD-2 </t>
  </si>
  <si>
    <t>PDX-BAK-SL-521</t>
  </si>
  <si>
    <t>BENDA</t>
  </si>
  <si>
    <t>VARIETY BUN PAN STACKER</t>
  </si>
  <si>
    <t>PDX-BAK-SL-525</t>
  </si>
  <si>
    <t>31146-54-C2</t>
  </si>
  <si>
    <t>VARIETY BUN PAN UNSTACKER</t>
  </si>
  <si>
    <t>PDX-BAK-SL-525A</t>
  </si>
  <si>
    <t>SL METAL DETECTOR</t>
  </si>
  <si>
    <t>PDX-BAK-SL-529</t>
  </si>
  <si>
    <t>#10 PACKAGING LINE</t>
  </si>
  <si>
    <t>PDX-BAK-SL-532</t>
  </si>
  <si>
    <t>06HLEXT</t>
  </si>
  <si>
    <t>#1 VL BUN YEAST METER</t>
  </si>
  <si>
    <t>PDX-BAK-SL-541</t>
  </si>
  <si>
    <t>#2 VL BUN YEAST METER</t>
  </si>
  <si>
    <t>PDX-BAK-SL-542</t>
  </si>
  <si>
    <t>R-1 THROUGH R-11 PAN CONVEYORS</t>
  </si>
  <si>
    <t>PDX-BAK-SL-556</t>
  </si>
  <si>
    <t>PROD SYSTEMS</t>
  </si>
  <si>
    <t>#1 MIXER</t>
  </si>
  <si>
    <t>PDX-BAK-SL-506</t>
  </si>
  <si>
    <t>NEW BEATER BAR BUSHINGS 3/3/18  ES_x000D_
_x000D_
REPLACED MOTOR AND GEARBOX 5/1/18. LOW 135AMPS, HIGH 65AMPS WITH NO LOAD.</t>
  </si>
  <si>
    <t>1600 #</t>
  </si>
  <si>
    <t>#2 MIXER</t>
  </si>
  <si>
    <t>PDX-BAK-SL-510</t>
  </si>
  <si>
    <t>BAKER PERKINS _x000D_
MACHINE # 55180_x000D_
ORDER # WO6621_x000D_
FEB 1968_x000D_
CONTRACT M-87382_x000D_
25/50 HP MOTOR _x000D_
1300 POUND MAX DOUGH SIZE_x000D_
780 POUND MAX SPONGE SIZE</t>
  </si>
  <si>
    <t>APV / BAKER PERKINS</t>
  </si>
  <si>
    <t>MODEL 900</t>
  </si>
  <si>
    <t>MACHINE 55180</t>
  </si>
  <si>
    <t>SL DOUGH ROUNDER</t>
  </si>
  <si>
    <t>PDX-BAK-SL-513</t>
  </si>
  <si>
    <t>BOUGHT USED FROM TOPOS MONDIAL_x000D_
INSTALLED 9/15/16</t>
  </si>
  <si>
    <t>Werner &amp; Pfleiderer</t>
  </si>
  <si>
    <t>CCR59-HDK</t>
  </si>
  <si>
    <t>H595107</t>
  </si>
  <si>
    <t>ADAMATIC STAMPER</t>
  </si>
  <si>
    <t>PDX-BAK-SL-515C</t>
  </si>
  <si>
    <t>KONEG</t>
  </si>
  <si>
    <t>STRING LINE OVEN</t>
  </si>
  <si>
    <t>PDX-BAK-SL-520</t>
  </si>
  <si>
    <t>ORIGINALLY INSTALLED AT SNYDER'S BAKERY, YAKIMA WA._x000D_
38 TRAY 32" DEEP X 12'4"  - 5,275,000 BTU/HR</t>
  </si>
  <si>
    <t>38 TRAY 970</t>
  </si>
  <si>
    <t>AD-III BUN DEPANNER</t>
  </si>
  <si>
    <t>PDX-BAK-SL-523</t>
  </si>
  <si>
    <t>AD-III</t>
  </si>
  <si>
    <t>D1085650</t>
  </si>
  <si>
    <t>VARIETY BUN COOLER</t>
  </si>
  <si>
    <t>PDX-BAK-SL-527</t>
  </si>
  <si>
    <t>COOLER LENGTH                           1,125 FT_x000D_
INFEED/DISCH CONV                        257FT_x000D_
TOTAL    LENGTH                           1,382FT_x000D_
COOLING TIME                            16-38 MINUTES</t>
  </si>
  <si>
    <t>24"</t>
  </si>
  <si>
    <t>#11 TRIPPLE BAGGER</t>
  </si>
  <si>
    <t>PDX-BAK-SL-537</t>
  </si>
  <si>
    <t>WINKLER STRINGLINE</t>
  </si>
  <si>
    <t>PDX-BAK-SL-515</t>
  </si>
  <si>
    <t>ORDER NUMBER 28231-245_x000D_
MANUFACTURED 7/28/80_x000D_
MOVED FROM PIERRE'S TO FRANZ 3/09/03_x000D_
PARTS/MANUAL BOOK #56?</t>
  </si>
  <si>
    <t>WINKLER</t>
  </si>
  <si>
    <t>SL VEMAG DIVIDER AND DOUGH HOPPER</t>
  </si>
  <si>
    <t>PDX-BAK-SL-512</t>
  </si>
  <si>
    <t>DIVIDER WAS ORIGINALLY INSTALLED AS BREAD DIVIDER 2011. IN 2018 IT GOT MOVED OVER TO THE S/L._x000D_
_x000D_
E. DIAGRAM - 162890011 G_x000D_
CUTTER - VDD DWG.# SK454500070 . USE PART NUMBER 807.700.071_x000D_
_x000D_
CHANGED RING GEAR @ 15748 HRS. - NEEDS TO BE DONE SOONER_x000D_
REPLACED R</t>
  </si>
  <si>
    <t>ADAMATIC DIVIDER</t>
  </si>
  <si>
    <t>PDX-BAK-SL-512A</t>
  </si>
  <si>
    <t>INCLUDES DOUGH DROP ALL THE WAY THROUGH TO PANS.</t>
  </si>
  <si>
    <t>BELLSHAW ADAMATIC</t>
  </si>
  <si>
    <t>VDR 4/6</t>
  </si>
  <si>
    <t>79225076 (M#97510)</t>
  </si>
  <si>
    <t>SL BUN PAN TRUCKS  31</t>
  </si>
  <si>
    <t>PDX-BAK-SL-500</t>
  </si>
  <si>
    <t>#1 MIXER SOY OIL METER</t>
  </si>
  <si>
    <t>PDX-BAK-SL-501A</t>
  </si>
  <si>
    <t>#1 MIXER FLOUR SCALE ASSY.</t>
  </si>
  <si>
    <t>PDX-BAK-SL-503</t>
  </si>
  <si>
    <t>#1 MIXER INGREDIATER</t>
  </si>
  <si>
    <t>PDX-BAK-SL-504</t>
  </si>
  <si>
    <t>CREPACO</t>
  </si>
  <si>
    <t>#1 MIXER TRO-HOIST</t>
  </si>
  <si>
    <t>PDX-BAK-SL-505</t>
  </si>
  <si>
    <t>#1 MIXER DOOR HYDRAULIC UNIT</t>
  </si>
  <si>
    <t>PDX-BAK-SL-506A</t>
  </si>
  <si>
    <t>#1 AND #2 MIXER GLYCOL SYSTEM</t>
  </si>
  <si>
    <t>PDX-BAK-SL-507</t>
  </si>
  <si>
    <t>5H40</t>
  </si>
  <si>
    <t>#2 MIXER SOY OIL METER</t>
  </si>
  <si>
    <t>PDX-BAK-SL-508A</t>
  </si>
  <si>
    <t>ADMATIC DOUGH CHUTE/TROUGH</t>
  </si>
  <si>
    <t>PDX-BAK-SL-514</t>
  </si>
  <si>
    <t>ADAMATIC CHUNKER</t>
  </si>
  <si>
    <t>PDX-BAK-SL-514A</t>
  </si>
  <si>
    <t>GIMLICK</t>
  </si>
  <si>
    <t>PDX-BAK-SL-515A</t>
  </si>
  <si>
    <t>ADAMATIC DOUGH CONVEYORS</t>
  </si>
  <si>
    <t>PDX-BAK-SL-515D</t>
  </si>
  <si>
    <t>ADMATIC RETRACT CONV</t>
  </si>
  <si>
    <t>PDX-BAK-SL-515E</t>
  </si>
  <si>
    <t>TROMP LOADER/UNLOADER</t>
  </si>
  <si>
    <t>PDX-BAK-SL-516</t>
  </si>
  <si>
    <t>TROMP</t>
  </si>
  <si>
    <t>OVEN DISCHARGE CONVEYORS OD-3</t>
  </si>
  <si>
    <t>PDX-BAK-SL-522</t>
  </si>
  <si>
    <t>ADJUSTABLE SPEED PAN CONVEYORS</t>
  </si>
  <si>
    <t>PDX-BAK-SL-523A</t>
  </si>
  <si>
    <t>ADJUSTABLE SPEED PRODUCT CONVEYORS</t>
  </si>
  <si>
    <t>PDX-BAK-SL-523B</t>
  </si>
  <si>
    <t>B-1 THRU B-11 PAN CONVEYORS</t>
  </si>
  <si>
    <t>PDX-BAK-SL-524</t>
  </si>
  <si>
    <t>SCF-1 THRU SCF-7  BUN COOLER FEED CONVS.</t>
  </si>
  <si>
    <t>PDX-BAK-SL-526</t>
  </si>
  <si>
    <t>SCD-1 THRU SCD-21 VL BUN COOLER DISCH. CONVS</t>
  </si>
  <si>
    <t>PDX-BAK-SL-528</t>
  </si>
  <si>
    <t>CD-7 THRU CD-14 BUN COOLER DISCHARGE CONV</t>
  </si>
  <si>
    <t>PDX-BAK-SL-531</t>
  </si>
  <si>
    <t xml:space="preserve"> CD-7 THRU CD-14 BUN COOLER DISCHARGE CONV</t>
  </si>
  <si>
    <t>#10 MARKEM CODER</t>
  </si>
  <si>
    <t>PDX-BAK-SL-533</t>
  </si>
  <si>
    <t>#10 KWIK-LOK ASSY</t>
  </si>
  <si>
    <t>PDX-BAK-SL-533A</t>
  </si>
  <si>
    <t>GJIL (LEFT HAND)</t>
  </si>
  <si>
    <t>70522-2002 TYPE 872B</t>
  </si>
  <si>
    <t>#11 HINGE SLICER #1</t>
  </si>
  <si>
    <t>PDX-BAK-SL-534</t>
  </si>
  <si>
    <t>#11 HINGE SLICER #2</t>
  </si>
  <si>
    <t>PDX-BAK-SL-535</t>
  </si>
  <si>
    <t>#11 BAND SLICER</t>
  </si>
  <si>
    <t>PDX-BAK-SL-536</t>
  </si>
  <si>
    <t>BURFORD TYER</t>
  </si>
  <si>
    <t>PDX-BAK-SL-537A</t>
  </si>
  <si>
    <t>TRIPLE BAGGER KWIK-LOK</t>
  </si>
  <si>
    <t>PDX-BAK-SL-537B</t>
  </si>
  <si>
    <t>#11 UBE BAGGER ASSY</t>
  </si>
  <si>
    <t>PDX-BAK-SL-538</t>
  </si>
  <si>
    <t>PASSWORDS:_x000D_
MASTER - 15815_x000D_
TIMING MENU - 123</t>
  </si>
  <si>
    <t>MODEL 90 AUTOLOAD</t>
  </si>
  <si>
    <t>#11 KWIK-LOK ASSY</t>
  </si>
  <si>
    <t>PDX-BAK-SL-539</t>
  </si>
  <si>
    <t>VL BUN PROOFBOX RACKS</t>
  </si>
  <si>
    <t>PDX-BAK-SL-540</t>
  </si>
  <si>
    <t>PHFENNING</t>
  </si>
  <si>
    <t>VL BUN ELECTRICAL PANELS</t>
  </si>
  <si>
    <t>PDX-BAK-SL-543</t>
  </si>
  <si>
    <t>#2 MIXER FLOUR SCALE ASSY</t>
  </si>
  <si>
    <t>PDX-BAK-SL-544</t>
  </si>
  <si>
    <t>#4 AND #5 FLOUR USE BIN ASSEMBLY</t>
  </si>
  <si>
    <t>PDX-BAK-SL-548</t>
  </si>
  <si>
    <t>29,000 LB CAP  EACH</t>
  </si>
  <si>
    <t>#4 AND #5 FLOUR BIN BLOWER &amp; ACCUMULATOR</t>
  </si>
  <si>
    <t>PDX-BAK-SL-549</t>
  </si>
  <si>
    <t>ALLIS CHALMERSS</t>
  </si>
  <si>
    <t>#4 AND #5 FLOUR SIFTER</t>
  </si>
  <si>
    <t>PDX-BAK-SL-549A</t>
  </si>
  <si>
    <t>DAY INFEED TO SHEETER</t>
  </si>
  <si>
    <t>PDX-BAK-SL-550</t>
  </si>
  <si>
    <t>DAY MFG.</t>
  </si>
  <si>
    <t>Sheeter</t>
  </si>
  <si>
    <t>P-1 PROD CONVEYOR</t>
  </si>
  <si>
    <t>PDX-BAK-SL-551</t>
  </si>
  <si>
    <t>P-2 PRODUCT CONVEYOR</t>
  </si>
  <si>
    <t>PDX-BAK-SL-552</t>
  </si>
  <si>
    <t>P-3 PRODUCT CONVEYOR</t>
  </si>
  <si>
    <t>PDX-BAK-SL-553</t>
  </si>
  <si>
    <t>PDX-BAK-SL-554</t>
  </si>
  <si>
    <t>PDX-BAK-SL-555</t>
  </si>
  <si>
    <t>BURFORD PATTERN SPLITTER AND CONVEYOR</t>
  </si>
  <si>
    <t>PDX-BAK-SL-557</t>
  </si>
  <si>
    <t>PS2R</t>
  </si>
  <si>
    <t>#11 IMAJE PRINTER</t>
  </si>
  <si>
    <t>PDX-BAK-SL-558</t>
  </si>
  <si>
    <t>S/L SHEETER/ MOULDER</t>
  </si>
  <si>
    <t>PDX-BAK-SL-559</t>
  </si>
  <si>
    <t>MFG SEPT 1979</t>
  </si>
  <si>
    <t>S-4</t>
  </si>
  <si>
    <t>S-4 3115</t>
  </si>
  <si>
    <t>S/L PAN CLEANER</t>
  </si>
  <si>
    <t>PDX-BAK-SL-560</t>
  </si>
  <si>
    <t>MAC</t>
  </si>
  <si>
    <t>FPC24</t>
  </si>
  <si>
    <t>133803-001-1</t>
  </si>
  <si>
    <t>#11 DATAMAX H4X PRINTER &amp; BOX MACHINE</t>
  </si>
  <si>
    <t>PDX-BAK-SL-561</t>
  </si>
  <si>
    <t>#10 DATAMAX H4X PRINTER &amp; BOX MACHINE</t>
  </si>
  <si>
    <t>PDX-BAK-SL-562</t>
  </si>
  <si>
    <t>OF-1 STRING LINE OVEN FEED CONVEYOR</t>
  </si>
  <si>
    <t>PDX-BAK-SL-519-OF1</t>
  </si>
  <si>
    <t xml:space="preserve">STRING LINE OVEN FEED CONVEYOR </t>
  </si>
  <si>
    <t>OF-2 STRING LINE OVEN FEED CONVEYOR</t>
  </si>
  <si>
    <t>PDX-BAK-SL-519-OF2</t>
  </si>
  <si>
    <t>OF-3 STRING LINE OVEN FEED CONVEYOR</t>
  </si>
  <si>
    <t>PDX-BAK-SL-519-OF3</t>
  </si>
  <si>
    <t>OF-4 STRING LINE OVEN FEED CONVEYOR</t>
  </si>
  <si>
    <t>PDX-BAK-SL-519-OF4</t>
  </si>
  <si>
    <t>OF-5 STRING LINE OVEN FEED CONVEYOR</t>
  </si>
  <si>
    <t>PDX-BAK-SL-519-OF5</t>
  </si>
  <si>
    <t xml:space="preserve">OD-1 STRING LINE OVEN DISCHARGE CONVEYOR </t>
  </si>
  <si>
    <t>PDX-BAK-SL-521-OD1</t>
  </si>
  <si>
    <t xml:space="preserve">STRING LINE OVEN DISCHARGE CONVEYOR </t>
  </si>
  <si>
    <t xml:space="preserve">OD-2 STRING LINE OVEN DISCHARGE CONVEYOR </t>
  </si>
  <si>
    <t>PDX-BAK-SL-521-OD2</t>
  </si>
  <si>
    <t xml:space="preserve">OD-3 STRING LINE OVEN DISCHARGE CONVEYOR </t>
  </si>
  <si>
    <t>PDX-BAK-SL-522-OD3</t>
  </si>
  <si>
    <t>B-1 STRING LINE PAN CONVEYOR</t>
  </si>
  <si>
    <t>PDX-BAK-SL-524-B1</t>
  </si>
  <si>
    <t>STRING LINE PAN CONVEYORS, AFTER DE-PANNER</t>
  </si>
  <si>
    <t>B-10 STRING LINE PAN CONVEYOR</t>
  </si>
  <si>
    <t>PDX-BAK-SL-524-B10</t>
  </si>
  <si>
    <t>B-11 STRING LINE PAN CONVEYOR</t>
  </si>
  <si>
    <t>PDX-BAK-SL-524-B11</t>
  </si>
  <si>
    <t>B-2 STRING LINE PAN CONVEYOR</t>
  </si>
  <si>
    <t>PDX-BAK-SL-524-B2</t>
  </si>
  <si>
    <t>B-3 STRING LINE PAN CONVEYOR</t>
  </si>
  <si>
    <t>PDX-BAK-SL-524-B3</t>
  </si>
  <si>
    <t>B-4 STRING LINE PAN CONVEYOR</t>
  </si>
  <si>
    <t>PDX-BAK-SL-524-B4</t>
  </si>
  <si>
    <t>B-5 STRING LINE PAN CONVEYOR</t>
  </si>
  <si>
    <t>PDX-BAK-SL-524-B5</t>
  </si>
  <si>
    <t>B-6 STRING LINE PAN CONVEYOR</t>
  </si>
  <si>
    <t>PDX-BAK-SL-524-B6</t>
  </si>
  <si>
    <t>B-7 STRING LINE PAN CONVEYOR</t>
  </si>
  <si>
    <t>PDX-BAK-SL-524-B7</t>
  </si>
  <si>
    <t>B-8 STRING LINE PAN CONVEYOR</t>
  </si>
  <si>
    <t>PDX-BAK-SL-524-B8</t>
  </si>
  <si>
    <t>B-9 STRING LINE PAN CONVEYOR</t>
  </si>
  <si>
    <t>PDX-BAK-SL-524-B9</t>
  </si>
  <si>
    <t>SCF-1 COOLER FEED CONVEYOR</t>
  </si>
  <si>
    <t>PDX-BAK-SL-526-SCF1</t>
  </si>
  <si>
    <t>STRING LINE COOLER FEED CONVEYOR</t>
  </si>
  <si>
    <t>SCF-2 COOLER FEED CONVEYOR</t>
  </si>
  <si>
    <t>PDX-BAK-SL-526-SCF2</t>
  </si>
  <si>
    <t>SCF-3 COOLER FEED CONVEYOR</t>
  </si>
  <si>
    <t>PDX-BAK-SL-526-SCF3</t>
  </si>
  <si>
    <t>SCF-4 COOLER FEED CONVEYOR</t>
  </si>
  <si>
    <t>PDX-BAK-SL-526-SCF4</t>
  </si>
  <si>
    <t>SCF-5 COOLER FEED CONVEYOR</t>
  </si>
  <si>
    <t>PDX-BAK-SL-526-SCF5</t>
  </si>
  <si>
    <t>SCF-6 COOLER FEED CONVEYOR</t>
  </si>
  <si>
    <t>PDX-BAK-SL-526-SCF6</t>
  </si>
  <si>
    <t>SCF-7 COOLER FEED CONVEYOR</t>
  </si>
  <si>
    <t>PDX-BAK-SL-526-SCF7</t>
  </si>
  <si>
    <t>SCD-1 COOLER DISCHARGE CONVEYOR</t>
  </si>
  <si>
    <t>PDX-BAK-SL-528-SCD1</t>
  </si>
  <si>
    <t>STRING LINE COOLER DISCHARGE CONVEYOR</t>
  </si>
  <si>
    <t>SCD-10 COOLER DISCHARGE CONVEYOR</t>
  </si>
  <si>
    <t>PDX-BAK-SL-528-SCD10</t>
  </si>
  <si>
    <t>SCD-11 COOLER DISCHARGE CONVEYOR</t>
  </si>
  <si>
    <t>PDX-BAK-SL-528-SCD11</t>
  </si>
  <si>
    <t>SCD-12 COOLER DISCHARGE CONVEYOR</t>
  </si>
  <si>
    <t>PDX-BAK-SL-528-SCD12</t>
  </si>
  <si>
    <t>SCD-13 COOLER DISCHARGE CONVEYOR</t>
  </si>
  <si>
    <t>PDX-BAK-SL-528-SCD13</t>
  </si>
  <si>
    <t>SCD-14 COOLER DISCHARGE CONVEYOR</t>
  </si>
  <si>
    <t>PDX-BAK-SL-528-SCD14</t>
  </si>
  <si>
    <t>SCD-15 COOLER DISCHARGE CONVEYOR</t>
  </si>
  <si>
    <t>PDX-BAK-SL-528-SCD15</t>
  </si>
  <si>
    <t>SCD-16 COOLER DISCHARGE CONVEYOR</t>
  </si>
  <si>
    <t>PDX-BAK-SL-528-SCD16</t>
  </si>
  <si>
    <t>SCD-17 COOLER DISCHARGE CONVEYOR</t>
  </si>
  <si>
    <t>PDX-BAK-SL-528-SCD17</t>
  </si>
  <si>
    <t>SCD-18 COOLER DISCHARGE CONVEYOR</t>
  </si>
  <si>
    <t>PDX-BAK-SL-528-SCD18</t>
  </si>
  <si>
    <t>SCD-19 COOLER DISCHARGE CONVEYOR</t>
  </si>
  <si>
    <t>PDX-BAK-SL-528-SCD19</t>
  </si>
  <si>
    <t>SCD-2 COOLER DISCHARGE CONVEYOR</t>
  </si>
  <si>
    <t>PDX-BAK-SL-528-SCD2</t>
  </si>
  <si>
    <t>SCD-20 COOLER DISCHARGE CONVEYOR</t>
  </si>
  <si>
    <t>PDX-BAK-SL-528-SCD20</t>
  </si>
  <si>
    <t>SCD-21 COOLER DISCHARGE CONVEYOR</t>
  </si>
  <si>
    <t>PDX-BAK-SL-528-SCD21</t>
  </si>
  <si>
    <t>SCD-3 COOLER DISCHARGE CONVEYOR</t>
  </si>
  <si>
    <t>PDX-BAK-SL-528-SCD3</t>
  </si>
  <si>
    <t>SCD-4 COOLER DISCHARGE CONVEYOR</t>
  </si>
  <si>
    <t>PDX-BAK-SL-528-SCD4</t>
  </si>
  <si>
    <t>SCD-5 COOLER DISCHARGE CONVEYOR</t>
  </si>
  <si>
    <t>PDX-BAK-SL-528-SCD5</t>
  </si>
  <si>
    <t>SCD-6 COOLER DISCHARGE CONVEYOR</t>
  </si>
  <si>
    <t>PDX-BAK-SL-528-SCD6</t>
  </si>
  <si>
    <t>SCD-7 COOLER DISCHARGE CONVEYOR</t>
  </si>
  <si>
    <t>PDX-BAK-SL-528-SCD7</t>
  </si>
  <si>
    <t>SCD-8 COOLER DISCHARGE CONVEYOR</t>
  </si>
  <si>
    <t>PDX-BAK-SL-528-SCD8</t>
  </si>
  <si>
    <t>SCD-9 COOLER DISCHARGE CONVEYOR</t>
  </si>
  <si>
    <t>PDX-BAK-SL-528-SCD9</t>
  </si>
  <si>
    <t>R-1 STRING LINE PAN CONVEYOR</t>
  </si>
  <si>
    <t>PDX-BAK-SL-556-R1</t>
  </si>
  <si>
    <t>STRING LINE PAN CONVEYORS, AFTER UNSTACKER</t>
  </si>
  <si>
    <t>R-10 STRING LINE PAN CONVEYOR</t>
  </si>
  <si>
    <t>PDX-BAK-SL-556-R10</t>
  </si>
  <si>
    <t>R-11 STRING LINE PAN CONVEYOR</t>
  </si>
  <si>
    <t>PDX-BAK-SL-556-R11</t>
  </si>
  <si>
    <t>R-2 STRING LINE PAN CONVEYOR</t>
  </si>
  <si>
    <t>PDX-BAK-SL-556-R2</t>
  </si>
  <si>
    <t>R-3 STRING LINE PAN CONVEYOR</t>
  </si>
  <si>
    <t>PDX-BAK-SL-556-R3</t>
  </si>
  <si>
    <t>R-4 STRING LINE PAN CONVEYOR</t>
  </si>
  <si>
    <t>PDX-BAK-SL-556-R4</t>
  </si>
  <si>
    <t>R-5 STRING LINE PAN CONVEYOR</t>
  </si>
  <si>
    <t>PDX-BAK-SL-556-R5</t>
  </si>
  <si>
    <t>R-6 STRING LINE PAN CONVEYOR</t>
  </si>
  <si>
    <t>PDX-BAK-SL-556-R6</t>
  </si>
  <si>
    <t>R-7 STRING LINE PAN CONVEYOR</t>
  </si>
  <si>
    <t>PDX-BAK-SL-556-R7</t>
  </si>
  <si>
    <t>R-8 STRING LINE PAN CONVEYOR</t>
  </si>
  <si>
    <t>PDX-BAK-SL-556-R8</t>
  </si>
  <si>
    <t>R-9 STRING LINE PAN CONVEYOR</t>
  </si>
  <si>
    <t>PDX-BAK-SL-556-R9</t>
  </si>
  <si>
    <t>BURFORD PATTERN SPLITTER</t>
  </si>
  <si>
    <t>PDX-BAK-SL-557-SPL1</t>
  </si>
  <si>
    <t>Splitter</t>
  </si>
  <si>
    <t>BURFORD PATTERN SPLITTER'S CONVEYOR</t>
  </si>
  <si>
    <t>PDX-BAK-SL-557-CONV1</t>
  </si>
  <si>
    <t>#11 DATAMAX H4X BOX MACHINE</t>
  </si>
  <si>
    <t>PDX-BAK-SL-561-BOX1</t>
  </si>
  <si>
    <t>Box Machine</t>
  </si>
  <si>
    <t>#11 DATAMAX H4X PRINTER</t>
  </si>
  <si>
    <t>PDX-BAK-SL-561-PR1</t>
  </si>
  <si>
    <t>#10 DATAMAX H4X BOX MACHINE</t>
  </si>
  <si>
    <t>PDX-BAK-SL-562-BOX1</t>
  </si>
  <si>
    <t>#10 DATAMAX H4X PRINTER</t>
  </si>
  <si>
    <t>PDX-BAK-SL-562-PR1</t>
  </si>
  <si>
    <t>#1 QUINCY 100HP AIR COMPRESSOR</t>
  </si>
  <si>
    <t>PDX-BAK-SUPP-900</t>
  </si>
  <si>
    <t>QUINCY</t>
  </si>
  <si>
    <t>QNW-501-C/A</t>
  </si>
  <si>
    <t>#2 QUINCY 100HP AIR COMPRESSOR</t>
  </si>
  <si>
    <t>PDX-BAK-SUPP-901</t>
  </si>
  <si>
    <t>9/17/10-CHANGED SEPERATOR ELEMENTS, OIL FILTER, OIL AND AIR FILTER.</t>
  </si>
  <si>
    <t>#3 QUINCY 60HP AIR COMPRESSOR</t>
  </si>
  <si>
    <t>PDX-BAK-SUPP-902</t>
  </si>
  <si>
    <t>QNW-G-271-F/S</t>
  </si>
  <si>
    <t>#4 QUINCY V100G COMPRESSOR</t>
  </si>
  <si>
    <t>PDX-BAK-SUPP-903</t>
  </si>
  <si>
    <t>INSTALLED BY ROGERS MACHINERY.</t>
  </si>
  <si>
    <t>QNW-V-100-G</t>
  </si>
  <si>
    <t>REFERIGERATED AIR DRYER</t>
  </si>
  <si>
    <t>PDX-BAK-SUPP-904</t>
  </si>
  <si>
    <t>ZEKS</t>
  </si>
  <si>
    <t>ZE-2000-HSF-A400</t>
  </si>
  <si>
    <t>UNK-2127</t>
  </si>
  <si>
    <t>Air Dryer</t>
  </si>
  <si>
    <t>NORTH BOILER</t>
  </si>
  <si>
    <t>PDX-BAK-SUPP-905</t>
  </si>
  <si>
    <t>KEWANEE</t>
  </si>
  <si>
    <t>Boiler System</t>
  </si>
  <si>
    <t>SOUTH BOILER</t>
  </si>
  <si>
    <t>PDX-BAK-SUPP-906</t>
  </si>
  <si>
    <t>WATER SOFTENER FOR BOILERS</t>
  </si>
  <si>
    <t>PDX-BAK-SUPP-907</t>
  </si>
  <si>
    <t>ICE WATER SYSTEM</t>
  </si>
  <si>
    <t>PDX-BAK-SUPP-908</t>
  </si>
  <si>
    <t>CHESTER JENSON</t>
  </si>
  <si>
    <t>COOLING TOWER SYSTEM-WEST</t>
  </si>
  <si>
    <t>PDX-BAK-SUPP-909</t>
  </si>
  <si>
    <t>BALTIMORE AIR COIL</t>
  </si>
  <si>
    <t>VXM1-140-3</t>
  </si>
  <si>
    <t>836973M</t>
  </si>
  <si>
    <t>Cooling Tower</t>
  </si>
  <si>
    <t>COOLING TOWER SYSTEM-EAST</t>
  </si>
  <si>
    <t>PDX-BAK-SUPP-910</t>
  </si>
  <si>
    <t>V/L GLYCOL SYSTEM</t>
  </si>
  <si>
    <t>PDX-BAK-SUPP-911-OOS</t>
  </si>
  <si>
    <t>BUN GLYCOL SYSTEM</t>
  </si>
  <si>
    <t>PDX-BAK-SUPP-912-OOS</t>
  </si>
  <si>
    <t>YEAST SYSTEM</t>
  </si>
  <si>
    <t>PDX-BAK-SUPP-913</t>
  </si>
  <si>
    <t>YEAST TANK #1 &amp; #2 - NORD GEARBOX-SK 9032AF-B H-100 L/4, SERIAL # 950403140-08</t>
  </si>
  <si>
    <t>Yeast System</t>
  </si>
  <si>
    <t>OFFICE HVAC SYSTEM</t>
  </si>
  <si>
    <t>PDX-BAK-SUPP-914</t>
  </si>
  <si>
    <t>HVAC</t>
  </si>
  <si>
    <t>COMPUTER ROOM A/C</t>
  </si>
  <si>
    <t>PDX-BAK-SUPP-915</t>
  </si>
  <si>
    <t>Air Conditioner</t>
  </si>
  <si>
    <t>CORPORATE HVAC SYSTEMS</t>
  </si>
  <si>
    <t>PDX-BAK-SUPP-916</t>
  </si>
  <si>
    <t>N.P. FREEZER SYSTEM</t>
  </si>
  <si>
    <t>PDX-BAK-SUPP-917</t>
  </si>
  <si>
    <t>Refrigeration</t>
  </si>
  <si>
    <t>O.P. BASEMENT FREEZER</t>
  </si>
  <si>
    <t>PDX-BAK-SUPP-918-OOS</t>
  </si>
  <si>
    <t>O.P. YEAST BOX SYSTEM</t>
  </si>
  <si>
    <t>PDX-BAK-SUPP-919</t>
  </si>
  <si>
    <t>9TH STREET FREEZER</t>
  </si>
  <si>
    <t>PDX-BAK-SUPP-920</t>
  </si>
  <si>
    <t>GENERATOR-EMERGENCY DIESEL</t>
  </si>
  <si>
    <t>PDX-BAK-SUPP-921</t>
  </si>
  <si>
    <t>Generator</t>
  </si>
  <si>
    <t>PHONE ROOM A/C</t>
  </si>
  <si>
    <t>PDX-BAK-SUPP-922</t>
  </si>
  <si>
    <t>OS BULK SUGAR TANK &amp; PUMPS</t>
  </si>
  <si>
    <t>PDX-BAK-SUPP-923</t>
  </si>
  <si>
    <t>Tank</t>
  </si>
  <si>
    <t>NS BULK SUGAR TANK &amp; PUMPS</t>
  </si>
  <si>
    <t>PDX-BAK-SUPP-923A</t>
  </si>
  <si>
    <t>OS BULK OIL TANK AND PUMPS</t>
  </si>
  <si>
    <t>PDX-BAK-SUPP-924</t>
  </si>
  <si>
    <t>NS BULK OIL TANK AND PUMPS</t>
  </si>
  <si>
    <t>PDX-BAK-SUPP-924A</t>
  </si>
  <si>
    <t>OFFICE ATRIUM HVAC</t>
  </si>
  <si>
    <t>PDX-BAK-SUPP-925</t>
  </si>
  <si>
    <t>O.P. HVAC SYSTEM</t>
  </si>
  <si>
    <t>PDX-BAK-SUPP-926</t>
  </si>
  <si>
    <t>CHECKING HVAC SYSTEM</t>
  </si>
  <si>
    <t>PDX-BAK-SUPP-927</t>
  </si>
  <si>
    <t>N.P. WRAP HVAC</t>
  </si>
  <si>
    <t>PDX-BAK-SUPP-928N</t>
  </si>
  <si>
    <t>N.P. HVAC</t>
  </si>
  <si>
    <t>PDX-BAK-SUPP-928S</t>
  </si>
  <si>
    <t>PROD OFFICE HVAC SYSTEM</t>
  </si>
  <si>
    <t>PDX-BAK-SUPP-929</t>
  </si>
  <si>
    <t>N.P. LUNCH ROOM HVAC SYSTEM</t>
  </si>
  <si>
    <t>PDX-BAK-SUPP-930</t>
  </si>
  <si>
    <t>N.P. HVAC SYSTEM   WEST</t>
  </si>
  <si>
    <t>PDX-BAK-SUPP-931</t>
  </si>
  <si>
    <t>N.P. HVAC SYSTEM  EAST</t>
  </si>
  <si>
    <t>PDX-BAK-SUPP-932</t>
  </si>
  <si>
    <t>N.P. PLC PANEL HVAC SYSTEM</t>
  </si>
  <si>
    <t>PDX-BAK-SUPP-933</t>
  </si>
  <si>
    <t>OP MODEL K AIR INTAKE SYSTEM</t>
  </si>
  <si>
    <t>PDX-BAK-SUPP-934-OOS</t>
  </si>
  <si>
    <t>Air Intake</t>
  </si>
  <si>
    <t>TRANSFORMER VAULT SYSTEM</t>
  </si>
  <si>
    <t>PDX-BAK-SUPP-935</t>
  </si>
  <si>
    <t>Transformer System</t>
  </si>
  <si>
    <t>SWITCH GEAR ROOM AIR SYSTEM</t>
  </si>
  <si>
    <t>PDX-BAK-SUPP-936</t>
  </si>
  <si>
    <t>PUMPS FOR OIL TOTES</t>
  </si>
  <si>
    <t>PDX-BAK-SUPP-937</t>
  </si>
  <si>
    <t>RAMP LOADER # 3</t>
  </si>
  <si>
    <t>PDX-BAK-SUPP-938</t>
  </si>
  <si>
    <t>RAMP LOADER # 2</t>
  </si>
  <si>
    <t>PDX-BAK-SUPP-939</t>
  </si>
  <si>
    <t>MAKE UP WATER TANK FOR BOILERS</t>
  </si>
  <si>
    <t>PDX-BAK-SUPP-940</t>
  </si>
  <si>
    <t>CDC BOILER</t>
  </si>
  <si>
    <t>PDX-BAK-SUPP-941</t>
  </si>
  <si>
    <t>TRUCK SHOP BOILER</t>
  </si>
  <si>
    <t>PDX-BAK-SUPP-942-OOS</t>
  </si>
  <si>
    <t>9TH ST EAST LIFT</t>
  </si>
  <si>
    <t>PDX-BAK-SUPP-943</t>
  </si>
  <si>
    <t>Lift</t>
  </si>
  <si>
    <t>9TH ST WEST LIFT</t>
  </si>
  <si>
    <t>PDX-BAK-SUPP-944</t>
  </si>
  <si>
    <t>TOWER CIRCULATION PUMPS</t>
  </si>
  <si>
    <t>PDX-BAK-SUPP-945</t>
  </si>
  <si>
    <t>BULK FLOUR SYSTEM</t>
  </si>
  <si>
    <t>PDX-BAK-SUPP-946</t>
  </si>
  <si>
    <t>Flour System</t>
  </si>
  <si>
    <t>SEWER 3A</t>
  </si>
  <si>
    <t>PDX-BAK-SUPP-947</t>
  </si>
  <si>
    <t>SEWER 2</t>
  </si>
  <si>
    <t>PDX-BAK-SUPP-948-OOS</t>
  </si>
  <si>
    <t>CLOTHES WASHER</t>
  </si>
  <si>
    <t>PDX-BAK-SUPP-949</t>
  </si>
  <si>
    <t>WASHEX</t>
  </si>
  <si>
    <t>Washer</t>
  </si>
  <si>
    <t>CLOTHES DRYER</t>
  </si>
  <si>
    <t>PDX-BAK-SUPP-950</t>
  </si>
  <si>
    <t>Dryer</t>
  </si>
  <si>
    <t>REFRIGERATED FOUNTAINS</t>
  </si>
  <si>
    <t>PDX-BAK-SUPP-951</t>
  </si>
  <si>
    <t>ROOF WIND TURBINES 25</t>
  </si>
  <si>
    <t>PDX-BAK-SUPP-952</t>
  </si>
  <si>
    <t>Roof Turbine</t>
  </si>
  <si>
    <t>ROOF POWERED TURBINES</t>
  </si>
  <si>
    <t>PDX-BAK-SUPP-953</t>
  </si>
  <si>
    <t>CONDENSATE TANK IN BOILER ROOM</t>
  </si>
  <si>
    <t>PDX-BAK-SUPP-954</t>
  </si>
  <si>
    <t>BOILER CHEMICAL MAKEUP TANK</t>
  </si>
  <si>
    <t>PDX-BAK-SUPP-955</t>
  </si>
  <si>
    <t>WALK IN COOLER</t>
  </si>
  <si>
    <t>PDX-BAK-SUPP-956-OOS</t>
  </si>
  <si>
    <t>BRUNNER</t>
  </si>
  <si>
    <t>R650</t>
  </si>
  <si>
    <t>60004 802R</t>
  </si>
  <si>
    <t>CONDENSATE PUMP-AIR CMPRESSOR ROOM</t>
  </si>
  <si>
    <t>PDX-BAK-SUPP-957</t>
  </si>
  <si>
    <t>HOFFMAN/WATCHMAN</t>
  </si>
  <si>
    <t>LAUNDRY HOT WATER HEATER</t>
  </si>
  <si>
    <t>PDX-BAK-SUPP-958</t>
  </si>
  <si>
    <t>Water Heater</t>
  </si>
  <si>
    <t>EXHAUST FOR DRYER &amp; HOT WATER</t>
  </si>
  <si>
    <t>PDX-BAK-SUPP-959</t>
  </si>
  <si>
    <t>BOILER ROOM SUMP PUMP</t>
  </si>
  <si>
    <t>PDX-BAK-SUPP-960</t>
  </si>
  <si>
    <t>CHILLER - VOGAN BUILDING TUNNEL</t>
  </si>
  <si>
    <t>PDX-BAK-SUPP-961-OOS</t>
  </si>
  <si>
    <t>CARLYLE</t>
  </si>
  <si>
    <t>SHOP EQUIPMENT</t>
  </si>
  <si>
    <t>PDX-BAK-SUPP-962</t>
  </si>
  <si>
    <t>THRIFT STORE A/C UNIT</t>
  </si>
  <si>
    <t>PDX-BAK-SUPP-963</t>
  </si>
  <si>
    <t>NORTH ELEVATOR</t>
  </si>
  <si>
    <t>PDX-BAK-SUPP-964</t>
  </si>
  <si>
    <t>Elevator</t>
  </si>
  <si>
    <t>FRIEGHT ELEVATOR</t>
  </si>
  <si>
    <t>PDX-BAK-SUPP-965</t>
  </si>
  <si>
    <t>SOUTH ELEVATOR</t>
  </si>
  <si>
    <t>PDX-BAK-SUPP-966</t>
  </si>
  <si>
    <t>VOGAN ELEVATOR</t>
  </si>
  <si>
    <t>PDX-BAK-SUPP-967</t>
  </si>
  <si>
    <t>CORPORATE ELEVATOR</t>
  </si>
  <si>
    <t>PDX-BAK-SUPP-968</t>
  </si>
  <si>
    <t>CDC ELEVATORS</t>
  </si>
  <si>
    <t>PDX-BAK-SUPP-968A</t>
  </si>
  <si>
    <t>GARAGE DOORS</t>
  </si>
  <si>
    <t>PDX-BAK-SUPP-969</t>
  </si>
  <si>
    <t>TRO GREASE PUMP SYSTEMS</t>
  </si>
  <si>
    <t>PDX-BAK-SUPP-970</t>
  </si>
  <si>
    <t>ARO</t>
  </si>
  <si>
    <t>MINERAL OIL PUMP SYSTEMS</t>
  </si>
  <si>
    <t>PDX-BAK-SUPP-971</t>
  </si>
  <si>
    <t>FIRE SPRINKLER SYSTEM</t>
  </si>
  <si>
    <t>PDX-BAK-SUPP-972</t>
  </si>
  <si>
    <t>VIKING SPRINKLER</t>
  </si>
  <si>
    <t>Fire System</t>
  </si>
  <si>
    <t>ELECTRIC PALLET LIFTS</t>
  </si>
  <si>
    <t>PDX-BAK-SUPP-973</t>
  </si>
  <si>
    <t>CROWN</t>
  </si>
  <si>
    <t>HYDRAULIC PALLET LIFTS</t>
  </si>
  <si>
    <t>PDX-BAK-SUPP-974</t>
  </si>
  <si>
    <t>HYDRAULIC</t>
  </si>
  <si>
    <t>ELECTRIC FORK LIFT</t>
  </si>
  <si>
    <t>PDX-BAK-SUPP-975</t>
  </si>
  <si>
    <t>YALE</t>
  </si>
  <si>
    <t>PROPANE FORK LIFTS</t>
  </si>
  <si>
    <t>PDX-BAK-SUPP-976</t>
  </si>
  <si>
    <t>CAT / MITSUBISHI</t>
  </si>
  <si>
    <t>EMERGENCY LIGHTING</t>
  </si>
  <si>
    <t>PDX-BAK-SUPP-977</t>
  </si>
  <si>
    <t>Light</t>
  </si>
  <si>
    <t>SUMP PUMPS</t>
  </si>
  <si>
    <t>PDX-BAK-SUPP-978</t>
  </si>
  <si>
    <t>EXTERIOR LIGHTING</t>
  </si>
  <si>
    <t>PDX-BAK-SUPP-979</t>
  </si>
  <si>
    <t>TOUR REFRIGERATOR</t>
  </si>
  <si>
    <t>PDX-BAK-SUPP-980</t>
  </si>
  <si>
    <t>true</t>
  </si>
  <si>
    <t>VOGAN WALK-IN COOLER</t>
  </si>
  <si>
    <t>PDX-BAK-SUPP-981</t>
  </si>
  <si>
    <t xml:space="preserve">PURCHASED NEW. R-404A REFRIGERANT. _x000D_
</t>
  </si>
  <si>
    <t>POLAR KING</t>
  </si>
  <si>
    <t>H1020</t>
  </si>
  <si>
    <t>IS DEPT. WINDOW A/C</t>
  </si>
  <si>
    <t>PDX-BAK-SUPP-982</t>
  </si>
  <si>
    <t>IS DEPT. JONATHAN OFFFICE A/C</t>
  </si>
  <si>
    <t>PDX-BAK-SUPP-983</t>
  </si>
  <si>
    <t>IS DEPT. BRIGITS OFFICE A/C</t>
  </si>
  <si>
    <t>PDX-BAK-SUPP-984</t>
  </si>
  <si>
    <t>CORP BREAK ROOM REFRIGERATOR</t>
  </si>
  <si>
    <t>PDX-BAK-SUPP-985</t>
  </si>
  <si>
    <t>U-LINE</t>
  </si>
  <si>
    <t>CDC BREAK ROOM REFRIGERATOR</t>
  </si>
  <si>
    <t>PDX-BAK-SUPP-986</t>
  </si>
  <si>
    <t>KENMORE</t>
  </si>
  <si>
    <t>CDC BREAK ROOM A/C</t>
  </si>
  <si>
    <t>PDX-BAK-SUPP-987</t>
  </si>
  <si>
    <t>TRUCK SHOP REFRIGERATOR</t>
  </si>
  <si>
    <t>PDX-BAK-SUPP-988</t>
  </si>
  <si>
    <t>VOGAN CONF. ROOM REFRIGERATOR</t>
  </si>
  <si>
    <t>PDX-BAK-SUPP-989</t>
  </si>
  <si>
    <t>MARVEL</t>
  </si>
  <si>
    <t>VOGAN CONF. ROOM A/C</t>
  </si>
  <si>
    <t>PDX-BAK-SUPP-990</t>
  </si>
  <si>
    <t>BILL MC. OFFICE A/C</t>
  </si>
  <si>
    <t>PDX-BAK-SUPP-991</t>
  </si>
  <si>
    <t>THRIFT STORE A/C</t>
  </si>
  <si>
    <t>PDX-BAK-SUPP-992</t>
  </si>
  <si>
    <t>THRIFT STORE BREAK ROOM REF.</t>
  </si>
  <si>
    <t>PDX-BAK-SUPP-993</t>
  </si>
  <si>
    <t>OP BREAK ROOM/REFRIGERATOR</t>
  </si>
  <si>
    <t>PDX-BAK-SUPP-994</t>
  </si>
  <si>
    <t>OFFICE REFRIGERATOR</t>
  </si>
  <si>
    <t>PDX-BAK-SUPP-995</t>
  </si>
  <si>
    <t>BREAK ROOM FOUNTAIN</t>
  </si>
  <si>
    <t>PDX-BAK-SUPP-996</t>
  </si>
  <si>
    <t>HALSEY-TAYLOR</t>
  </si>
  <si>
    <t>Water Fountain</t>
  </si>
  <si>
    <t>BREAK ROOM REFRIGERATOR</t>
  </si>
  <si>
    <t>PDX-BAK-SUPP-997</t>
  </si>
  <si>
    <t>Refrigerator</t>
  </si>
  <si>
    <t>QA ROOM A/C</t>
  </si>
  <si>
    <t>PDX-BAK-SUPP-998</t>
  </si>
  <si>
    <t>COMFORT-AIRE</t>
  </si>
  <si>
    <t>ENGINEERING BREAK ROOM A/C</t>
  </si>
  <si>
    <t>PDX-BAK-SUPP-999</t>
  </si>
  <si>
    <t>Portland</t>
  </si>
  <si>
    <t>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</si>
</sst>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rgb="FFffffff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ffff"/>
      </patternFill>
    </fill>
    <fill>
      <patternFill patternType="solid">
        <fgColor rgb="FFc0c0c0"/>
      </patternFill>
    </fill>
    <fill>
      <patternFill patternType="solid">
        <fgColor rgb="FFa6a6a6"/>
      </patternFill>
    </fill>
    <fill>
      <patternFill patternType="solid">
        <fgColor rgb="FFbfbfb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3">
    <xf xfId="0" numFmtId="0" borderId="0" fontId="0" fillId="0"/>
    <xf xfId="0" numFmtId="0" borderId="1" applyBorder="1" fontId="1" applyFont="1" fillId="0" applyAlignment="1">
      <alignment horizontal="center" vertical="top" wrapText="1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2" applyBorder="1" fontId="1" applyFont="1" fillId="0" applyAlignment="1">
      <alignment horizontal="center" wrapText="1"/>
    </xf>
    <xf xfId="0" numFmtId="164" applyNumberFormat="1" borderId="1" applyBorder="1" fontId="5" applyFont="1" fillId="0" applyAlignment="1">
      <alignment horizontal="center"/>
    </xf>
    <xf xfId="0" numFmtId="0" borderId="3" applyBorder="1" fontId="1" applyFont="1" fillId="0" applyAlignment="1">
      <alignment horizontal="right"/>
    </xf>
    <xf xfId="0" numFmtId="0" borderId="4" applyBorder="1" fontId="1" applyFont="1" fillId="0" applyAlignment="1">
      <alignment horizontal="right"/>
    </xf>
    <xf xfId="0" numFmtId="3" applyNumberFormat="1" borderId="5" applyBorder="1" fontId="6" applyFont="1" fillId="0" applyAlignment="1">
      <alignment horizontal="center"/>
    </xf>
    <xf xfId="0" numFmtId="3" applyNumberFormat="1" borderId="6" applyBorder="1" fontId="6" applyFont="1" fillId="0" applyAlignment="1">
      <alignment horizontal="center"/>
    </xf>
    <xf xfId="0" numFmtId="3" applyNumberFormat="1" borderId="7" applyBorder="1" fontId="6" applyFont="1" fillId="0" applyAlignment="1">
      <alignment horizontal="center"/>
    </xf>
    <xf xfId="0" numFmtId="4" applyNumberFormat="1" borderId="8" applyBorder="1" fontId="6" applyFont="1" fillId="0" applyAlignment="1">
      <alignment horizontal="center"/>
    </xf>
    <xf xfId="0" numFmtId="0" borderId="9" applyBorder="1" fontId="7" applyFont="1" fillId="2" applyFill="1" applyAlignment="1">
      <alignment horizontal="right"/>
    </xf>
    <xf xfId="0" numFmtId="0" borderId="10" applyBorder="1" fontId="7" applyFont="1" fillId="2" applyFill="1" applyAlignment="1">
      <alignment horizontal="right"/>
    </xf>
    <xf xfId="0" numFmtId="3" applyNumberFormat="1" borderId="11" applyBorder="1" fontId="1" applyFont="1" fillId="3" applyFill="1" applyAlignment="1">
      <alignment horizontal="left"/>
    </xf>
    <xf xfId="0" numFmtId="3" applyNumberFormat="1" borderId="12" applyBorder="1" fontId="1" applyFont="1" fillId="3" applyFill="1" applyAlignment="1">
      <alignment horizontal="left"/>
    </xf>
    <xf xfId="0" numFmtId="4" applyNumberFormat="1" borderId="12" applyBorder="1" fontId="1" applyFont="1" fillId="3" applyFill="1" applyAlignment="1">
      <alignment horizontal="left"/>
    </xf>
    <xf xfId="0" numFmtId="4" applyNumberFormat="1" borderId="13" applyBorder="1" fontId="8" applyFont="1" fillId="3" applyFill="1" applyAlignment="1">
      <alignment horizontal="center"/>
    </xf>
    <xf xfId="0" numFmtId="3" applyNumberFormat="1" borderId="13" applyBorder="1" fontId="8" applyFont="1" fillId="3" applyFill="1" applyAlignment="1">
      <alignment horizontal="center"/>
    </xf>
    <xf xfId="0" numFmtId="3" applyNumberFormat="1" borderId="1" applyBorder="1" fontId="8" applyFont="1" fillId="0" applyAlignment="1">
      <alignment horizontal="center"/>
    </xf>
    <xf xfId="0" numFmtId="4" applyNumberFormat="1" borderId="1" applyBorder="1" fontId="8" applyFont="1" fillId="0" applyAlignment="1">
      <alignment horizontal="center"/>
    </xf>
    <xf xfId="0" numFmtId="4" applyNumberFormat="1" borderId="13" applyBorder="1" fontId="4" applyFont="1" fillId="3" applyFill="1" applyAlignment="1">
      <alignment horizontal="left"/>
    </xf>
    <xf xfId="0" numFmtId="0" borderId="14" applyBorder="1" fontId="9" applyFont="1" fillId="3" applyFill="1" applyAlignment="1">
      <alignment horizontal="right"/>
    </xf>
    <xf xfId="0" numFmtId="0" borderId="15" applyBorder="1" fontId="9" applyFont="1" fillId="3" applyFill="1" applyAlignment="1">
      <alignment horizontal="right"/>
    </xf>
    <xf xfId="0" numFmtId="3" applyNumberFormat="1" borderId="16" applyBorder="1" fontId="4" applyFont="1" fillId="4" applyFill="1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4" applyNumberFormat="1" borderId="17" applyBorder="1" fontId="4" applyFont="1" fillId="4" applyFill="1" applyAlignment="1">
      <alignment horizontal="center"/>
    </xf>
    <xf xfId="0" numFmtId="4" applyNumberFormat="1" borderId="17" applyBorder="1" fontId="4" applyFont="1" fillId="0" applyAlignment="1">
      <alignment horizontal="center"/>
    </xf>
    <xf xfId="0" numFmtId="3" applyNumberFormat="1" borderId="17" applyBorder="1" fontId="4" applyFont="1" fillId="4" applyFill="1" applyAlignment="1">
      <alignment horizontal="center"/>
    </xf>
    <xf xfId="0" numFmtId="3" applyNumberFormat="1" borderId="18" applyBorder="1" fontId="4" applyFont="1" fillId="0" applyAlignment="1">
      <alignment horizontal="center"/>
    </xf>
    <xf xfId="0" numFmtId="4" applyNumberFormat="1" borderId="19" applyBorder="1" fontId="4" applyFont="1" fillId="4" applyFill="1" applyAlignment="1">
      <alignment horizontal="center"/>
    </xf>
    <xf xfId="0" numFmtId="4" applyNumberFormat="1" borderId="18" applyBorder="1" fontId="4" applyFont="1" fillId="0" applyAlignment="1">
      <alignment horizontal="center"/>
    </xf>
    <xf xfId="0" numFmtId="4" applyNumberFormat="1" borderId="19" applyBorder="1" fontId="4" applyFont="1" fillId="5" applyFill="1" applyAlignment="1">
      <alignment horizontal="center"/>
    </xf>
    <xf xfId="0" numFmtId="3" applyNumberFormat="1" borderId="19" applyBorder="1" fontId="4" applyFont="1" fillId="4" applyFill="1" applyAlignment="1">
      <alignment horizontal="center"/>
    </xf>
    <xf xfId="0" numFmtId="4" applyNumberFormat="1" borderId="17" applyBorder="1" fontId="4" applyFont="1" fillId="6" applyFill="1" applyAlignment="1">
      <alignment horizontal="left"/>
    </xf>
    <xf xfId="0" numFmtId="4" applyNumberFormat="1" borderId="8" applyBorder="1" fontId="10" applyFont="1" fillId="4" applyFill="1" applyAlignment="1">
      <alignment horizontal="center"/>
    </xf>
    <xf xfId="0" numFmtId="4" applyNumberFormat="1" borderId="8" applyBorder="1" fontId="4" applyFont="1" fillId="0" applyAlignment="1">
      <alignment horizontal="right"/>
    </xf>
    <xf xfId="0" numFmtId="4" applyNumberFormat="1" borderId="1" applyBorder="1" fontId="1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7" applyBorder="1" fontId="4" applyFont="1" fillId="6" applyFill="1" applyAlignment="1">
      <alignment horizontal="center"/>
    </xf>
    <xf xfId="0" numFmtId="3" applyNumberFormat="1" borderId="19" applyBorder="1" fontId="4" applyFont="1" fillId="5" applyFill="1" applyAlignment="1">
      <alignment horizontal="center"/>
    </xf>
    <xf xfId="0" numFmtId="3" applyNumberFormat="1" borderId="13" applyBorder="1" fontId="4" applyFont="1" fillId="6" applyFill="1" applyAlignment="1">
      <alignment horizontal="left"/>
    </xf>
    <xf xfId="0" numFmtId="4" applyNumberFormat="1" borderId="19" applyBorder="1" fontId="4" applyFont="1" fillId="3" applyFill="1" applyAlignment="1">
      <alignment horizontal="center"/>
    </xf>
    <xf xfId="0" numFmtId="3" applyNumberFormat="1" borderId="17" applyBorder="1" fontId="4" applyFont="1" fillId="6" applyFill="1" applyAlignment="1">
      <alignment horizontal="center"/>
    </xf>
    <xf xfId="0" numFmtId="4" applyNumberFormat="1" borderId="17" applyBorder="1" fontId="12" applyFont="1" fillId="6" applyFill="1" applyAlignment="1">
      <alignment horizontal="left"/>
    </xf>
    <xf xfId="0" numFmtId="4" applyNumberFormat="1" borderId="19" applyBorder="1" fontId="13" applyFont="1" fillId="5" applyFill="1" applyAlignment="1">
      <alignment horizontal="center"/>
    </xf>
    <xf xfId="0" numFmtId="4" applyNumberFormat="1" borderId="0" fontId="0" fillId="0" applyAlignment="1">
      <alignment horizontal="general"/>
    </xf>
    <xf xfId="0" numFmtId="4" applyNumberFormat="1" borderId="13" applyBorder="1" fontId="11" applyFont="1" fillId="6" applyFill="1" applyAlignment="1">
      <alignment horizontal="left"/>
    </xf>
    <xf xfId="0" numFmtId="3" applyNumberFormat="1" borderId="20" applyBorder="1" fontId="4" applyFont="1" fillId="4" applyFill="1" applyAlignment="1">
      <alignment horizontal="center"/>
    </xf>
    <xf xfId="0" numFmtId="3" applyNumberFormat="1" borderId="21" applyBorder="1" fontId="4" applyFont="1" fillId="0" applyAlignment="1">
      <alignment horizontal="center"/>
    </xf>
    <xf xfId="0" numFmtId="4" applyNumberFormat="1" borderId="22" applyBorder="1" fontId="4" applyFont="1" fillId="4" applyFill="1" applyAlignment="1">
      <alignment horizontal="center"/>
    </xf>
    <xf xfId="0" numFmtId="4" applyNumberFormat="1" borderId="21" applyBorder="1" fontId="4" applyFont="1" fillId="0" applyAlignment="1">
      <alignment horizontal="center"/>
    </xf>
    <xf xfId="0" numFmtId="3" applyNumberFormat="1" borderId="22" applyBorder="1" fontId="4" applyFont="1" fillId="4" applyFill="1" applyAlignment="1">
      <alignment horizontal="center"/>
    </xf>
    <xf xfId="0" numFmtId="3" applyNumberFormat="1" borderId="23" applyBorder="1" fontId="4" applyFont="1" fillId="0" applyAlignment="1">
      <alignment horizontal="center"/>
    </xf>
    <xf xfId="0" numFmtId="4" applyNumberFormat="1" borderId="24" applyBorder="1" fontId="4" applyFont="1" fillId="4" applyFill="1" applyAlignment="1">
      <alignment horizontal="center"/>
    </xf>
    <xf xfId="0" numFmtId="4" applyNumberFormat="1" borderId="23" applyBorder="1" fontId="4" applyFont="1" fillId="0" applyAlignment="1">
      <alignment horizontal="center"/>
    </xf>
    <xf xfId="0" numFmtId="4" applyNumberFormat="1" borderId="24" applyBorder="1" fontId="4" applyFont="1" fillId="5" applyFill="1" applyAlignment="1">
      <alignment horizontal="center"/>
    </xf>
    <xf xfId="0" numFmtId="3" applyNumberFormat="1" borderId="24" applyBorder="1" fontId="4" applyFont="1" fillId="4" applyFill="1" applyAlignment="1">
      <alignment horizontal="center"/>
    </xf>
    <xf xfId="0" numFmtId="3" applyNumberFormat="1" borderId="25" applyBorder="1" fontId="4" applyFont="1" fillId="4" applyFill="1" applyAlignment="1">
      <alignment horizontal="center"/>
    </xf>
    <xf xfId="0" numFmtId="3" applyNumberFormat="1" borderId="26" applyBorder="1" fontId="4" applyFont="1" fillId="0" applyAlignment="1">
      <alignment horizontal="center"/>
    </xf>
    <xf xfId="0" numFmtId="4" applyNumberFormat="1" borderId="26" applyBorder="1" fontId="4" applyFont="1" fillId="4" applyFill="1" applyAlignment="1">
      <alignment horizontal="center"/>
    </xf>
    <xf xfId="0" numFmtId="4" applyNumberFormat="1" borderId="26" applyBorder="1" fontId="4" applyFont="1" fillId="0" applyAlignment="1">
      <alignment horizontal="center"/>
    </xf>
    <xf xfId="0" numFmtId="3" applyNumberFormat="1" borderId="26" applyBorder="1" fontId="4" applyFont="1" fillId="4" applyFill="1" applyAlignment="1">
      <alignment horizontal="center"/>
    </xf>
    <xf xfId="0" numFmtId="3" applyNumberFormat="1" borderId="27" applyBorder="1" fontId="4" applyFont="1" fillId="0" applyAlignment="1">
      <alignment horizontal="center"/>
    </xf>
    <xf xfId="0" numFmtId="4" applyNumberFormat="1" borderId="28" applyBorder="1" fontId="4" applyFont="1" fillId="4" applyFill="1" applyAlignment="1">
      <alignment horizontal="center"/>
    </xf>
    <xf xfId="0" numFmtId="4" applyNumberFormat="1" borderId="27" applyBorder="1" fontId="4" applyFont="1" fillId="0" applyAlignment="1">
      <alignment horizontal="center"/>
    </xf>
    <xf xfId="0" numFmtId="4" applyNumberFormat="1" borderId="28" applyBorder="1" fontId="4" applyFont="1" fillId="5" applyFill="1" applyAlignment="1">
      <alignment horizontal="center"/>
    </xf>
    <xf xfId="0" numFmtId="0" borderId="29" applyBorder="1" fontId="9" applyFont="1" fillId="3" applyFill="1" applyAlignment="1">
      <alignment horizontal="right"/>
    </xf>
    <xf xfId="0" numFmtId="0" borderId="30" applyBorder="1" fontId="9" applyFont="1" fillId="3" applyFill="1" applyAlignment="1">
      <alignment horizontal="right"/>
    </xf>
    <xf xfId="0" numFmtId="4" applyNumberFormat="1" borderId="31" applyBorder="1" fontId="14" applyFont="1" fillId="4" applyFill="1" applyAlignment="1">
      <alignment horizontal="center"/>
    </xf>
    <xf xfId="0" numFmtId="4" applyNumberFormat="1" borderId="6" applyBorder="1" fontId="14" applyFont="1" fillId="4" applyFill="1" applyAlignment="1">
      <alignment horizontal="center"/>
    </xf>
    <xf xfId="0" numFmtId="4" applyNumberFormat="1" borderId="32" applyBorder="1" fontId="14" applyFont="1" fillId="4" applyFill="1" applyAlignment="1">
      <alignment horizontal="center"/>
    </xf>
    <xf xfId="0" numFmtId="4" applyNumberFormat="1" borderId="33" applyBorder="1" fontId="14" applyFont="1" fillId="4" applyFill="1" applyAlignment="1">
      <alignment horizontal="center"/>
    </xf>
    <xf xfId="0" numFmtId="4" applyNumberFormat="1" borderId="34" applyBorder="1" fontId="14" applyFont="1" fillId="4" applyFill="1" applyAlignment="1">
      <alignment horizontal="center"/>
    </xf>
    <xf xfId="0" numFmtId="4" applyNumberFormat="1" borderId="8" applyBorder="1" fontId="14" applyFont="1" fillId="4" applyFill="1" applyAlignment="1">
      <alignment horizontal="center"/>
    </xf>
    <xf xfId="0" numFmtId="0" borderId="35" applyBorder="1" fontId="15" applyFont="1" fillId="0" applyAlignment="1">
      <alignment horizontal="right"/>
    </xf>
    <xf xfId="0" numFmtId="0" borderId="36" applyBorder="1" fontId="15" applyFont="1" fillId="0" applyAlignment="1">
      <alignment horizontal="right"/>
    </xf>
    <xf xfId="0" numFmtId="3" applyNumberFormat="1" borderId="1" applyBorder="1" fontId="16" applyFont="1" fillId="0" applyAlignment="1">
      <alignment horizontal="center"/>
    </xf>
    <xf xfId="0" numFmtId="4" applyNumberFormat="1" borderId="1" applyBorder="1" fontId="6" applyFont="1" fillId="0" applyAlignment="1">
      <alignment horizontal="left"/>
    </xf>
    <xf xfId="0" numFmtId="3" applyNumberFormat="1" borderId="1" applyBorder="1" fontId="17" applyFont="1" fillId="0" applyAlignment="1">
      <alignment horizontal="right"/>
    </xf>
    <xf xfId="0" numFmtId="4" applyNumberFormat="1" borderId="1" applyBorder="1" fontId="16" applyFont="1" fillId="0" applyAlignment="1">
      <alignment horizontal="center"/>
    </xf>
    <xf xfId="0" numFmtId="4" applyNumberFormat="1" borderId="1" applyBorder="1" fontId="6" applyFont="1" fillId="0" applyAlignment="1">
      <alignment horizontal="center"/>
    </xf>
    <xf xfId="0" numFmtId="4" applyNumberFormat="1" borderId="1" applyBorder="1" fontId="18" applyFont="1" fillId="0" applyAlignment="1">
      <alignment horizontal="center"/>
    </xf>
    <xf xfId="0" numFmtId="3" applyNumberFormat="1" borderId="31" applyBorder="1" fontId="4" applyFont="1" fillId="4" applyFill="1" applyAlignment="1">
      <alignment horizontal="center"/>
    </xf>
    <xf xfId="0" numFmtId="3" applyNumberFormat="1" borderId="6" applyBorder="1" fontId="4" applyFont="1" fillId="0" applyAlignment="1">
      <alignment horizontal="center"/>
    </xf>
    <xf xfId="0" numFmtId="4" applyNumberFormat="1" borderId="6" applyBorder="1" fontId="4" applyFont="1" fillId="4" applyFill="1" applyAlignment="1">
      <alignment horizontal="center"/>
    </xf>
    <xf xfId="0" numFmtId="4" applyNumberFormat="1" borderId="6" applyBorder="1" fontId="4" applyFont="1" fillId="0" applyAlignment="1">
      <alignment horizontal="center"/>
    </xf>
    <xf xfId="0" numFmtId="3" applyNumberFormat="1" borderId="6" applyBorder="1" fontId="4" applyFont="1" fillId="4" applyFill="1" applyAlignment="1">
      <alignment horizontal="center"/>
    </xf>
    <xf xfId="0" numFmtId="4" applyNumberFormat="1" borderId="6" applyBorder="1" fontId="18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4" applyNumberFormat="1" borderId="1" applyBorder="1" fontId="19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3" applyBorder="1" fontId="3" applyFont="1" fillId="3" applyFill="1" applyAlignment="1">
      <alignment horizontal="left"/>
    </xf>
    <xf xfId="0" numFmtId="164" applyNumberFormat="1" borderId="13" applyBorder="1" fontId="5" applyFont="1" fillId="3" applyFill="1" applyAlignment="1">
      <alignment horizontal="center"/>
    </xf>
    <xf xfId="0" numFmtId="3" applyNumberFormat="1" borderId="6" applyBorder="1" fontId="6" applyFont="1" fillId="3" applyFill="1" applyAlignment="1">
      <alignment horizontal="center"/>
    </xf>
    <xf xfId="0" numFmtId="4" applyNumberFormat="1" borderId="11" applyBorder="1" fontId="1" applyFont="1" fillId="3" applyFill="1" applyAlignment="1">
      <alignment horizontal="left"/>
    </xf>
    <xf xfId="0" numFmtId="4" applyNumberFormat="1" borderId="16" applyBorder="1" fontId="4" applyFont="1" fillId="4" applyFill="1" applyAlignment="1">
      <alignment horizontal="center"/>
    </xf>
    <xf xfId="0" numFmtId="3" applyNumberFormat="1" borderId="19" applyBorder="1" fontId="4" applyFont="1" fillId="3" applyFill="1" applyAlignment="1">
      <alignment horizontal="center"/>
    </xf>
    <xf xfId="0" numFmtId="4" applyNumberFormat="1" borderId="13" applyBorder="1" fontId="4" applyFont="1" fillId="5" applyFill="1" applyAlignment="1">
      <alignment horizontal="left"/>
    </xf>
    <xf xfId="0" numFmtId="3" applyNumberFormat="1" borderId="17" applyBorder="1" fontId="4" applyFont="1" fillId="3" applyFill="1" applyAlignment="1">
      <alignment horizontal="center"/>
    </xf>
    <xf xfId="0" numFmtId="4" applyNumberFormat="1" borderId="17" applyBorder="1" fontId="11" applyFont="1" fillId="6" applyFill="1" applyAlignment="1">
      <alignment horizontal="left"/>
    </xf>
    <xf xfId="0" numFmtId="3" applyNumberFormat="1" borderId="17" applyBorder="1" fontId="11" applyFont="1" fillId="6" applyFill="1" applyAlignment="1">
      <alignment horizontal="left"/>
    </xf>
    <xf xfId="0" numFmtId="3" applyNumberFormat="1" borderId="37" applyBorder="1" fontId="11" applyFont="1" fillId="6" applyFill="1" applyAlignment="1">
      <alignment horizontal="left"/>
    </xf>
    <xf xfId="0" numFmtId="3" applyNumberFormat="1" borderId="17" applyBorder="1" fontId="11" applyFont="1" fillId="6" applyFill="1" applyAlignment="1">
      <alignment horizontal="right"/>
    </xf>
    <xf xfId="0" numFmtId="4" applyNumberFormat="1" borderId="13" applyBorder="1" fontId="12" applyFont="1" fillId="6" applyFill="1" applyAlignment="1">
      <alignment horizontal="left"/>
    </xf>
    <xf xfId="0" numFmtId="4" applyNumberFormat="1" borderId="38" applyBorder="1" fontId="4" applyFont="1" fillId="0" applyAlignment="1">
      <alignment horizontal="center"/>
    </xf>
    <xf xfId="0" numFmtId="3" applyNumberFormat="1" borderId="1" applyBorder="1" fontId="12" applyFont="1" fillId="0" applyAlignment="1">
      <alignment horizontal="right"/>
    </xf>
    <xf xfId="0" numFmtId="4" applyNumberFormat="1" borderId="17" applyBorder="1" fontId="11" applyFont="1" fillId="6" applyFill="1" applyAlignment="1">
      <alignment horizontal="right"/>
    </xf>
    <xf xfId="0" numFmtId="4" applyNumberFormat="1" borderId="24" applyBorder="1" fontId="4" applyFont="1" fillId="3" applyFill="1" applyAlignment="1">
      <alignment horizontal="center"/>
    </xf>
    <xf xfId="0" numFmtId="3" applyNumberFormat="1" borderId="24" applyBorder="1" fontId="4" applyFont="1" fillId="3" applyFill="1" applyAlignment="1">
      <alignment horizontal="center"/>
    </xf>
    <xf xfId="0" numFmtId="4" applyNumberFormat="1" borderId="20" applyBorder="1" fontId="4" applyFont="1" fillId="4" applyFill="1" applyAlignment="1">
      <alignment horizontal="center"/>
    </xf>
    <xf xfId="0" numFmtId="3" applyNumberFormat="1" borderId="28" applyBorder="1" fontId="4" applyFont="1" fillId="3" applyFill="1" applyAlignment="1">
      <alignment horizontal="center"/>
    </xf>
    <xf xfId="0" numFmtId="3" applyNumberFormat="1" borderId="28" applyBorder="1" fontId="4" applyFont="1" fillId="4" applyFill="1" applyAlignment="1">
      <alignment horizontal="center"/>
    </xf>
    <xf xfId="0" numFmtId="4" applyNumberFormat="1" borderId="28" applyBorder="1" fontId="4" applyFont="1" fillId="3" applyFill="1" applyAlignment="1">
      <alignment horizontal="center"/>
    </xf>
    <xf xfId="0" numFmtId="4" applyNumberFormat="1" borderId="25" applyBorder="1" fontId="4" applyFont="1" fillId="4" applyFill="1" applyAlignment="1">
      <alignment horizontal="center"/>
    </xf>
    <xf xfId="0" numFmtId="4" applyNumberFormat="1" borderId="31" applyBorder="1" fontId="14" applyFont="1" fillId="3" applyFill="1" applyAlignment="1">
      <alignment horizontal="center"/>
    </xf>
    <xf xfId="0" numFmtId="4" applyNumberFormat="1" borderId="31" applyBorder="1" fontId="4" applyFont="1" fillId="4" applyFill="1" applyAlignment="1">
      <alignment horizontal="center"/>
    </xf>
    <xf xfId="0" numFmtId="3" applyNumberFormat="1" borderId="13" applyBorder="1" fontId="4" applyFont="1" fillId="3" applyFill="1" applyAlignment="1">
      <alignment horizontal="left"/>
    </xf>
    <xf xfId="0" numFmtId="3" applyNumberFormat="1" borderId="13" applyBorder="1" fontId="12" applyFont="1" fillId="3" applyFill="1" applyAlignment="1">
      <alignment horizontal="left"/>
    </xf>
    <xf xfId="0" numFmtId="4" applyNumberFormat="1" borderId="1" applyBorder="1" fontId="12" applyFont="1" fillId="0" applyAlignment="1">
      <alignment horizontal="left"/>
    </xf>
    <xf xfId="0" numFmtId="4" applyNumberFormat="1" borderId="17" applyBorder="1" fontId="4" applyFont="1" fillId="3" applyFill="1" applyAlignment="1">
      <alignment horizontal="center"/>
    </xf>
    <xf xfId="0" numFmtId="3" applyNumberFormat="1" borderId="13" applyBorder="1" fontId="11" applyFont="1" fillId="6" applyFill="1" applyAlignment="1">
      <alignment horizontal="left"/>
    </xf>
    <xf xfId="0" numFmtId="0" borderId="39" applyBorder="1" fontId="9" applyFont="1" fillId="3" applyFill="1" applyAlignment="1">
      <alignment horizontal="right"/>
    </xf>
    <xf xfId="0" numFmtId="3" applyNumberFormat="1" borderId="17" applyBorder="1" fontId="12" applyFont="1" fillId="6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6" applyBorder="1" fontId="4" applyFont="1" fillId="3" applyFill="1" applyAlignment="1">
      <alignment horizontal="center"/>
    </xf>
    <xf xfId="0" numFmtId="4" applyNumberFormat="1" borderId="34" applyBorder="1" fontId="4" applyFont="1" fillId="4" applyFill="1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3" applyNumberFormat="1" borderId="34" applyBorder="1" fontId="4" applyFont="1" fillId="4" applyFill="1" applyAlignment="1">
      <alignment horizontal="center"/>
    </xf>
    <xf xfId="0" numFmtId="3" applyNumberFormat="1" borderId="40" applyBorder="1" fontId="4" applyFont="1" fillId="0" applyAlignment="1">
      <alignment horizontal="center"/>
    </xf>
    <xf xfId="0" numFmtId="4" applyNumberFormat="1" borderId="40" applyBorder="1" fontId="4" applyFont="1" fillId="0" applyAlignment="1">
      <alignment horizontal="center"/>
    </xf>
    <xf xfId="0" numFmtId="3" applyNumberFormat="1" borderId="34" applyBorder="1" fontId="6" applyFont="1" fillId="4" applyFill="1" applyAlignment="1">
      <alignment horizontal="center"/>
    </xf>
    <xf xfId="0" numFmtId="4" applyNumberFormat="1" borderId="7" applyBorder="1" fontId="4" applyFont="1" fillId="0" applyAlignment="1">
      <alignment horizontal="center"/>
    </xf>
    <xf xfId="0" numFmtId="3" applyNumberFormat="1" borderId="1" applyBorder="1" fontId="19" applyFont="1" fillId="0" applyAlignment="1">
      <alignment horizontal="left"/>
    </xf>
    <xf xfId="0" numFmtId="4" applyNumberFormat="1" borderId="17" applyBorder="1" fontId="4" applyFont="1" fillId="0" applyAlignment="1">
      <alignment horizontal="left"/>
    </xf>
    <xf xfId="0" numFmtId="3" applyNumberFormat="1" borderId="20" applyBorder="1" fontId="4" applyFont="1" fillId="6" applyFill="1" applyAlignment="1">
      <alignment horizontal="center"/>
    </xf>
    <xf xfId="0" numFmtId="4" applyNumberFormat="1" borderId="34" applyBorder="1" fontId="4" applyFont="1" fillId="3" applyFill="1" applyAlignment="1">
      <alignment horizontal="center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  <xf xfId="0" numFmtId="3" applyNumberFormat="1" borderId="17" applyBorder="1" fontId="11" applyFont="1" fillId="0" applyAlignment="1">
      <alignment horizontal="left"/>
    </xf>
    <xf xfId="0" numFmtId="3" applyNumberFormat="1" borderId="1" applyBorder="1" fontId="11" applyFont="1" fillId="0" applyAlignment="1">
      <alignment horizontal="right"/>
    </xf>
    <xf xfId="0" numFmtId="3" applyNumberFormat="1" borderId="17" applyBorder="1" fontId="11" applyFont="1" fillId="0" applyAlignment="1">
      <alignment horizontal="right"/>
    </xf>
    <xf xfId="0" numFmtId="0" borderId="1" applyBorder="1" fontId="1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AH602" displayName="Table1" name="Table1" id="1" totalsRowShown="0">
  <autoFilter ref="A1:AH602"/>
  <tableColumns count="34">
    <tableColumn name="Asset Name" id="1"/>
    <tableColumn name="Asset Code" id="2"/>
    <tableColumn name="Asset Description" id="3"/>
    <tableColumn name="Make" id="4"/>
    <tableColumn name="Model" id="5"/>
    <tableColumn name="Serial Number" id="6"/>
    <tableColumn name="Location Name" id="7"/>
    <tableColumn name="Location Code" id="8"/>
    <tableColumn name="Aisle Number" id="9"/>
    <tableColumn name="Row Number" id="10"/>
    <tableColumn name="Bin Number" id="11"/>
    <tableColumn name="Supplier/Manufacturer Name" id="12"/>
    <tableColumn name="Supplier/Manufacturer Number" id="13"/>
    <tableColumn name="Category" id="14"/>
    <tableColumn name="Stock On Hand" id="15"/>
    <tableColumn name="Minimum Allowed Stock" id="16"/>
    <tableColumn name="Notes" id="17"/>
    <tableColumn name="Unspc" id="18"/>
    <tableColumn name="Barcode" id="19"/>
    <tableColumn name="Facility Latitude" id="20"/>
    <tableColumn name="Facility Longitude" id="21"/>
    <tableColumn name="Facility Street Address" id="22"/>
    <tableColumn name="Facility City" id="23"/>
    <tableColumn name="Facility Postal Code" id="24"/>
    <tableColumn name="Facility Province" id="25"/>
    <tableColumn name="Facility Country" id="26"/>
    <tableColumn name="User or Personnel Code" id="27"/>
    <tableColumn name="Charge Department Code" id="28"/>
    <tableColumn name="Account Code" id="29"/>
    <tableColumn name="Risk" id="30"/>
    <tableColumn name="Severity" id="31"/>
    <tableColumn name="Password" id="32"/>
    <tableColumn name="Equipment Priority" id="33"/>
    <tableColumn name="Custom Field 5" id="3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602"/>
  <sheetViews>
    <sheetView workbookViewId="0" tabSelected="1"/>
  </sheetViews>
  <sheetFormatPr defaultRowHeight="15" x14ac:dyDescent="0.25"/>
  <cols>
    <col min="1" max="1" style="97" width="52.86214285714286" customWidth="1" bestFit="1"/>
    <col min="2" max="2" style="97" width="22.862142857142857" customWidth="1" bestFit="1"/>
    <col min="3" max="3" style="151" width="21.862142857142857" customWidth="1" bestFit="1"/>
    <col min="4" max="4" style="97" width="29.719285714285714" customWidth="1" bestFit="1"/>
    <col min="5" max="5" style="98" width="24.862142857142857" customWidth="1" bestFit="1"/>
    <col min="6" max="6" style="98" width="15.43357142857143" customWidth="1" bestFit="1"/>
    <col min="7" max="7" style="97" width="16.290714285714284" customWidth="1" bestFit="1"/>
    <col min="8" max="8" style="97" width="18.862142857142857" customWidth="1" bestFit="1"/>
    <col min="9" max="9" style="97" width="6.147857142857143" customWidth="1" bestFit="1"/>
    <col min="10" max="10" style="97" width="5.719285714285714" customWidth="1" bestFit="1"/>
    <col min="11" max="11" style="97" width="6.719285714285714" customWidth="1" bestFit="1"/>
    <col min="12" max="12" style="97" width="5.147857142857143" customWidth="1" bestFit="1"/>
    <col min="13" max="13" style="97" width="6.2907142857142855" customWidth="1" bestFit="1"/>
    <col min="14" max="14" style="97" width="22.14785714285714" customWidth="1" bestFit="1"/>
    <col min="15" max="15" style="97" width="9.719285714285713" customWidth="1" bestFit="1"/>
    <col min="16" max="16" style="97" width="24.719285714285714" customWidth="1" bestFit="1"/>
    <col min="17" max="17" style="97" width="9.147857142857141" customWidth="1" bestFit="1"/>
    <col min="18" max="18" style="97" width="9.147857142857141" customWidth="1" bestFit="1"/>
    <col min="19" max="19" style="97" width="10.290714285714287" customWidth="1" bestFit="1"/>
    <col min="20" max="20" style="97" width="17.14785714285714" customWidth="1" bestFit="1"/>
    <col min="21" max="21" style="97" width="18.719285714285714" customWidth="1" bestFit="1"/>
    <col min="22" max="22" style="97" width="22.862142857142857" customWidth="1" bestFit="1"/>
    <col min="23" max="23" style="97" width="13.290714285714287" customWidth="1" bestFit="1"/>
    <col min="24" max="24" style="97" width="20.290714285714284" customWidth="1" bestFit="1"/>
    <col min="25" max="25" style="97" width="17.576428571428572" customWidth="1" bestFit="1"/>
    <col min="26" max="26" style="97" width="16.862142857142857" customWidth="1" bestFit="1"/>
    <col min="27" max="27" style="97" width="23.862142857142857" customWidth="1" bestFit="1"/>
    <col min="28" max="28" style="97" width="25.433571428571426" customWidth="1" bestFit="1"/>
    <col min="29" max="29" style="97" width="15.290714285714287" customWidth="1" bestFit="1"/>
    <col min="30" max="30" style="98" width="16.14785714285714" customWidth="1" bestFit="1"/>
    <col min="31" max="31" style="98" width="16.14785714285714" customWidth="1" bestFit="1"/>
    <col min="32" max="32" style="98" width="16.14785714285714" customWidth="1" bestFit="1"/>
    <col min="33" max="33" style="152" width="16.14785714285714" customWidth="1" bestFit="1"/>
    <col min="34" max="34" style="97" width="16.14785714285714" customWidth="1" bestFit="1"/>
  </cols>
  <sheetData>
    <row x14ac:dyDescent="0.25" r="1" customHeight="1" ht="18.75">
      <c r="A1" s="94" t="s">
        <v>87</v>
      </c>
      <c r="B1" s="94" t="s">
        <v>88</v>
      </c>
      <c r="C1" s="145" t="s">
        <v>89</v>
      </c>
      <c r="D1" s="94" t="s">
        <v>90</v>
      </c>
      <c r="E1" s="43" t="s">
        <v>91</v>
      </c>
      <c r="F1" s="43" t="s">
        <v>92</v>
      </c>
      <c r="G1" s="94" t="s">
        <v>93</v>
      </c>
      <c r="H1" s="94" t="s">
        <v>94</v>
      </c>
      <c r="I1" s="94" t="s">
        <v>95</v>
      </c>
      <c r="J1" s="94" t="s">
        <v>96</v>
      </c>
      <c r="K1" s="94" t="s">
        <v>97</v>
      </c>
      <c r="L1" s="94" t="s">
        <v>98</v>
      </c>
      <c r="M1" s="94" t="s">
        <v>99</v>
      </c>
      <c r="N1" s="94" t="s">
        <v>100</v>
      </c>
      <c r="O1" s="94" t="s">
        <v>101</v>
      </c>
      <c r="P1" s="94" t="s">
        <v>102</v>
      </c>
      <c r="Q1" s="94" t="s">
        <v>103</v>
      </c>
      <c r="R1" s="94" t="s">
        <v>104</v>
      </c>
      <c r="S1" s="94" t="s">
        <v>105</v>
      </c>
      <c r="T1" s="94" t="s">
        <v>106</v>
      </c>
      <c r="U1" s="94" t="s">
        <v>107</v>
      </c>
      <c r="V1" s="94" t="s">
        <v>108</v>
      </c>
      <c r="W1" s="94" t="s">
        <v>109</v>
      </c>
      <c r="X1" s="94" t="s">
        <v>110</v>
      </c>
      <c r="Y1" s="94" t="s">
        <v>111</v>
      </c>
      <c r="Z1" s="94" t="s">
        <v>112</v>
      </c>
      <c r="AA1" s="94" t="s">
        <v>113</v>
      </c>
      <c r="AB1" s="94" t="s">
        <v>114</v>
      </c>
      <c r="AC1" s="94" t="s">
        <v>115</v>
      </c>
      <c r="AD1" s="43" t="s">
        <v>116</v>
      </c>
      <c r="AE1" s="43" t="s">
        <v>117</v>
      </c>
      <c r="AF1" s="43" t="s">
        <v>118</v>
      </c>
      <c r="AG1" s="146" t="s">
        <v>119</v>
      </c>
      <c r="AH1" s="94" t="s">
        <v>120</v>
      </c>
    </row>
    <row x14ac:dyDescent="0.25" r="2" customHeight="1" ht="18.75">
      <c r="A2" s="94" t="s">
        <v>121</v>
      </c>
      <c r="B2" s="94" t="s">
        <v>122</v>
      </c>
      <c r="C2" s="145"/>
      <c r="D2" s="94"/>
      <c r="E2" s="43"/>
      <c r="F2" s="43"/>
      <c r="G2" s="94"/>
      <c r="H2" s="94" t="s">
        <v>123</v>
      </c>
      <c r="I2" s="94"/>
      <c r="J2" s="94"/>
      <c r="K2" s="94"/>
      <c r="L2" s="94"/>
      <c r="M2" s="94"/>
      <c r="N2" s="94" t="s">
        <v>124</v>
      </c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147"/>
      <c r="AE2" s="147"/>
      <c r="AF2" s="43"/>
      <c r="AG2" s="148">
        <f>Table1[[#This Row], [Risk]]*Table1[[#This Row], [Severity]]</f>
      </c>
      <c r="AH2" s="94"/>
    </row>
    <row x14ac:dyDescent="0.25" r="3" customHeight="1" ht="18.75">
      <c r="A3" s="94" t="s">
        <v>125</v>
      </c>
      <c r="B3" s="94" t="s">
        <v>126</v>
      </c>
      <c r="C3" s="145"/>
      <c r="D3" s="94"/>
      <c r="E3" s="43"/>
      <c r="F3" s="43"/>
      <c r="G3" s="94"/>
      <c r="H3" s="94" t="s">
        <v>123</v>
      </c>
      <c r="I3" s="94"/>
      <c r="J3" s="94"/>
      <c r="K3" s="94"/>
      <c r="L3" s="94"/>
      <c r="M3" s="94"/>
      <c r="N3" s="94" t="s">
        <v>124</v>
      </c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47"/>
      <c r="AE3" s="147"/>
      <c r="AF3" s="43"/>
      <c r="AG3" s="148">
        <f>Table1[[#This Row], [Risk]]*Table1[[#This Row], [Severity]]</f>
      </c>
      <c r="AH3" s="94"/>
    </row>
    <row x14ac:dyDescent="0.25" r="4" customHeight="1" ht="18.75">
      <c r="A4" s="94" t="s">
        <v>127</v>
      </c>
      <c r="B4" s="94" t="s">
        <v>128</v>
      </c>
      <c r="C4" s="145"/>
      <c r="D4" s="94"/>
      <c r="E4" s="43"/>
      <c r="F4" s="43"/>
      <c r="G4" s="94"/>
      <c r="H4" s="94" t="s">
        <v>123</v>
      </c>
      <c r="I4" s="94"/>
      <c r="J4" s="94"/>
      <c r="K4" s="94"/>
      <c r="L4" s="94"/>
      <c r="M4" s="94"/>
      <c r="N4" s="94" t="s">
        <v>124</v>
      </c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147"/>
      <c r="AE4" s="147"/>
      <c r="AF4" s="43"/>
      <c r="AG4" s="148">
        <f>Table1[[#This Row], [Risk]]*Table1[[#This Row], [Severity]]</f>
      </c>
      <c r="AH4" s="94"/>
    </row>
    <row x14ac:dyDescent="0.25" r="5" customHeight="1" ht="18.75">
      <c r="A5" s="94" t="s">
        <v>61</v>
      </c>
      <c r="B5" s="94" t="s">
        <v>129</v>
      </c>
      <c r="C5" s="145"/>
      <c r="D5" s="94"/>
      <c r="E5" s="43"/>
      <c r="F5" s="43"/>
      <c r="G5" s="94"/>
      <c r="H5" s="94" t="s">
        <v>122</v>
      </c>
      <c r="I5" s="94"/>
      <c r="J5" s="94"/>
      <c r="K5" s="94"/>
      <c r="L5" s="94"/>
      <c r="M5" s="94"/>
      <c r="N5" s="94" t="s">
        <v>130</v>
      </c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147"/>
      <c r="AE5" s="147"/>
      <c r="AF5" s="43"/>
      <c r="AG5" s="148">
        <f>Table1[[#This Row], [Risk]]*Table1[[#This Row], [Severity]]</f>
      </c>
      <c r="AH5" s="94"/>
    </row>
    <row x14ac:dyDescent="0.25" r="6" customHeight="1" ht="18.75">
      <c r="A6" s="94" t="s">
        <v>131</v>
      </c>
      <c r="B6" s="94" t="s">
        <v>132</v>
      </c>
      <c r="C6" s="145"/>
      <c r="D6" s="94"/>
      <c r="E6" s="43"/>
      <c r="F6" s="43"/>
      <c r="G6" s="94"/>
      <c r="H6" s="94" t="s">
        <v>122</v>
      </c>
      <c r="I6" s="94"/>
      <c r="J6" s="94"/>
      <c r="K6" s="94"/>
      <c r="L6" s="94"/>
      <c r="M6" s="94"/>
      <c r="N6" s="94" t="s">
        <v>130</v>
      </c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147"/>
      <c r="AE6" s="147"/>
      <c r="AF6" s="43"/>
      <c r="AG6" s="148">
        <f>Table1[[#This Row], [Risk]]*Table1[[#This Row], [Severity]]</f>
      </c>
      <c r="AH6" s="94"/>
    </row>
    <row x14ac:dyDescent="0.25" r="7" customHeight="1" ht="18.75">
      <c r="A7" s="94" t="s">
        <v>133</v>
      </c>
      <c r="B7" s="94" t="s">
        <v>134</v>
      </c>
      <c r="C7" s="145"/>
      <c r="D7" s="94"/>
      <c r="E7" s="43"/>
      <c r="F7" s="43"/>
      <c r="G7" s="94"/>
      <c r="H7" s="94" t="s">
        <v>122</v>
      </c>
      <c r="I7" s="94"/>
      <c r="J7" s="94"/>
      <c r="K7" s="94"/>
      <c r="L7" s="94"/>
      <c r="M7" s="94"/>
      <c r="N7" s="94" t="s">
        <v>130</v>
      </c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147"/>
      <c r="AE7" s="147"/>
      <c r="AF7" s="43"/>
      <c r="AG7" s="148">
        <f>Table1[[#This Row], [Risk]]*Table1[[#This Row], [Severity]]</f>
      </c>
      <c r="AH7" s="94"/>
    </row>
    <row x14ac:dyDescent="0.25" r="8" customHeight="1" ht="18.75">
      <c r="A8" s="94" t="s">
        <v>135</v>
      </c>
      <c r="B8" s="94" t="s">
        <v>136</v>
      </c>
      <c r="C8" s="145"/>
      <c r="D8" s="94"/>
      <c r="E8" s="43"/>
      <c r="F8" s="43"/>
      <c r="G8" s="94"/>
      <c r="H8" s="94" t="s">
        <v>122</v>
      </c>
      <c r="I8" s="94"/>
      <c r="J8" s="94"/>
      <c r="K8" s="94"/>
      <c r="L8" s="94"/>
      <c r="M8" s="94"/>
      <c r="N8" s="94" t="s">
        <v>137</v>
      </c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147"/>
      <c r="AE8" s="147"/>
      <c r="AF8" s="43"/>
      <c r="AG8" s="148">
        <f>Table1[[#This Row], [Risk]]*Table1[[#This Row], [Severity]]</f>
      </c>
      <c r="AH8" s="94"/>
    </row>
    <row x14ac:dyDescent="0.25" r="9" customHeight="1" ht="18.75">
      <c r="A9" s="94" t="s">
        <v>138</v>
      </c>
      <c r="B9" s="94" t="s">
        <v>139</v>
      </c>
      <c r="C9" s="145"/>
      <c r="D9" s="94"/>
      <c r="E9" s="43"/>
      <c r="F9" s="43"/>
      <c r="G9" s="94"/>
      <c r="H9" s="94" t="s">
        <v>122</v>
      </c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147"/>
      <c r="AE9" s="147"/>
      <c r="AF9" s="43"/>
      <c r="AG9" s="148">
        <f>Table1[[#This Row], [Risk]]*Table1[[#This Row], [Severity]]</f>
      </c>
      <c r="AH9" s="94"/>
    </row>
    <row x14ac:dyDescent="0.25" r="10" customHeight="1" ht="31.5">
      <c r="A10" s="94" t="s">
        <v>140</v>
      </c>
      <c r="B10" s="94" t="s">
        <v>141</v>
      </c>
      <c r="C10" s="145" t="s">
        <v>142</v>
      </c>
      <c r="D10" s="94" t="s">
        <v>143</v>
      </c>
      <c r="E10" s="43"/>
      <c r="F10" s="43"/>
      <c r="G10" s="94"/>
      <c r="H10" s="94" t="s">
        <v>129</v>
      </c>
      <c r="I10" s="94"/>
      <c r="J10" s="94"/>
      <c r="K10" s="94"/>
      <c r="L10" s="94"/>
      <c r="M10" s="94"/>
      <c r="N10" s="94" t="s">
        <v>23</v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149">
        <v>5</v>
      </c>
      <c r="AE10" s="149">
        <v>3</v>
      </c>
      <c r="AF10" s="43"/>
      <c r="AG10" s="148">
        <f>Table1[[#This Row], [Risk]]*Table1[[#This Row], [Severity]]</f>
      </c>
      <c r="AH10" s="94"/>
    </row>
    <row x14ac:dyDescent="0.25" r="11" customHeight="1" ht="18.75">
      <c r="A11" s="94" t="s">
        <v>144</v>
      </c>
      <c r="B11" s="94" t="s">
        <v>145</v>
      </c>
      <c r="C11" s="145"/>
      <c r="D11" s="94" t="s">
        <v>146</v>
      </c>
      <c r="E11" s="43"/>
      <c r="F11" s="43"/>
      <c r="G11" s="94"/>
      <c r="H11" s="94" t="s">
        <v>129</v>
      </c>
      <c r="I11" s="94"/>
      <c r="J11" s="94"/>
      <c r="K11" s="94"/>
      <c r="L11" s="94"/>
      <c r="M11" s="94"/>
      <c r="N11" s="94" t="s">
        <v>147</v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149">
        <v>5</v>
      </c>
      <c r="AE11" s="149">
        <v>3</v>
      </c>
      <c r="AF11" s="43"/>
      <c r="AG11" s="148">
        <f>Table1[[#This Row], [Risk]]*Table1[[#This Row], [Severity]]</f>
      </c>
      <c r="AH11" s="94"/>
    </row>
    <row x14ac:dyDescent="0.25" r="12" customHeight="1" ht="44.25">
      <c r="A12" s="94" t="s">
        <v>148</v>
      </c>
      <c r="B12" s="94" t="s">
        <v>149</v>
      </c>
      <c r="C12" s="150" t="s">
        <v>150</v>
      </c>
      <c r="D12" s="94" t="s">
        <v>151</v>
      </c>
      <c r="E12" s="148">
        <v>960</v>
      </c>
      <c r="F12" s="148">
        <v>44159</v>
      </c>
      <c r="G12" s="94"/>
      <c r="H12" s="94" t="s">
        <v>129</v>
      </c>
      <c r="I12" s="94"/>
      <c r="J12" s="94"/>
      <c r="K12" s="94"/>
      <c r="L12" s="94"/>
      <c r="M12" s="94"/>
      <c r="N12" s="94" t="s">
        <v>26</v>
      </c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149">
        <v>5</v>
      </c>
      <c r="AE12" s="149">
        <v>3</v>
      </c>
      <c r="AF12" s="43"/>
      <c r="AG12" s="148">
        <f>Table1[[#This Row], [Risk]]*Table1[[#This Row], [Severity]]</f>
      </c>
      <c r="AH12" s="94"/>
    </row>
    <row x14ac:dyDescent="0.25" r="13" customHeight="1" ht="18.75">
      <c r="A13" s="94" t="s">
        <v>152</v>
      </c>
      <c r="B13" s="94" t="s">
        <v>153</v>
      </c>
      <c r="C13" s="145"/>
      <c r="D13" s="94"/>
      <c r="E13" s="43"/>
      <c r="F13" s="43"/>
      <c r="G13" s="94"/>
      <c r="H13" s="94" t="s">
        <v>129</v>
      </c>
      <c r="I13" s="94"/>
      <c r="J13" s="94"/>
      <c r="K13" s="94"/>
      <c r="L13" s="94"/>
      <c r="M13" s="94"/>
      <c r="N13" s="94" t="s">
        <v>154</v>
      </c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149">
        <v>5</v>
      </c>
      <c r="AE13" s="149">
        <v>1</v>
      </c>
      <c r="AF13" s="148">
        <v>3000</v>
      </c>
      <c r="AG13" s="148">
        <f>Table1[[#This Row], [Risk]]*Table1[[#This Row], [Severity]]</f>
      </c>
      <c r="AH13" s="94"/>
    </row>
    <row x14ac:dyDescent="0.25" r="14" customHeight="1" ht="18.75">
      <c r="A14" s="94" t="s">
        <v>155</v>
      </c>
      <c r="B14" s="94" t="s">
        <v>156</v>
      </c>
      <c r="C14" s="145" t="s">
        <v>157</v>
      </c>
      <c r="D14" s="94" t="s">
        <v>158</v>
      </c>
      <c r="E14" s="43"/>
      <c r="F14" s="43" t="s">
        <v>159</v>
      </c>
      <c r="G14" s="94"/>
      <c r="H14" s="94" t="s">
        <v>129</v>
      </c>
      <c r="I14" s="94"/>
      <c r="J14" s="94"/>
      <c r="K14" s="94"/>
      <c r="L14" s="94"/>
      <c r="M14" s="94"/>
      <c r="N14" s="94" t="s">
        <v>33</v>
      </c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149">
        <v>5</v>
      </c>
      <c r="AE14" s="149">
        <v>3</v>
      </c>
      <c r="AF14" s="43"/>
      <c r="AG14" s="148">
        <f>Table1[[#This Row], [Risk]]*Table1[[#This Row], [Severity]]</f>
      </c>
      <c r="AH14" s="94"/>
    </row>
    <row x14ac:dyDescent="0.25" r="15" customHeight="1" ht="18.75">
      <c r="A15" s="94" t="s">
        <v>160</v>
      </c>
      <c r="B15" s="94" t="s">
        <v>161</v>
      </c>
      <c r="C15" s="145"/>
      <c r="D15" s="94" t="s">
        <v>158</v>
      </c>
      <c r="E15" s="43"/>
      <c r="F15" s="43" t="s">
        <v>162</v>
      </c>
      <c r="G15" s="94"/>
      <c r="H15" s="94" t="s">
        <v>129</v>
      </c>
      <c r="I15" s="94"/>
      <c r="J15" s="94"/>
      <c r="K15" s="94"/>
      <c r="L15" s="94"/>
      <c r="M15" s="94"/>
      <c r="N15" s="94" t="s">
        <v>163</v>
      </c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149">
        <v>5</v>
      </c>
      <c r="AE15" s="149">
        <v>3</v>
      </c>
      <c r="AF15" s="43"/>
      <c r="AG15" s="148">
        <f>Table1[[#This Row], [Risk]]*Table1[[#This Row], [Severity]]</f>
      </c>
      <c r="AH15" s="94"/>
    </row>
    <row x14ac:dyDescent="0.25" r="16" customHeight="1" ht="18.75">
      <c r="A16" s="94" t="s">
        <v>164</v>
      </c>
      <c r="B16" s="94" t="s">
        <v>165</v>
      </c>
      <c r="C16" s="145"/>
      <c r="D16" s="94" t="s">
        <v>158</v>
      </c>
      <c r="E16" s="43"/>
      <c r="F16" s="43" t="s">
        <v>166</v>
      </c>
      <c r="G16" s="94"/>
      <c r="H16" s="94" t="s">
        <v>129</v>
      </c>
      <c r="I16" s="94"/>
      <c r="J16" s="94"/>
      <c r="K16" s="94"/>
      <c r="L16" s="94"/>
      <c r="M16" s="94"/>
      <c r="N16" s="94" t="s">
        <v>167</v>
      </c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149">
        <v>5</v>
      </c>
      <c r="AE16" s="149">
        <v>3</v>
      </c>
      <c r="AF16" s="43"/>
      <c r="AG16" s="148">
        <f>Table1[[#This Row], [Risk]]*Table1[[#This Row], [Severity]]</f>
      </c>
      <c r="AH16" s="94"/>
    </row>
    <row x14ac:dyDescent="0.25" r="17" customHeight="1" ht="18.75">
      <c r="A17" s="94" t="s">
        <v>168</v>
      </c>
      <c r="B17" s="94" t="s">
        <v>169</v>
      </c>
      <c r="C17" s="145"/>
      <c r="D17" s="94" t="s">
        <v>170</v>
      </c>
      <c r="E17" s="43" t="s">
        <v>171</v>
      </c>
      <c r="F17" s="43" t="s">
        <v>172</v>
      </c>
      <c r="G17" s="94"/>
      <c r="H17" s="94" t="s">
        <v>129</v>
      </c>
      <c r="I17" s="94"/>
      <c r="J17" s="94"/>
      <c r="K17" s="94"/>
      <c r="L17" s="94"/>
      <c r="M17" s="94"/>
      <c r="N17" s="94" t="s">
        <v>84</v>
      </c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149">
        <v>5</v>
      </c>
      <c r="AE17" s="149">
        <v>3</v>
      </c>
      <c r="AF17" s="43"/>
      <c r="AG17" s="148">
        <f>Table1[[#This Row], [Risk]]*Table1[[#This Row], [Severity]]</f>
      </c>
      <c r="AH17" s="94"/>
    </row>
    <row x14ac:dyDescent="0.25" r="18" customHeight="1" ht="18.75">
      <c r="A18" s="94" t="s">
        <v>173</v>
      </c>
      <c r="B18" s="94" t="s">
        <v>174</v>
      </c>
      <c r="C18" s="145"/>
      <c r="D18" s="94" t="s">
        <v>170</v>
      </c>
      <c r="E18" s="43" t="s">
        <v>171</v>
      </c>
      <c r="F18" s="43" t="s">
        <v>175</v>
      </c>
      <c r="G18" s="94"/>
      <c r="H18" s="94" t="s">
        <v>129</v>
      </c>
      <c r="I18" s="94"/>
      <c r="J18" s="94"/>
      <c r="K18" s="94"/>
      <c r="L18" s="94"/>
      <c r="M18" s="94"/>
      <c r="N18" s="94" t="s">
        <v>84</v>
      </c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149">
        <v>5</v>
      </c>
      <c r="AE18" s="149">
        <v>3</v>
      </c>
      <c r="AF18" s="43"/>
      <c r="AG18" s="148">
        <f>Table1[[#This Row], [Risk]]*Table1[[#This Row], [Severity]]</f>
      </c>
      <c r="AH18" s="94"/>
    </row>
    <row x14ac:dyDescent="0.25" r="19" customHeight="1" ht="18.75">
      <c r="A19" s="94" t="s">
        <v>176</v>
      </c>
      <c r="B19" s="94" t="s">
        <v>177</v>
      </c>
      <c r="C19" s="145"/>
      <c r="D19" s="94" t="s">
        <v>170</v>
      </c>
      <c r="E19" s="148">
        <v>175</v>
      </c>
      <c r="F19" s="43" t="s">
        <v>178</v>
      </c>
      <c r="G19" s="94"/>
      <c r="H19" s="94" t="s">
        <v>129</v>
      </c>
      <c r="I19" s="94"/>
      <c r="J19" s="94"/>
      <c r="K19" s="94"/>
      <c r="L19" s="94"/>
      <c r="M19" s="94"/>
      <c r="N19" s="94" t="s">
        <v>179</v>
      </c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149">
        <v>5</v>
      </c>
      <c r="AE19" s="149">
        <v>3</v>
      </c>
      <c r="AF19" s="43"/>
      <c r="AG19" s="148">
        <f>Table1[[#This Row], [Risk]]*Table1[[#This Row], [Severity]]</f>
      </c>
      <c r="AH19" s="94"/>
    </row>
    <row x14ac:dyDescent="0.25" r="20" customHeight="1" ht="18.75">
      <c r="A20" s="94" t="s">
        <v>180</v>
      </c>
      <c r="B20" s="94" t="s">
        <v>181</v>
      </c>
      <c r="C20" s="145"/>
      <c r="D20" s="94" t="s">
        <v>170</v>
      </c>
      <c r="E20" s="148">
        <v>175</v>
      </c>
      <c r="F20" s="43" t="s">
        <v>182</v>
      </c>
      <c r="G20" s="94"/>
      <c r="H20" s="94" t="s">
        <v>129</v>
      </c>
      <c r="I20" s="94"/>
      <c r="J20" s="94"/>
      <c r="K20" s="94"/>
      <c r="L20" s="94"/>
      <c r="M20" s="94"/>
      <c r="N20" s="94" t="s">
        <v>179</v>
      </c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149">
        <v>5</v>
      </c>
      <c r="AE20" s="149">
        <v>3</v>
      </c>
      <c r="AF20" s="43"/>
      <c r="AG20" s="148">
        <f>Table1[[#This Row], [Risk]]*Table1[[#This Row], [Severity]]</f>
      </c>
      <c r="AH20" s="94"/>
    </row>
    <row x14ac:dyDescent="0.25" r="21" customHeight="1" ht="18.75">
      <c r="A21" s="94" t="s">
        <v>183</v>
      </c>
      <c r="B21" s="94" t="s">
        <v>184</v>
      </c>
      <c r="C21" s="145" t="s">
        <v>185</v>
      </c>
      <c r="D21" s="94" t="s">
        <v>170</v>
      </c>
      <c r="E21" s="43" t="s">
        <v>186</v>
      </c>
      <c r="F21" s="43" t="s">
        <v>187</v>
      </c>
      <c r="G21" s="94"/>
      <c r="H21" s="94" t="s">
        <v>129</v>
      </c>
      <c r="I21" s="94"/>
      <c r="J21" s="94"/>
      <c r="K21" s="94"/>
      <c r="L21" s="94"/>
      <c r="M21" s="94"/>
      <c r="N21" s="94" t="s">
        <v>188</v>
      </c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149">
        <v>5</v>
      </c>
      <c r="AE21" s="149">
        <v>3</v>
      </c>
      <c r="AF21" s="43"/>
      <c r="AG21" s="148">
        <f>Table1[[#This Row], [Risk]]*Table1[[#This Row], [Severity]]</f>
      </c>
      <c r="AH21" s="94"/>
    </row>
    <row x14ac:dyDescent="0.25" r="22" customHeight="1" ht="18.75">
      <c r="A22" s="94" t="s">
        <v>189</v>
      </c>
      <c r="B22" s="94" t="s">
        <v>190</v>
      </c>
      <c r="C22" s="145" t="s">
        <v>191</v>
      </c>
      <c r="D22" s="94" t="s">
        <v>170</v>
      </c>
      <c r="E22" s="43" t="s">
        <v>186</v>
      </c>
      <c r="F22" s="43" t="s">
        <v>192</v>
      </c>
      <c r="G22" s="94"/>
      <c r="H22" s="94" t="s">
        <v>129</v>
      </c>
      <c r="I22" s="94"/>
      <c r="J22" s="94"/>
      <c r="K22" s="94"/>
      <c r="L22" s="94"/>
      <c r="M22" s="94"/>
      <c r="N22" s="94" t="s">
        <v>188</v>
      </c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149">
        <v>5</v>
      </c>
      <c r="AE22" s="149">
        <v>3</v>
      </c>
      <c r="AF22" s="43"/>
      <c r="AG22" s="148">
        <f>Table1[[#This Row], [Risk]]*Table1[[#This Row], [Severity]]</f>
      </c>
      <c r="AH22" s="94"/>
    </row>
    <row x14ac:dyDescent="0.25" r="23" customHeight="1" ht="18.75">
      <c r="A23" s="94" t="s">
        <v>193</v>
      </c>
      <c r="B23" s="94" t="s">
        <v>194</v>
      </c>
      <c r="C23" s="145"/>
      <c r="D23" s="94" t="s">
        <v>195</v>
      </c>
      <c r="E23" s="43" t="s">
        <v>196</v>
      </c>
      <c r="F23" s="43"/>
      <c r="G23" s="94"/>
      <c r="H23" s="94" t="s">
        <v>129</v>
      </c>
      <c r="I23" s="94"/>
      <c r="J23" s="94"/>
      <c r="K23" s="94"/>
      <c r="L23" s="94"/>
      <c r="M23" s="94"/>
      <c r="N23" s="94" t="s">
        <v>197</v>
      </c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149">
        <v>4</v>
      </c>
      <c r="AE23" s="149">
        <v>3</v>
      </c>
      <c r="AF23" s="43"/>
      <c r="AG23" s="148">
        <f>Table1[[#This Row], [Risk]]*Table1[[#This Row], [Severity]]</f>
      </c>
      <c r="AH23" s="94"/>
    </row>
    <row x14ac:dyDescent="0.25" r="24" customHeight="1" ht="18.75">
      <c r="A24" s="94" t="s">
        <v>198</v>
      </c>
      <c r="B24" s="94" t="s">
        <v>199</v>
      </c>
      <c r="C24" s="145"/>
      <c r="D24" s="94" t="s">
        <v>151</v>
      </c>
      <c r="E24" s="43" t="s">
        <v>151</v>
      </c>
      <c r="F24" s="43"/>
      <c r="G24" s="94"/>
      <c r="H24" s="94" t="s">
        <v>129</v>
      </c>
      <c r="I24" s="94"/>
      <c r="J24" s="94"/>
      <c r="K24" s="94"/>
      <c r="L24" s="94"/>
      <c r="M24" s="94"/>
      <c r="N24" s="94" t="s">
        <v>23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149">
        <v>4</v>
      </c>
      <c r="AE24" s="149">
        <v>3</v>
      </c>
      <c r="AF24" s="43"/>
      <c r="AG24" s="148">
        <f>Table1[[#This Row], [Risk]]*Table1[[#This Row], [Severity]]</f>
      </c>
      <c r="AH24" s="94"/>
    </row>
    <row x14ac:dyDescent="0.25" r="25" customHeight="1" ht="18.75">
      <c r="A25" s="94" t="s">
        <v>200</v>
      </c>
      <c r="B25" s="94" t="s">
        <v>201</v>
      </c>
      <c r="C25" s="145"/>
      <c r="D25" s="94" t="s">
        <v>151</v>
      </c>
      <c r="E25" s="43" t="s">
        <v>202</v>
      </c>
      <c r="F25" s="148">
        <v>54961</v>
      </c>
      <c r="G25" s="94"/>
      <c r="H25" s="94" t="s">
        <v>129</v>
      </c>
      <c r="I25" s="94"/>
      <c r="J25" s="94"/>
      <c r="K25" s="94"/>
      <c r="L25" s="94"/>
      <c r="M25" s="94"/>
      <c r="N25" s="94" t="s">
        <v>197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49">
        <v>3</v>
      </c>
      <c r="AE25" s="149">
        <v>3</v>
      </c>
      <c r="AF25" s="43"/>
      <c r="AG25" s="148">
        <f>Table1[[#This Row], [Risk]]*Table1[[#This Row], [Severity]]</f>
      </c>
      <c r="AH25" s="94"/>
    </row>
    <row x14ac:dyDescent="0.25" r="26" customHeight="1" ht="18.75">
      <c r="A26" s="94" t="s">
        <v>203</v>
      </c>
      <c r="B26" s="94" t="s">
        <v>204</v>
      </c>
      <c r="C26" s="150" t="s">
        <v>205</v>
      </c>
      <c r="D26" s="94" t="s">
        <v>206</v>
      </c>
      <c r="E26" s="43" t="s">
        <v>207</v>
      </c>
      <c r="F26" s="148">
        <v>1640793</v>
      </c>
      <c r="G26" s="94"/>
      <c r="H26" s="94" t="s">
        <v>129</v>
      </c>
      <c r="I26" s="94"/>
      <c r="J26" s="94"/>
      <c r="K26" s="94"/>
      <c r="L26" s="94"/>
      <c r="M26" s="94"/>
      <c r="N26" s="94" t="s">
        <v>208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149">
        <v>3</v>
      </c>
      <c r="AE26" s="149">
        <v>3</v>
      </c>
      <c r="AF26" s="43"/>
      <c r="AG26" s="148">
        <f>Table1[[#This Row], [Risk]]*Table1[[#This Row], [Severity]]</f>
      </c>
      <c r="AH26" s="94"/>
    </row>
    <row x14ac:dyDescent="0.25" r="27" customHeight="1" ht="18.75">
      <c r="A27" s="94" t="s">
        <v>209</v>
      </c>
      <c r="B27" s="94" t="s">
        <v>210</v>
      </c>
      <c r="C27" s="145" t="s">
        <v>211</v>
      </c>
      <c r="D27" s="94" t="s">
        <v>212</v>
      </c>
      <c r="E27" s="43" t="s">
        <v>213</v>
      </c>
      <c r="F27" s="43" t="s">
        <v>214</v>
      </c>
      <c r="G27" s="94"/>
      <c r="H27" s="94" t="s">
        <v>129</v>
      </c>
      <c r="I27" s="94"/>
      <c r="J27" s="94"/>
      <c r="K27" s="94"/>
      <c r="L27" s="94"/>
      <c r="M27" s="94"/>
      <c r="N27" s="94" t="s">
        <v>215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149">
        <v>3</v>
      </c>
      <c r="AE27" s="149">
        <v>3</v>
      </c>
      <c r="AF27" s="43"/>
      <c r="AG27" s="148">
        <f>Table1[[#This Row], [Risk]]*Table1[[#This Row], [Severity]]</f>
      </c>
      <c r="AH27" s="94"/>
    </row>
    <row x14ac:dyDescent="0.25" r="28" customHeight="1" ht="18.75">
      <c r="A28" s="94" t="s">
        <v>216</v>
      </c>
      <c r="B28" s="94" t="s">
        <v>217</v>
      </c>
      <c r="C28" s="145"/>
      <c r="D28" s="94"/>
      <c r="E28" s="43"/>
      <c r="F28" s="43"/>
      <c r="G28" s="94"/>
      <c r="H28" s="94" t="s">
        <v>129</v>
      </c>
      <c r="I28" s="94"/>
      <c r="J28" s="94"/>
      <c r="K28" s="94"/>
      <c r="L28" s="94"/>
      <c r="M28" s="94"/>
      <c r="N28" s="94" t="s">
        <v>218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147"/>
      <c r="AE28" s="147"/>
      <c r="AF28" s="43"/>
      <c r="AG28" s="148">
        <f>Table1[[#This Row], [Risk]]*Table1[[#This Row], [Severity]]</f>
      </c>
      <c r="AH28" s="94"/>
    </row>
    <row x14ac:dyDescent="0.25" r="29" customHeight="1" ht="18.75">
      <c r="A29" s="94" t="s">
        <v>219</v>
      </c>
      <c r="B29" s="94" t="s">
        <v>220</v>
      </c>
      <c r="C29" s="145"/>
      <c r="D29" s="94"/>
      <c r="E29" s="43"/>
      <c r="F29" s="43"/>
      <c r="G29" s="94"/>
      <c r="H29" s="94" t="s">
        <v>129</v>
      </c>
      <c r="I29" s="94"/>
      <c r="J29" s="94"/>
      <c r="K29" s="94"/>
      <c r="L29" s="94"/>
      <c r="M29" s="94"/>
      <c r="N29" s="94" t="s">
        <v>221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147"/>
      <c r="AE29" s="147"/>
      <c r="AF29" s="43"/>
      <c r="AG29" s="148">
        <f>Table1[[#This Row], [Risk]]*Table1[[#This Row], [Severity]]</f>
      </c>
      <c r="AH29" s="94"/>
    </row>
    <row x14ac:dyDescent="0.25" r="30" customHeight="1" ht="18.75">
      <c r="A30" s="94" t="s">
        <v>222</v>
      </c>
      <c r="B30" s="94" t="s">
        <v>223</v>
      </c>
      <c r="C30" s="145"/>
      <c r="D30" s="94" t="s">
        <v>195</v>
      </c>
      <c r="E30" s="43"/>
      <c r="F30" s="43"/>
      <c r="G30" s="94"/>
      <c r="H30" s="94" t="s">
        <v>129</v>
      </c>
      <c r="I30" s="94"/>
      <c r="J30" s="94"/>
      <c r="K30" s="94"/>
      <c r="L30" s="94"/>
      <c r="M30" s="94"/>
      <c r="N30" s="94" t="s">
        <v>224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147"/>
      <c r="AE30" s="147"/>
      <c r="AF30" s="43"/>
      <c r="AG30" s="148">
        <f>Table1[[#This Row], [Risk]]*Table1[[#This Row], [Severity]]</f>
      </c>
      <c r="AH30" s="94"/>
    </row>
    <row x14ac:dyDescent="0.25" r="31" customHeight="1" ht="18.75">
      <c r="A31" s="94" t="s">
        <v>225</v>
      </c>
      <c r="B31" s="94" t="s">
        <v>226</v>
      </c>
      <c r="C31" s="145"/>
      <c r="D31" s="94" t="s">
        <v>151</v>
      </c>
      <c r="E31" s="43" t="s">
        <v>227</v>
      </c>
      <c r="F31" s="43"/>
      <c r="G31" s="94"/>
      <c r="H31" s="94" t="s">
        <v>129</v>
      </c>
      <c r="I31" s="94"/>
      <c r="J31" s="94"/>
      <c r="K31" s="94"/>
      <c r="L31" s="94"/>
      <c r="M31" s="94"/>
      <c r="N31" s="94" t="s">
        <v>228</v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147"/>
      <c r="AE31" s="147"/>
      <c r="AF31" s="43"/>
      <c r="AG31" s="148">
        <f>Table1[[#This Row], [Risk]]*Table1[[#This Row], [Severity]]</f>
      </c>
      <c r="AH31" s="94"/>
    </row>
    <row x14ac:dyDescent="0.25" r="32" customHeight="1" ht="18.75">
      <c r="A32" s="94" t="s">
        <v>229</v>
      </c>
      <c r="B32" s="94" t="s">
        <v>230</v>
      </c>
      <c r="C32" s="145"/>
      <c r="D32" s="94" t="s">
        <v>195</v>
      </c>
      <c r="E32" s="43" t="s">
        <v>231</v>
      </c>
      <c r="F32" s="43"/>
      <c r="G32" s="94"/>
      <c r="H32" s="94" t="s">
        <v>129</v>
      </c>
      <c r="I32" s="94"/>
      <c r="J32" s="94"/>
      <c r="K32" s="94"/>
      <c r="L32" s="94"/>
      <c r="M32" s="94"/>
      <c r="N32" s="94" t="s">
        <v>218</v>
      </c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147"/>
      <c r="AE32" s="147"/>
      <c r="AF32" s="43"/>
      <c r="AG32" s="148">
        <f>Table1[[#This Row], [Risk]]*Table1[[#This Row], [Severity]]</f>
      </c>
      <c r="AH32" s="94"/>
    </row>
    <row x14ac:dyDescent="0.25" r="33" customHeight="1" ht="18.75">
      <c r="A33" s="94" t="s">
        <v>232</v>
      </c>
      <c r="B33" s="94" t="s">
        <v>233</v>
      </c>
      <c r="C33" s="145"/>
      <c r="D33" s="94" t="s">
        <v>151</v>
      </c>
      <c r="E33" s="43" t="s">
        <v>227</v>
      </c>
      <c r="F33" s="43"/>
      <c r="G33" s="94"/>
      <c r="H33" s="94" t="s">
        <v>129</v>
      </c>
      <c r="I33" s="94"/>
      <c r="J33" s="94"/>
      <c r="K33" s="94"/>
      <c r="L33" s="94"/>
      <c r="M33" s="94"/>
      <c r="N33" s="94" t="s">
        <v>228</v>
      </c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147"/>
      <c r="AE33" s="147"/>
      <c r="AF33" s="43"/>
      <c r="AG33" s="148">
        <f>Table1[[#This Row], [Risk]]*Table1[[#This Row], [Severity]]</f>
      </c>
      <c r="AH33" s="94"/>
    </row>
    <row x14ac:dyDescent="0.25" r="34" customHeight="1" ht="18.75">
      <c r="A34" s="94" t="s">
        <v>234</v>
      </c>
      <c r="B34" s="94" t="s">
        <v>235</v>
      </c>
      <c r="C34" s="145"/>
      <c r="D34" s="94" t="s">
        <v>195</v>
      </c>
      <c r="E34" s="43" t="s">
        <v>231</v>
      </c>
      <c r="F34" s="43"/>
      <c r="G34" s="94"/>
      <c r="H34" s="94" t="s">
        <v>129</v>
      </c>
      <c r="I34" s="94"/>
      <c r="J34" s="94"/>
      <c r="K34" s="94"/>
      <c r="L34" s="94"/>
      <c r="M34" s="94"/>
      <c r="N34" s="94" t="s">
        <v>218</v>
      </c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147"/>
      <c r="AE34" s="147"/>
      <c r="AF34" s="43"/>
      <c r="AG34" s="148">
        <f>Table1[[#This Row], [Risk]]*Table1[[#This Row], [Severity]]</f>
      </c>
      <c r="AH34" s="94"/>
    </row>
    <row x14ac:dyDescent="0.25" r="35" customHeight="1" ht="18.75">
      <c r="A35" s="94" t="s">
        <v>236</v>
      </c>
      <c r="B35" s="94" t="s">
        <v>237</v>
      </c>
      <c r="C35" s="145"/>
      <c r="D35" s="94"/>
      <c r="E35" s="43"/>
      <c r="F35" s="43"/>
      <c r="G35" s="94"/>
      <c r="H35" s="94" t="s">
        <v>129</v>
      </c>
      <c r="I35" s="94"/>
      <c r="J35" s="94"/>
      <c r="K35" s="94"/>
      <c r="L35" s="94"/>
      <c r="M35" s="94"/>
      <c r="N35" s="94" t="s">
        <v>238</v>
      </c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147"/>
      <c r="AE35" s="147"/>
      <c r="AF35" s="43"/>
      <c r="AG35" s="148">
        <f>Table1[[#This Row], [Risk]]*Table1[[#This Row], [Severity]]</f>
      </c>
      <c r="AH35" s="94"/>
    </row>
    <row x14ac:dyDescent="0.25" r="36" customHeight="1" ht="18.75">
      <c r="A36" s="94" t="s">
        <v>239</v>
      </c>
      <c r="B36" s="94" t="s">
        <v>240</v>
      </c>
      <c r="C36" s="145"/>
      <c r="D36" s="94" t="s">
        <v>241</v>
      </c>
      <c r="E36" s="43"/>
      <c r="F36" s="43"/>
      <c r="G36" s="94"/>
      <c r="H36" s="94" t="s">
        <v>129</v>
      </c>
      <c r="I36" s="94"/>
      <c r="J36" s="94"/>
      <c r="K36" s="94"/>
      <c r="L36" s="94"/>
      <c r="M36" s="94"/>
      <c r="N36" s="94" t="s">
        <v>242</v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147"/>
      <c r="AE36" s="147"/>
      <c r="AF36" s="43"/>
      <c r="AG36" s="148">
        <f>Table1[[#This Row], [Risk]]*Table1[[#This Row], [Severity]]</f>
      </c>
      <c r="AH36" s="94"/>
    </row>
    <row x14ac:dyDescent="0.25" r="37" customHeight="1" ht="18.75">
      <c r="A37" s="94" t="s">
        <v>243</v>
      </c>
      <c r="B37" s="94" t="s">
        <v>244</v>
      </c>
      <c r="C37" s="145"/>
      <c r="D37" s="94"/>
      <c r="E37" s="43"/>
      <c r="F37" s="43"/>
      <c r="G37" s="94"/>
      <c r="H37" s="94" t="s">
        <v>129</v>
      </c>
      <c r="I37" s="94"/>
      <c r="J37" s="94"/>
      <c r="K37" s="94"/>
      <c r="L37" s="94"/>
      <c r="M37" s="94"/>
      <c r="N37" s="94" t="s">
        <v>245</v>
      </c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147"/>
      <c r="AE37" s="147"/>
      <c r="AF37" s="43"/>
      <c r="AG37" s="148">
        <f>Table1[[#This Row], [Risk]]*Table1[[#This Row], [Severity]]</f>
      </c>
      <c r="AH37" s="94"/>
    </row>
    <row x14ac:dyDescent="0.25" r="38" customHeight="1" ht="18.75">
      <c r="A38" s="94" t="s">
        <v>246</v>
      </c>
      <c r="B38" s="94" t="s">
        <v>247</v>
      </c>
      <c r="C38" s="145"/>
      <c r="D38" s="94"/>
      <c r="E38" s="43"/>
      <c r="F38" s="43"/>
      <c r="G38" s="94"/>
      <c r="H38" s="94" t="s">
        <v>129</v>
      </c>
      <c r="I38" s="94"/>
      <c r="J38" s="94"/>
      <c r="K38" s="94"/>
      <c r="L38" s="94"/>
      <c r="M38" s="94"/>
      <c r="N38" s="94" t="s">
        <v>248</v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147"/>
      <c r="AE38" s="147"/>
      <c r="AF38" s="43"/>
      <c r="AG38" s="148">
        <f>Table1[[#This Row], [Risk]]*Table1[[#This Row], [Severity]]</f>
      </c>
      <c r="AH38" s="94"/>
    </row>
    <row x14ac:dyDescent="0.25" r="39" customHeight="1" ht="18.75">
      <c r="A39" s="94" t="s">
        <v>249</v>
      </c>
      <c r="B39" s="94" t="s">
        <v>250</v>
      </c>
      <c r="C39" s="145"/>
      <c r="D39" s="94"/>
      <c r="E39" s="43"/>
      <c r="F39" s="43"/>
      <c r="G39" s="94"/>
      <c r="H39" s="94" t="s">
        <v>129</v>
      </c>
      <c r="I39" s="94"/>
      <c r="J39" s="94"/>
      <c r="K39" s="94"/>
      <c r="L39" s="94"/>
      <c r="M39" s="94"/>
      <c r="N39" s="94" t="s">
        <v>238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147"/>
      <c r="AE39" s="147"/>
      <c r="AF39" s="43"/>
      <c r="AG39" s="148">
        <f>Table1[[#This Row], [Risk]]*Table1[[#This Row], [Severity]]</f>
      </c>
      <c r="AH39" s="94"/>
    </row>
    <row x14ac:dyDescent="0.25" r="40" customHeight="1" ht="18.75">
      <c r="A40" s="94" t="s">
        <v>251</v>
      </c>
      <c r="B40" s="94" t="s">
        <v>252</v>
      </c>
      <c r="C40" s="145"/>
      <c r="D40" s="94" t="s">
        <v>241</v>
      </c>
      <c r="E40" s="43"/>
      <c r="F40" s="43"/>
      <c r="G40" s="94"/>
      <c r="H40" s="94" t="s">
        <v>129</v>
      </c>
      <c r="I40" s="94"/>
      <c r="J40" s="94"/>
      <c r="K40" s="94"/>
      <c r="L40" s="94"/>
      <c r="M40" s="94"/>
      <c r="N40" s="94" t="s">
        <v>242</v>
      </c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147"/>
      <c r="AE40" s="147"/>
      <c r="AF40" s="43"/>
      <c r="AG40" s="148">
        <f>Table1[[#This Row], [Risk]]*Table1[[#This Row], [Severity]]</f>
      </c>
      <c r="AH40" s="94"/>
    </row>
    <row x14ac:dyDescent="0.25" r="41" customHeight="1" ht="18.75">
      <c r="A41" s="94" t="s">
        <v>253</v>
      </c>
      <c r="B41" s="94" t="s">
        <v>254</v>
      </c>
      <c r="C41" s="145"/>
      <c r="D41" s="94"/>
      <c r="E41" s="43"/>
      <c r="F41" s="43"/>
      <c r="G41" s="94"/>
      <c r="H41" s="94" t="s">
        <v>129</v>
      </c>
      <c r="I41" s="94"/>
      <c r="J41" s="94"/>
      <c r="K41" s="94"/>
      <c r="L41" s="94"/>
      <c r="M41" s="94"/>
      <c r="N41" s="94" t="s">
        <v>245</v>
      </c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147"/>
      <c r="AE41" s="147"/>
      <c r="AF41" s="43"/>
      <c r="AG41" s="148">
        <f>Table1[[#This Row], [Risk]]*Table1[[#This Row], [Severity]]</f>
      </c>
      <c r="AH41" s="94"/>
    </row>
    <row x14ac:dyDescent="0.25" r="42" customHeight="1" ht="18.75">
      <c r="A42" s="94" t="s">
        <v>255</v>
      </c>
      <c r="B42" s="94" t="s">
        <v>256</v>
      </c>
      <c r="C42" s="145"/>
      <c r="D42" s="94" t="s">
        <v>257</v>
      </c>
      <c r="E42" s="43" t="s">
        <v>258</v>
      </c>
      <c r="F42" s="43" t="s">
        <v>259</v>
      </c>
      <c r="G42" s="94"/>
      <c r="H42" s="94" t="s">
        <v>129</v>
      </c>
      <c r="I42" s="94"/>
      <c r="J42" s="94"/>
      <c r="K42" s="94"/>
      <c r="L42" s="94"/>
      <c r="M42" s="94"/>
      <c r="N42" s="94" t="s">
        <v>260</v>
      </c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147"/>
      <c r="AE42" s="147"/>
      <c r="AF42" s="43"/>
      <c r="AG42" s="148">
        <f>Table1[[#This Row], [Risk]]*Table1[[#This Row], [Severity]]</f>
      </c>
      <c r="AH42" s="94"/>
    </row>
    <row x14ac:dyDescent="0.25" r="43" customHeight="1" ht="18.75">
      <c r="A43" s="94" t="s">
        <v>261</v>
      </c>
      <c r="B43" s="94" t="s">
        <v>262</v>
      </c>
      <c r="C43" s="145"/>
      <c r="D43" s="94" t="s">
        <v>151</v>
      </c>
      <c r="E43" s="148">
        <v>40676</v>
      </c>
      <c r="F43" s="43" t="s">
        <v>263</v>
      </c>
      <c r="G43" s="94"/>
      <c r="H43" s="94" t="s">
        <v>129</v>
      </c>
      <c r="I43" s="94"/>
      <c r="J43" s="94"/>
      <c r="K43" s="94"/>
      <c r="L43" s="94"/>
      <c r="M43" s="94"/>
      <c r="N43" s="94" t="s">
        <v>264</v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147"/>
      <c r="AE43" s="147"/>
      <c r="AF43" s="43"/>
      <c r="AG43" s="148">
        <f>Table1[[#This Row], [Risk]]*Table1[[#This Row], [Severity]]</f>
      </c>
      <c r="AH43" s="94"/>
    </row>
    <row x14ac:dyDescent="0.25" r="44" customHeight="1" ht="18.75">
      <c r="A44" s="94" t="s">
        <v>265</v>
      </c>
      <c r="B44" s="94" t="s">
        <v>266</v>
      </c>
      <c r="C44" s="145"/>
      <c r="D44" s="94" t="s">
        <v>267</v>
      </c>
      <c r="E44" s="43"/>
      <c r="F44" s="43"/>
      <c r="G44" s="94"/>
      <c r="H44" s="94" t="s">
        <v>129</v>
      </c>
      <c r="I44" s="94"/>
      <c r="J44" s="94"/>
      <c r="K44" s="94"/>
      <c r="L44" s="94"/>
      <c r="M44" s="94"/>
      <c r="N44" s="94" t="s">
        <v>197</v>
      </c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147"/>
      <c r="AE44" s="147"/>
      <c r="AF44" s="43"/>
      <c r="AG44" s="148">
        <f>Table1[[#This Row], [Risk]]*Table1[[#This Row], [Severity]]</f>
      </c>
      <c r="AH44" s="94"/>
    </row>
    <row x14ac:dyDescent="0.25" r="45" customHeight="1" ht="18.75">
      <c r="A45" s="94" t="s">
        <v>268</v>
      </c>
      <c r="B45" s="94" t="s">
        <v>269</v>
      </c>
      <c r="C45" s="145"/>
      <c r="D45" s="94" t="s">
        <v>270</v>
      </c>
      <c r="E45" s="43"/>
      <c r="F45" s="43"/>
      <c r="G45" s="94"/>
      <c r="H45" s="94" t="s">
        <v>129</v>
      </c>
      <c r="I45" s="94"/>
      <c r="J45" s="94"/>
      <c r="K45" s="94"/>
      <c r="L45" s="94"/>
      <c r="M45" s="94"/>
      <c r="N45" s="94" t="s">
        <v>221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147"/>
      <c r="AE45" s="147"/>
      <c r="AF45" s="43"/>
      <c r="AG45" s="148">
        <f>Table1[[#This Row], [Risk]]*Table1[[#This Row], [Severity]]</f>
      </c>
      <c r="AH45" s="94"/>
    </row>
    <row x14ac:dyDescent="0.25" r="46" customHeight="1" ht="18.75">
      <c r="A46" s="94" t="s">
        <v>271</v>
      </c>
      <c r="B46" s="94" t="s">
        <v>272</v>
      </c>
      <c r="C46" s="145"/>
      <c r="D46" s="94" t="s">
        <v>273</v>
      </c>
      <c r="E46" s="43"/>
      <c r="F46" s="43"/>
      <c r="G46" s="94"/>
      <c r="H46" s="94" t="s">
        <v>129</v>
      </c>
      <c r="I46" s="94"/>
      <c r="J46" s="94"/>
      <c r="K46" s="94"/>
      <c r="L46" s="94"/>
      <c r="M46" s="94"/>
      <c r="N46" s="94" t="s">
        <v>221</v>
      </c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147"/>
      <c r="AE46" s="147"/>
      <c r="AF46" s="43"/>
      <c r="AG46" s="148">
        <f>Table1[[#This Row], [Risk]]*Table1[[#This Row], [Severity]]</f>
      </c>
      <c r="AH46" s="94"/>
    </row>
    <row x14ac:dyDescent="0.25" r="47" customHeight="1" ht="18.75">
      <c r="A47" s="94" t="s">
        <v>274</v>
      </c>
      <c r="B47" s="94" t="s">
        <v>275</v>
      </c>
      <c r="C47" s="145"/>
      <c r="D47" s="94" t="s">
        <v>276</v>
      </c>
      <c r="E47" s="43" t="s">
        <v>277</v>
      </c>
      <c r="F47" s="43"/>
      <c r="G47" s="94"/>
      <c r="H47" s="94" t="s">
        <v>129</v>
      </c>
      <c r="I47" s="94"/>
      <c r="J47" s="94"/>
      <c r="K47" s="94"/>
      <c r="L47" s="94"/>
      <c r="M47" s="94"/>
      <c r="N47" s="94" t="s">
        <v>278</v>
      </c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147"/>
      <c r="AE47" s="147"/>
      <c r="AF47" s="43"/>
      <c r="AG47" s="148">
        <f>Table1[[#This Row], [Risk]]*Table1[[#This Row], [Severity]]</f>
      </c>
      <c r="AH47" s="94"/>
    </row>
    <row x14ac:dyDescent="0.25" r="48" customHeight="1" ht="18.75">
      <c r="A48" s="94" t="s">
        <v>279</v>
      </c>
      <c r="B48" s="94" t="s">
        <v>280</v>
      </c>
      <c r="C48" s="145"/>
      <c r="D48" s="94" t="s">
        <v>151</v>
      </c>
      <c r="E48" s="43"/>
      <c r="F48" s="43"/>
      <c r="G48" s="94"/>
      <c r="H48" s="94" t="s">
        <v>129</v>
      </c>
      <c r="I48" s="94"/>
      <c r="J48" s="94"/>
      <c r="K48" s="94"/>
      <c r="L48" s="94"/>
      <c r="M48" s="94"/>
      <c r="N48" s="94" t="s">
        <v>18</v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147"/>
      <c r="AE48" s="147"/>
      <c r="AF48" s="43"/>
      <c r="AG48" s="148">
        <f>Table1[[#This Row], [Risk]]*Table1[[#This Row], [Severity]]</f>
      </c>
      <c r="AH48" s="94"/>
    </row>
    <row x14ac:dyDescent="0.25" r="49" customHeight="1" ht="18.75">
      <c r="A49" s="94" t="s">
        <v>281</v>
      </c>
      <c r="B49" s="94" t="s">
        <v>282</v>
      </c>
      <c r="C49" s="145"/>
      <c r="D49" s="94" t="s">
        <v>283</v>
      </c>
      <c r="E49" s="148">
        <v>7100</v>
      </c>
      <c r="F49" s="43"/>
      <c r="G49" s="94"/>
      <c r="H49" s="94" t="s">
        <v>129</v>
      </c>
      <c r="I49" s="94"/>
      <c r="J49" s="94"/>
      <c r="K49" s="94"/>
      <c r="L49" s="94"/>
      <c r="M49" s="94"/>
      <c r="N49" s="94" t="s">
        <v>284</v>
      </c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147"/>
      <c r="AE49" s="147"/>
      <c r="AF49" s="43"/>
      <c r="AG49" s="148">
        <f>Table1[[#This Row], [Risk]]*Table1[[#This Row], [Severity]]</f>
      </c>
      <c r="AH49" s="94"/>
    </row>
    <row x14ac:dyDescent="0.25" r="50" customHeight="1" ht="18.75">
      <c r="A50" s="94" t="s">
        <v>285</v>
      </c>
      <c r="B50" s="94" t="s">
        <v>286</v>
      </c>
      <c r="C50" s="145"/>
      <c r="D50" s="94"/>
      <c r="E50" s="43"/>
      <c r="F50" s="43"/>
      <c r="G50" s="94"/>
      <c r="H50" s="94" t="s">
        <v>129</v>
      </c>
      <c r="I50" s="94"/>
      <c r="J50" s="94"/>
      <c r="K50" s="94"/>
      <c r="L50" s="94"/>
      <c r="M50" s="94"/>
      <c r="N50" s="94" t="s">
        <v>287</v>
      </c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147"/>
      <c r="AE50" s="147"/>
      <c r="AF50" s="43"/>
      <c r="AG50" s="148">
        <f>Table1[[#This Row], [Risk]]*Table1[[#This Row], [Severity]]</f>
      </c>
      <c r="AH50" s="94"/>
    </row>
    <row x14ac:dyDescent="0.25" r="51" customHeight="1" ht="18.75">
      <c r="A51" s="94" t="s">
        <v>288</v>
      </c>
      <c r="B51" s="94" t="s">
        <v>289</v>
      </c>
      <c r="C51" s="145"/>
      <c r="D51" s="94"/>
      <c r="E51" s="43"/>
      <c r="F51" s="43"/>
      <c r="G51" s="94"/>
      <c r="H51" s="94" t="s">
        <v>129</v>
      </c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147"/>
      <c r="AE51" s="147"/>
      <c r="AF51" s="43"/>
      <c r="AG51" s="148">
        <f>Table1[[#This Row], [Risk]]*Table1[[#This Row], [Severity]]</f>
      </c>
      <c r="AH51" s="94"/>
    </row>
    <row x14ac:dyDescent="0.25" r="52" customHeight="1" ht="18.75">
      <c r="A52" s="94" t="s">
        <v>290</v>
      </c>
      <c r="B52" s="94" t="s">
        <v>291</v>
      </c>
      <c r="C52" s="145"/>
      <c r="D52" s="94" t="s">
        <v>151</v>
      </c>
      <c r="E52" s="148">
        <v>960</v>
      </c>
      <c r="F52" s="148">
        <v>44159</v>
      </c>
      <c r="G52" s="94"/>
      <c r="H52" s="94" t="s">
        <v>129</v>
      </c>
      <c r="I52" s="94"/>
      <c r="J52" s="94"/>
      <c r="K52" s="94"/>
      <c r="L52" s="94"/>
      <c r="M52" s="94"/>
      <c r="N52" s="94" t="s">
        <v>292</v>
      </c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147"/>
      <c r="AE52" s="147"/>
      <c r="AF52" s="43"/>
      <c r="AG52" s="148">
        <f>Table1[[#This Row], [Risk]]*Table1[[#This Row], [Severity]]</f>
      </c>
      <c r="AH52" s="94"/>
    </row>
    <row x14ac:dyDescent="0.25" r="53" customHeight="1" ht="18.75">
      <c r="A53" s="94" t="s">
        <v>293</v>
      </c>
      <c r="B53" s="94" t="s">
        <v>294</v>
      </c>
      <c r="C53" s="145"/>
      <c r="D53" s="94" t="s">
        <v>151</v>
      </c>
      <c r="E53" s="148">
        <v>960</v>
      </c>
      <c r="F53" s="148">
        <v>44159</v>
      </c>
      <c r="G53" s="94"/>
      <c r="H53" s="94" t="s">
        <v>129</v>
      </c>
      <c r="I53" s="94"/>
      <c r="J53" s="94"/>
      <c r="K53" s="94"/>
      <c r="L53" s="94"/>
      <c r="M53" s="94"/>
      <c r="N53" s="94" t="s">
        <v>147</v>
      </c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147"/>
      <c r="AE53" s="147"/>
      <c r="AF53" s="43"/>
      <c r="AG53" s="148">
        <f>Table1[[#This Row], [Risk]]*Table1[[#This Row], [Severity]]</f>
      </c>
      <c r="AH53" s="94"/>
    </row>
    <row x14ac:dyDescent="0.25" r="54" customHeight="1" ht="18.75">
      <c r="A54" s="94" t="s">
        <v>295</v>
      </c>
      <c r="B54" s="94" t="s">
        <v>296</v>
      </c>
      <c r="C54" s="145"/>
      <c r="D54" s="94" t="s">
        <v>151</v>
      </c>
      <c r="E54" s="43"/>
      <c r="F54" s="43"/>
      <c r="G54" s="94"/>
      <c r="H54" s="94" t="s">
        <v>129</v>
      </c>
      <c r="I54" s="94"/>
      <c r="J54" s="94"/>
      <c r="K54" s="94"/>
      <c r="L54" s="94"/>
      <c r="M54" s="94"/>
      <c r="N54" s="94" t="s">
        <v>287</v>
      </c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147"/>
      <c r="AE54" s="147"/>
      <c r="AF54" s="43"/>
      <c r="AG54" s="148">
        <f>Table1[[#This Row], [Risk]]*Table1[[#This Row], [Severity]]</f>
      </c>
      <c r="AH54" s="94"/>
    </row>
    <row x14ac:dyDescent="0.25" r="55" customHeight="1" ht="18.75">
      <c r="A55" s="94" t="s">
        <v>297</v>
      </c>
      <c r="B55" s="94" t="s">
        <v>298</v>
      </c>
      <c r="C55" s="145"/>
      <c r="D55" s="94" t="s">
        <v>158</v>
      </c>
      <c r="E55" s="43" t="s">
        <v>299</v>
      </c>
      <c r="F55" s="148">
        <v>1285684</v>
      </c>
      <c r="G55" s="94"/>
      <c r="H55" s="94" t="s">
        <v>129</v>
      </c>
      <c r="I55" s="94"/>
      <c r="J55" s="94"/>
      <c r="K55" s="94"/>
      <c r="L55" s="94"/>
      <c r="M55" s="94"/>
      <c r="N55" s="94" t="s">
        <v>28</v>
      </c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147"/>
      <c r="AE55" s="147"/>
      <c r="AF55" s="43"/>
      <c r="AG55" s="148">
        <f>Table1[[#This Row], [Risk]]*Table1[[#This Row], [Severity]]</f>
      </c>
      <c r="AH55" s="94"/>
    </row>
    <row x14ac:dyDescent="0.25" r="56" customHeight="1" ht="18.75">
      <c r="A56" s="94" t="s">
        <v>300</v>
      </c>
      <c r="B56" s="94" t="s">
        <v>301</v>
      </c>
      <c r="C56" s="145"/>
      <c r="D56" s="94"/>
      <c r="E56" s="43"/>
      <c r="F56" s="43"/>
      <c r="G56" s="94"/>
      <c r="H56" s="94" t="s">
        <v>129</v>
      </c>
      <c r="I56" s="94"/>
      <c r="J56" s="94"/>
      <c r="K56" s="94"/>
      <c r="L56" s="94"/>
      <c r="M56" s="94"/>
      <c r="N56" s="94" t="s">
        <v>287</v>
      </c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147"/>
      <c r="AE56" s="147"/>
      <c r="AF56" s="43"/>
      <c r="AG56" s="148">
        <f>Table1[[#This Row], [Risk]]*Table1[[#This Row], [Severity]]</f>
      </c>
      <c r="AH56" s="94"/>
    </row>
    <row x14ac:dyDescent="0.25" r="57" customHeight="1" ht="18.75">
      <c r="A57" s="94" t="s">
        <v>302</v>
      </c>
      <c r="B57" s="94" t="s">
        <v>303</v>
      </c>
      <c r="C57" s="145"/>
      <c r="D57" s="94"/>
      <c r="E57" s="43"/>
      <c r="F57" s="43"/>
      <c r="G57" s="94"/>
      <c r="H57" s="94" t="s">
        <v>129</v>
      </c>
      <c r="I57" s="94"/>
      <c r="J57" s="94"/>
      <c r="K57" s="94"/>
      <c r="L57" s="94"/>
      <c r="M57" s="94"/>
      <c r="N57" s="94" t="s">
        <v>287</v>
      </c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147"/>
      <c r="AE57" s="147"/>
      <c r="AF57" s="43"/>
      <c r="AG57" s="148">
        <f>Table1[[#This Row], [Risk]]*Table1[[#This Row], [Severity]]</f>
      </c>
      <c r="AH57" s="94"/>
    </row>
    <row x14ac:dyDescent="0.25" r="58" customHeight="1" ht="18.75">
      <c r="A58" s="94" t="s">
        <v>304</v>
      </c>
      <c r="B58" s="94" t="s">
        <v>305</v>
      </c>
      <c r="C58" s="145"/>
      <c r="D58" s="94" t="s">
        <v>158</v>
      </c>
      <c r="E58" s="43"/>
      <c r="F58" s="43"/>
      <c r="G58" s="94"/>
      <c r="H58" s="94" t="s">
        <v>129</v>
      </c>
      <c r="I58" s="94"/>
      <c r="J58" s="94"/>
      <c r="K58" s="94"/>
      <c r="L58" s="94"/>
      <c r="M58" s="94"/>
      <c r="N58" s="94" t="s">
        <v>287</v>
      </c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147"/>
      <c r="AE58" s="147"/>
      <c r="AF58" s="43"/>
      <c r="AG58" s="148">
        <f>Table1[[#This Row], [Risk]]*Table1[[#This Row], [Severity]]</f>
      </c>
      <c r="AH58" s="94"/>
    </row>
    <row x14ac:dyDescent="0.25" r="59" customHeight="1" ht="18.75">
      <c r="A59" s="94" t="s">
        <v>306</v>
      </c>
      <c r="B59" s="94" t="s">
        <v>307</v>
      </c>
      <c r="C59" s="145"/>
      <c r="D59" s="94"/>
      <c r="E59" s="43"/>
      <c r="F59" s="43"/>
      <c r="G59" s="94"/>
      <c r="H59" s="94" t="s">
        <v>129</v>
      </c>
      <c r="I59" s="94"/>
      <c r="J59" s="94"/>
      <c r="K59" s="94"/>
      <c r="L59" s="94"/>
      <c r="M59" s="94"/>
      <c r="N59" s="94" t="s">
        <v>287</v>
      </c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147"/>
      <c r="AE59" s="147"/>
      <c r="AF59" s="43"/>
      <c r="AG59" s="148">
        <f>Table1[[#This Row], [Risk]]*Table1[[#This Row], [Severity]]</f>
      </c>
      <c r="AH59" s="94"/>
    </row>
    <row x14ac:dyDescent="0.25" r="60" customHeight="1" ht="18.75">
      <c r="A60" s="94" t="s">
        <v>308</v>
      </c>
      <c r="B60" s="94" t="s">
        <v>309</v>
      </c>
      <c r="C60" s="145"/>
      <c r="D60" s="94"/>
      <c r="E60" s="43"/>
      <c r="F60" s="43"/>
      <c r="G60" s="94"/>
      <c r="H60" s="94" t="s">
        <v>129</v>
      </c>
      <c r="I60" s="94"/>
      <c r="J60" s="94"/>
      <c r="K60" s="94"/>
      <c r="L60" s="94"/>
      <c r="M60" s="94"/>
      <c r="N60" s="94" t="s">
        <v>310</v>
      </c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147"/>
      <c r="AE60" s="147"/>
      <c r="AF60" s="43"/>
      <c r="AG60" s="148">
        <f>Table1[[#This Row], [Risk]]*Table1[[#This Row], [Severity]]</f>
      </c>
      <c r="AH60" s="94"/>
    </row>
    <row x14ac:dyDescent="0.25" r="61" customHeight="1" ht="18.75">
      <c r="A61" s="94" t="s">
        <v>311</v>
      </c>
      <c r="B61" s="94" t="s">
        <v>312</v>
      </c>
      <c r="C61" s="145" t="s">
        <v>313</v>
      </c>
      <c r="D61" s="94" t="s">
        <v>314</v>
      </c>
      <c r="E61" s="43" t="s">
        <v>315</v>
      </c>
      <c r="F61" s="43" t="s">
        <v>316</v>
      </c>
      <c r="G61" s="94"/>
      <c r="H61" s="94" t="s">
        <v>129</v>
      </c>
      <c r="I61" s="94"/>
      <c r="J61" s="94"/>
      <c r="K61" s="94"/>
      <c r="L61" s="94"/>
      <c r="M61" s="94"/>
      <c r="N61" s="94" t="s">
        <v>317</v>
      </c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147"/>
      <c r="AE61" s="147"/>
      <c r="AF61" s="43"/>
      <c r="AG61" s="148">
        <f>Table1[[#This Row], [Risk]]*Table1[[#This Row], [Severity]]</f>
      </c>
      <c r="AH61" s="94"/>
    </row>
    <row x14ac:dyDescent="0.25" r="62" customHeight="1" ht="18.75">
      <c r="A62" s="94" t="s">
        <v>318</v>
      </c>
      <c r="B62" s="94" t="s">
        <v>319</v>
      </c>
      <c r="C62" s="145"/>
      <c r="D62" s="94"/>
      <c r="E62" s="43"/>
      <c r="F62" s="43"/>
      <c r="G62" s="94"/>
      <c r="H62" s="94" t="s">
        <v>129</v>
      </c>
      <c r="I62" s="94"/>
      <c r="J62" s="94"/>
      <c r="K62" s="94"/>
      <c r="L62" s="94"/>
      <c r="M62" s="94"/>
      <c r="N62" s="94" t="s">
        <v>320</v>
      </c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147"/>
      <c r="AE62" s="147"/>
      <c r="AF62" s="43"/>
      <c r="AG62" s="148">
        <f>Table1[[#This Row], [Risk]]*Table1[[#This Row], [Severity]]</f>
      </c>
      <c r="AH62" s="94"/>
    </row>
    <row x14ac:dyDescent="0.25" r="63" customHeight="1" ht="18.75">
      <c r="A63" s="94" t="s">
        <v>321</v>
      </c>
      <c r="B63" s="94" t="s">
        <v>322</v>
      </c>
      <c r="C63" s="145"/>
      <c r="D63" s="94"/>
      <c r="E63" s="43"/>
      <c r="F63" s="43"/>
      <c r="G63" s="94"/>
      <c r="H63" s="94" t="s">
        <v>129</v>
      </c>
      <c r="I63" s="94"/>
      <c r="J63" s="94"/>
      <c r="K63" s="94"/>
      <c r="L63" s="94"/>
      <c r="M63" s="94"/>
      <c r="N63" s="94" t="s">
        <v>224</v>
      </c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147"/>
      <c r="AE63" s="147"/>
      <c r="AF63" s="43"/>
      <c r="AG63" s="148">
        <f>Table1[[#This Row], [Risk]]*Table1[[#This Row], [Severity]]</f>
      </c>
      <c r="AH63" s="94"/>
    </row>
    <row x14ac:dyDescent="0.25" r="64" customHeight="1" ht="18.75">
      <c r="A64" s="94" t="s">
        <v>323</v>
      </c>
      <c r="B64" s="94" t="s">
        <v>324</v>
      </c>
      <c r="C64" s="145"/>
      <c r="D64" s="94"/>
      <c r="E64" s="43"/>
      <c r="F64" s="43"/>
      <c r="G64" s="94"/>
      <c r="H64" s="94" t="s">
        <v>129</v>
      </c>
      <c r="I64" s="94"/>
      <c r="J64" s="94"/>
      <c r="K64" s="94"/>
      <c r="L64" s="94"/>
      <c r="M64" s="94"/>
      <c r="N64" s="94" t="s">
        <v>325</v>
      </c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147"/>
      <c r="AE64" s="147"/>
      <c r="AF64" s="43"/>
      <c r="AG64" s="148">
        <f>Table1[[#This Row], [Risk]]*Table1[[#This Row], [Severity]]</f>
      </c>
      <c r="AH64" s="94"/>
    </row>
    <row x14ac:dyDescent="0.25" r="65" customHeight="1" ht="18.75">
      <c r="A65" s="94" t="s">
        <v>326</v>
      </c>
      <c r="B65" s="94" t="s">
        <v>327</v>
      </c>
      <c r="C65" s="145"/>
      <c r="D65" s="94"/>
      <c r="E65" s="43"/>
      <c r="F65" s="43"/>
      <c r="G65" s="94"/>
      <c r="H65" s="94" t="s">
        <v>129</v>
      </c>
      <c r="I65" s="94"/>
      <c r="J65" s="94"/>
      <c r="K65" s="94"/>
      <c r="L65" s="94"/>
      <c r="M65" s="94"/>
      <c r="N65" s="94" t="s">
        <v>33</v>
      </c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147"/>
      <c r="AE65" s="147"/>
      <c r="AF65" s="43"/>
      <c r="AG65" s="148">
        <f>Table1[[#This Row], [Risk]]*Table1[[#This Row], [Severity]]</f>
      </c>
      <c r="AH65" s="94"/>
    </row>
    <row x14ac:dyDescent="0.25" r="66" customHeight="1" ht="18.75">
      <c r="A66" s="94" t="s">
        <v>328</v>
      </c>
      <c r="B66" s="94" t="s">
        <v>329</v>
      </c>
      <c r="C66" s="145"/>
      <c r="D66" s="94"/>
      <c r="E66" s="43"/>
      <c r="F66" s="43"/>
      <c r="G66" s="94"/>
      <c r="H66" s="94" t="s">
        <v>129</v>
      </c>
      <c r="I66" s="94"/>
      <c r="J66" s="94"/>
      <c r="K66" s="94"/>
      <c r="L66" s="94"/>
      <c r="M66" s="94"/>
      <c r="N66" s="94" t="s">
        <v>221</v>
      </c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147"/>
      <c r="AE66" s="147"/>
      <c r="AF66" s="43"/>
      <c r="AG66" s="148">
        <f>Table1[[#This Row], [Risk]]*Table1[[#This Row], [Severity]]</f>
      </c>
      <c r="AH66" s="94"/>
    </row>
    <row x14ac:dyDescent="0.25" r="67" customHeight="1" ht="18.75">
      <c r="A67" s="94" t="s">
        <v>330</v>
      </c>
      <c r="B67" s="94" t="s">
        <v>331</v>
      </c>
      <c r="C67" s="145"/>
      <c r="D67" s="94" t="s">
        <v>143</v>
      </c>
      <c r="E67" s="43"/>
      <c r="F67" s="43"/>
      <c r="G67" s="94"/>
      <c r="H67" s="94" t="s">
        <v>129</v>
      </c>
      <c r="I67" s="94"/>
      <c r="J67" s="94"/>
      <c r="K67" s="94"/>
      <c r="L67" s="94"/>
      <c r="M67" s="94"/>
      <c r="N67" s="94" t="s">
        <v>23</v>
      </c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147"/>
      <c r="AE67" s="147"/>
      <c r="AF67" s="43"/>
      <c r="AG67" s="148">
        <f>Table1[[#This Row], [Risk]]*Table1[[#This Row], [Severity]]</f>
      </c>
      <c r="AH67" s="94"/>
    </row>
    <row x14ac:dyDescent="0.25" r="68" customHeight="1" ht="18.75">
      <c r="A68" s="94" t="s">
        <v>332</v>
      </c>
      <c r="B68" s="94" t="s">
        <v>333</v>
      </c>
      <c r="C68" s="145"/>
      <c r="D68" s="94" t="s">
        <v>334</v>
      </c>
      <c r="E68" s="43"/>
      <c r="F68" s="43"/>
      <c r="G68" s="94"/>
      <c r="H68" s="94" t="s">
        <v>129</v>
      </c>
      <c r="I68" s="94"/>
      <c r="J68" s="94"/>
      <c r="K68" s="94"/>
      <c r="L68" s="94"/>
      <c r="M68" s="94"/>
      <c r="N68" s="94" t="s">
        <v>335</v>
      </c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147"/>
      <c r="AE68" s="147"/>
      <c r="AF68" s="43"/>
      <c r="AG68" s="148">
        <f>Table1[[#This Row], [Risk]]*Table1[[#This Row], [Severity]]</f>
      </c>
      <c r="AH68" s="94"/>
    </row>
    <row x14ac:dyDescent="0.25" r="69" customHeight="1" ht="18.75">
      <c r="A69" s="94" t="s">
        <v>336</v>
      </c>
      <c r="B69" s="94" t="s">
        <v>337</v>
      </c>
      <c r="C69" s="145"/>
      <c r="D69" s="94" t="s">
        <v>283</v>
      </c>
      <c r="E69" s="43"/>
      <c r="F69" s="43"/>
      <c r="G69" s="94"/>
      <c r="H69" s="94" t="s">
        <v>129</v>
      </c>
      <c r="I69" s="94"/>
      <c r="J69" s="94"/>
      <c r="K69" s="94"/>
      <c r="L69" s="94"/>
      <c r="M69" s="94"/>
      <c r="N69" s="94" t="s">
        <v>338</v>
      </c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147"/>
      <c r="AE69" s="147"/>
      <c r="AF69" s="43"/>
      <c r="AG69" s="148">
        <f>Table1[[#This Row], [Risk]]*Table1[[#This Row], [Severity]]</f>
      </c>
      <c r="AH69" s="94"/>
    </row>
    <row x14ac:dyDescent="0.25" r="70" customHeight="1" ht="18.75">
      <c r="A70" s="94" t="s">
        <v>339</v>
      </c>
      <c r="B70" s="94" t="s">
        <v>340</v>
      </c>
      <c r="C70" s="145"/>
      <c r="D70" s="94" t="s">
        <v>341</v>
      </c>
      <c r="E70" s="43" t="s">
        <v>342</v>
      </c>
      <c r="F70" s="43"/>
      <c r="G70" s="94"/>
      <c r="H70" s="94" t="s">
        <v>129</v>
      </c>
      <c r="I70" s="94"/>
      <c r="J70" s="94"/>
      <c r="K70" s="94"/>
      <c r="L70" s="94"/>
      <c r="M70" s="94"/>
      <c r="N70" s="94" t="s">
        <v>248</v>
      </c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147"/>
      <c r="AE70" s="147"/>
      <c r="AF70" s="43"/>
      <c r="AG70" s="148">
        <f>Table1[[#This Row], [Risk]]*Table1[[#This Row], [Severity]]</f>
      </c>
      <c r="AH70" s="94"/>
    </row>
    <row x14ac:dyDescent="0.25" r="71" customHeight="1" ht="18.75">
      <c r="A71" s="94" t="s">
        <v>343</v>
      </c>
      <c r="B71" s="94" t="s">
        <v>344</v>
      </c>
      <c r="C71" s="145"/>
      <c r="D71" s="94" t="s">
        <v>341</v>
      </c>
      <c r="E71" s="43" t="s">
        <v>342</v>
      </c>
      <c r="F71" s="43"/>
      <c r="G71" s="94"/>
      <c r="H71" s="94" t="s">
        <v>129</v>
      </c>
      <c r="I71" s="94"/>
      <c r="J71" s="94"/>
      <c r="K71" s="94"/>
      <c r="L71" s="94"/>
      <c r="M71" s="94"/>
      <c r="N71" s="94" t="s">
        <v>248</v>
      </c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147"/>
      <c r="AE71" s="147"/>
      <c r="AF71" s="43"/>
      <c r="AG71" s="148">
        <f>Table1[[#This Row], [Risk]]*Table1[[#This Row], [Severity]]</f>
      </c>
      <c r="AH71" s="94"/>
    </row>
    <row x14ac:dyDescent="0.25" r="72" customHeight="1" ht="18.75">
      <c r="A72" s="94" t="s">
        <v>345</v>
      </c>
      <c r="B72" s="94" t="s">
        <v>346</v>
      </c>
      <c r="C72" s="145" t="s">
        <v>347</v>
      </c>
      <c r="D72" s="94" t="s">
        <v>348</v>
      </c>
      <c r="E72" s="43"/>
      <c r="F72" s="43"/>
      <c r="G72" s="94"/>
      <c r="H72" s="94" t="s">
        <v>129</v>
      </c>
      <c r="I72" s="94"/>
      <c r="J72" s="94"/>
      <c r="K72" s="94"/>
      <c r="L72" s="94"/>
      <c r="M72" s="94"/>
      <c r="N72" s="94" t="s">
        <v>349</v>
      </c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147"/>
      <c r="AE72" s="147"/>
      <c r="AF72" s="43"/>
      <c r="AG72" s="148">
        <f>Table1[[#This Row], [Risk]]*Table1[[#This Row], [Severity]]</f>
      </c>
      <c r="AH72" s="94"/>
    </row>
    <row x14ac:dyDescent="0.25" r="73" customHeight="1" ht="18.75">
      <c r="A73" s="94" t="s">
        <v>350</v>
      </c>
      <c r="B73" s="94" t="s">
        <v>351</v>
      </c>
      <c r="C73" s="145"/>
      <c r="D73" s="94" t="s">
        <v>352</v>
      </c>
      <c r="E73" s="43"/>
      <c r="F73" s="43"/>
      <c r="G73" s="94"/>
      <c r="H73" s="94" t="s">
        <v>129</v>
      </c>
      <c r="I73" s="94"/>
      <c r="J73" s="94"/>
      <c r="K73" s="94"/>
      <c r="L73" s="94"/>
      <c r="M73" s="94"/>
      <c r="N73" s="94" t="s">
        <v>23</v>
      </c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147"/>
      <c r="AE73" s="147"/>
      <c r="AF73" s="43"/>
      <c r="AG73" s="148">
        <f>Table1[[#This Row], [Risk]]*Table1[[#This Row], [Severity]]</f>
      </c>
      <c r="AH73" s="94"/>
    </row>
    <row x14ac:dyDescent="0.25" r="74" customHeight="1" ht="18.75">
      <c r="A74" s="94" t="s">
        <v>353</v>
      </c>
      <c r="B74" s="94" t="s">
        <v>354</v>
      </c>
      <c r="C74" s="145"/>
      <c r="D74" s="94" t="s">
        <v>151</v>
      </c>
      <c r="E74" s="43"/>
      <c r="F74" s="43"/>
      <c r="G74" s="94"/>
      <c r="H74" s="94" t="s">
        <v>129</v>
      </c>
      <c r="I74" s="94"/>
      <c r="J74" s="94"/>
      <c r="K74" s="94"/>
      <c r="L74" s="94"/>
      <c r="M74" s="94"/>
      <c r="N74" s="94" t="s">
        <v>355</v>
      </c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147"/>
      <c r="AE74" s="147"/>
      <c r="AF74" s="43"/>
      <c r="AG74" s="148">
        <f>Table1[[#This Row], [Risk]]*Table1[[#This Row], [Severity]]</f>
      </c>
      <c r="AH74" s="94"/>
    </row>
    <row x14ac:dyDescent="0.25" r="75" customHeight="1" ht="18.75">
      <c r="A75" s="94" t="s">
        <v>356</v>
      </c>
      <c r="B75" s="94" t="s">
        <v>357</v>
      </c>
      <c r="C75" s="145"/>
      <c r="D75" s="94" t="s">
        <v>283</v>
      </c>
      <c r="E75" s="43"/>
      <c r="F75" s="43"/>
      <c r="G75" s="94"/>
      <c r="H75" s="94" t="s">
        <v>129</v>
      </c>
      <c r="I75" s="94"/>
      <c r="J75" s="94"/>
      <c r="K75" s="94"/>
      <c r="L75" s="94"/>
      <c r="M75" s="94"/>
      <c r="N75" s="94" t="s">
        <v>358</v>
      </c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147"/>
      <c r="AE75" s="147"/>
      <c r="AF75" s="43"/>
      <c r="AG75" s="148">
        <f>Table1[[#This Row], [Risk]]*Table1[[#This Row], [Severity]]</f>
      </c>
      <c r="AH75" s="94"/>
    </row>
    <row x14ac:dyDescent="0.25" r="76" customHeight="1" ht="18.75">
      <c r="A76" s="94" t="s">
        <v>359</v>
      </c>
      <c r="B76" s="94" t="s">
        <v>360</v>
      </c>
      <c r="C76" s="145"/>
      <c r="D76" s="94" t="s">
        <v>283</v>
      </c>
      <c r="E76" s="43"/>
      <c r="F76" s="43"/>
      <c r="G76" s="94"/>
      <c r="H76" s="94" t="s">
        <v>129</v>
      </c>
      <c r="I76" s="94"/>
      <c r="J76" s="94"/>
      <c r="K76" s="94"/>
      <c r="L76" s="94"/>
      <c r="M76" s="94"/>
      <c r="N76" s="94" t="s">
        <v>358</v>
      </c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147"/>
      <c r="AE76" s="147"/>
      <c r="AF76" s="43"/>
      <c r="AG76" s="148">
        <f>Table1[[#This Row], [Risk]]*Table1[[#This Row], [Severity]]</f>
      </c>
      <c r="AH76" s="94"/>
    </row>
    <row x14ac:dyDescent="0.25" r="77" customHeight="1" ht="18.75">
      <c r="A77" s="94" t="s">
        <v>361</v>
      </c>
      <c r="B77" s="94" t="s">
        <v>362</v>
      </c>
      <c r="C77" s="145" t="s">
        <v>363</v>
      </c>
      <c r="D77" s="94" t="s">
        <v>364</v>
      </c>
      <c r="E77" s="148">
        <v>13261</v>
      </c>
      <c r="F77" s="148">
        <v>6638</v>
      </c>
      <c r="G77" s="94"/>
      <c r="H77" s="94" t="s">
        <v>129</v>
      </c>
      <c r="I77" s="94"/>
      <c r="J77" s="94"/>
      <c r="K77" s="94"/>
      <c r="L77" s="94"/>
      <c r="M77" s="94"/>
      <c r="N77" s="94" t="s">
        <v>188</v>
      </c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147"/>
      <c r="AE77" s="147"/>
      <c r="AF77" s="43"/>
      <c r="AG77" s="148">
        <f>Table1[[#This Row], [Risk]]*Table1[[#This Row], [Severity]]</f>
      </c>
      <c r="AH77" s="94"/>
    </row>
    <row x14ac:dyDescent="0.25" r="78" customHeight="1" ht="18.75">
      <c r="A78" s="94" t="s">
        <v>365</v>
      </c>
      <c r="B78" s="94" t="s">
        <v>366</v>
      </c>
      <c r="C78" s="145"/>
      <c r="D78" s="94" t="s">
        <v>367</v>
      </c>
      <c r="E78" s="43"/>
      <c r="F78" s="43"/>
      <c r="G78" s="94"/>
      <c r="H78" s="94" t="s">
        <v>129</v>
      </c>
      <c r="I78" s="94"/>
      <c r="J78" s="94"/>
      <c r="K78" s="94"/>
      <c r="L78" s="94"/>
      <c r="M78" s="94"/>
      <c r="N78" s="94" t="s">
        <v>368</v>
      </c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147"/>
      <c r="AE78" s="147"/>
      <c r="AF78" s="43"/>
      <c r="AG78" s="148">
        <f>Table1[[#This Row], [Risk]]*Table1[[#This Row], [Severity]]</f>
      </c>
      <c r="AH78" s="94"/>
    </row>
    <row x14ac:dyDescent="0.25" r="79" customHeight="1" ht="18.75">
      <c r="A79" s="94" t="s">
        <v>369</v>
      </c>
      <c r="B79" s="94" t="s">
        <v>370</v>
      </c>
      <c r="C79" s="145"/>
      <c r="D79" s="94" t="s">
        <v>371</v>
      </c>
      <c r="E79" s="43"/>
      <c r="F79" s="43"/>
      <c r="G79" s="94"/>
      <c r="H79" s="94" t="s">
        <v>129</v>
      </c>
      <c r="I79" s="94"/>
      <c r="J79" s="94"/>
      <c r="K79" s="94"/>
      <c r="L79" s="94"/>
      <c r="M79" s="94"/>
      <c r="N79" s="94" t="s">
        <v>372</v>
      </c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147"/>
      <c r="AE79" s="147"/>
      <c r="AF79" s="43"/>
      <c r="AG79" s="148">
        <f>Table1[[#This Row], [Risk]]*Table1[[#This Row], [Severity]]</f>
      </c>
      <c r="AH79" s="94"/>
    </row>
    <row x14ac:dyDescent="0.25" r="80" customHeight="1" ht="18.75">
      <c r="A80" s="94" t="s">
        <v>369</v>
      </c>
      <c r="B80" s="94" t="s">
        <v>373</v>
      </c>
      <c r="C80" s="145"/>
      <c r="D80" s="94" t="s">
        <v>371</v>
      </c>
      <c r="E80" s="43"/>
      <c r="F80" s="43"/>
      <c r="G80" s="94"/>
      <c r="H80" s="94" t="s">
        <v>129</v>
      </c>
      <c r="I80" s="94"/>
      <c r="J80" s="94"/>
      <c r="K80" s="94"/>
      <c r="L80" s="94"/>
      <c r="M80" s="94"/>
      <c r="N80" s="94" t="s">
        <v>372</v>
      </c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147"/>
      <c r="AE80" s="147"/>
      <c r="AF80" s="43"/>
      <c r="AG80" s="148">
        <f>Table1[[#This Row], [Risk]]*Table1[[#This Row], [Severity]]</f>
      </c>
      <c r="AH80" s="94"/>
    </row>
    <row x14ac:dyDescent="0.25" r="81" customHeight="1" ht="18.75">
      <c r="A81" s="94" t="s">
        <v>374</v>
      </c>
      <c r="B81" s="94" t="s">
        <v>375</v>
      </c>
      <c r="C81" s="145"/>
      <c r="D81" s="94" t="s">
        <v>376</v>
      </c>
      <c r="E81" s="43" t="s">
        <v>377</v>
      </c>
      <c r="F81" s="43"/>
      <c r="G81" s="94"/>
      <c r="H81" s="94" t="s">
        <v>129</v>
      </c>
      <c r="I81" s="94"/>
      <c r="J81" s="94"/>
      <c r="K81" s="94"/>
      <c r="L81" s="94"/>
      <c r="M81" s="94"/>
      <c r="N81" s="94" t="s">
        <v>372</v>
      </c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147"/>
      <c r="AE81" s="147"/>
      <c r="AF81" s="43"/>
      <c r="AG81" s="148">
        <f>Table1[[#This Row], [Risk]]*Table1[[#This Row], [Severity]]</f>
      </c>
      <c r="AH81" s="94"/>
    </row>
    <row x14ac:dyDescent="0.25" r="82" customHeight="1" ht="18.75">
      <c r="A82" s="94" t="s">
        <v>378</v>
      </c>
      <c r="B82" s="94" t="s">
        <v>379</v>
      </c>
      <c r="C82" s="145"/>
      <c r="D82" s="94" t="s">
        <v>380</v>
      </c>
      <c r="E82" s="43"/>
      <c r="F82" s="43"/>
      <c r="G82" s="94"/>
      <c r="H82" s="94" t="s">
        <v>129</v>
      </c>
      <c r="I82" s="94"/>
      <c r="J82" s="94"/>
      <c r="K82" s="94"/>
      <c r="L82" s="94"/>
      <c r="M82" s="94"/>
      <c r="N82" s="94" t="s">
        <v>368</v>
      </c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147"/>
      <c r="AE82" s="147"/>
      <c r="AF82" s="43"/>
      <c r="AG82" s="148">
        <f>Table1[[#This Row], [Risk]]*Table1[[#This Row], [Severity]]</f>
      </c>
      <c r="AH82" s="94"/>
    </row>
    <row x14ac:dyDescent="0.25" r="83" customHeight="1" ht="18.75">
      <c r="A83" s="94" t="s">
        <v>381</v>
      </c>
      <c r="B83" s="94" t="s">
        <v>382</v>
      </c>
      <c r="C83" s="145"/>
      <c r="D83" s="94" t="s">
        <v>380</v>
      </c>
      <c r="E83" s="43"/>
      <c r="F83" s="43"/>
      <c r="G83" s="94"/>
      <c r="H83" s="94" t="s">
        <v>129</v>
      </c>
      <c r="I83" s="94"/>
      <c r="J83" s="94"/>
      <c r="K83" s="94"/>
      <c r="L83" s="94"/>
      <c r="M83" s="94"/>
      <c r="N83" s="94" t="s">
        <v>368</v>
      </c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147"/>
      <c r="AE83" s="147"/>
      <c r="AF83" s="43"/>
      <c r="AG83" s="148">
        <f>Table1[[#This Row], [Risk]]*Table1[[#This Row], [Severity]]</f>
      </c>
      <c r="AH83" s="94"/>
    </row>
    <row x14ac:dyDescent="0.25" r="84" customHeight="1" ht="18.75">
      <c r="A84" s="94" t="s">
        <v>383</v>
      </c>
      <c r="B84" s="94" t="s">
        <v>384</v>
      </c>
      <c r="C84" s="145" t="s">
        <v>385</v>
      </c>
      <c r="D84" s="94"/>
      <c r="E84" s="43"/>
      <c r="F84" s="43"/>
      <c r="G84" s="94"/>
      <c r="H84" s="94" t="s">
        <v>296</v>
      </c>
      <c r="I84" s="94"/>
      <c r="J84" s="94"/>
      <c r="K84" s="94"/>
      <c r="L84" s="94"/>
      <c r="M84" s="94"/>
      <c r="N84" s="94" t="s">
        <v>287</v>
      </c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147"/>
      <c r="AE84" s="147"/>
      <c r="AF84" s="43"/>
      <c r="AG84" s="148">
        <f>Table1[[#This Row], [Risk]]*Table1[[#This Row], [Severity]]</f>
      </c>
      <c r="AH84" s="94"/>
    </row>
    <row x14ac:dyDescent="0.25" r="85" customHeight="1" ht="18.75">
      <c r="A85" s="94" t="s">
        <v>386</v>
      </c>
      <c r="B85" s="94" t="s">
        <v>387</v>
      </c>
      <c r="C85" s="145" t="s">
        <v>385</v>
      </c>
      <c r="D85" s="94"/>
      <c r="E85" s="43"/>
      <c r="F85" s="43"/>
      <c r="G85" s="94"/>
      <c r="H85" s="94" t="s">
        <v>296</v>
      </c>
      <c r="I85" s="94"/>
      <c r="J85" s="94"/>
      <c r="K85" s="94"/>
      <c r="L85" s="94"/>
      <c r="M85" s="94"/>
      <c r="N85" s="94" t="s">
        <v>287</v>
      </c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147"/>
      <c r="AE85" s="147"/>
      <c r="AF85" s="43"/>
      <c r="AG85" s="148">
        <f>Table1[[#This Row], [Risk]]*Table1[[#This Row], [Severity]]</f>
      </c>
      <c r="AH85" s="94"/>
    </row>
    <row x14ac:dyDescent="0.25" r="86" customHeight="1" ht="18.75">
      <c r="A86" s="94" t="s">
        <v>388</v>
      </c>
      <c r="B86" s="94" t="s">
        <v>389</v>
      </c>
      <c r="C86" s="145" t="s">
        <v>385</v>
      </c>
      <c r="D86" s="94"/>
      <c r="E86" s="43"/>
      <c r="F86" s="43"/>
      <c r="G86" s="94"/>
      <c r="H86" s="94" t="s">
        <v>296</v>
      </c>
      <c r="I86" s="94"/>
      <c r="J86" s="94"/>
      <c r="K86" s="94"/>
      <c r="L86" s="94"/>
      <c r="M86" s="94"/>
      <c r="N86" s="94" t="s">
        <v>287</v>
      </c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147"/>
      <c r="AE86" s="147"/>
      <c r="AF86" s="43"/>
      <c r="AG86" s="148">
        <f>Table1[[#This Row], [Risk]]*Table1[[#This Row], [Severity]]</f>
      </c>
      <c r="AH86" s="94"/>
    </row>
    <row x14ac:dyDescent="0.25" r="87" customHeight="1" ht="18.75">
      <c r="A87" s="94" t="s">
        <v>390</v>
      </c>
      <c r="B87" s="94" t="s">
        <v>391</v>
      </c>
      <c r="C87" s="145"/>
      <c r="D87" s="94"/>
      <c r="E87" s="43"/>
      <c r="F87" s="43"/>
      <c r="G87" s="94"/>
      <c r="H87" s="94" t="s">
        <v>132</v>
      </c>
      <c r="I87" s="94"/>
      <c r="J87" s="94"/>
      <c r="K87" s="94"/>
      <c r="L87" s="94"/>
      <c r="M87" s="94"/>
      <c r="N87" s="94" t="s">
        <v>238</v>
      </c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149">
        <v>5</v>
      </c>
      <c r="AE87" s="149">
        <v>3</v>
      </c>
      <c r="AF87" s="43"/>
      <c r="AG87" s="148">
        <f>Table1[[#This Row], [Risk]]*Table1[[#This Row], [Severity]]</f>
      </c>
      <c r="AH87" s="94"/>
    </row>
    <row x14ac:dyDescent="0.25" r="88" customHeight="1" ht="18.75">
      <c r="A88" s="94" t="s">
        <v>392</v>
      </c>
      <c r="B88" s="94" t="s">
        <v>393</v>
      </c>
      <c r="C88" s="145"/>
      <c r="D88" s="94" t="s">
        <v>341</v>
      </c>
      <c r="E88" s="43" t="s">
        <v>342</v>
      </c>
      <c r="F88" s="43"/>
      <c r="G88" s="94"/>
      <c r="H88" s="94" t="s">
        <v>132</v>
      </c>
      <c r="I88" s="94"/>
      <c r="J88" s="94"/>
      <c r="K88" s="94"/>
      <c r="L88" s="94"/>
      <c r="M88" s="94"/>
      <c r="N88" s="94" t="s">
        <v>248</v>
      </c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149">
        <v>5</v>
      </c>
      <c r="AE88" s="149">
        <v>3</v>
      </c>
      <c r="AF88" s="43"/>
      <c r="AG88" s="148">
        <f>Table1[[#This Row], [Risk]]*Table1[[#This Row], [Severity]]</f>
      </c>
      <c r="AH88" s="94"/>
    </row>
    <row x14ac:dyDescent="0.25" r="89" customHeight="1" ht="18.75">
      <c r="A89" s="94" t="s">
        <v>394</v>
      </c>
      <c r="B89" s="94" t="s">
        <v>395</v>
      </c>
      <c r="C89" s="145"/>
      <c r="D89" s="94" t="s">
        <v>241</v>
      </c>
      <c r="E89" s="43"/>
      <c r="F89" s="43"/>
      <c r="G89" s="94"/>
      <c r="H89" s="94" t="s">
        <v>132</v>
      </c>
      <c r="I89" s="94"/>
      <c r="J89" s="94"/>
      <c r="K89" s="94"/>
      <c r="L89" s="94"/>
      <c r="M89" s="94"/>
      <c r="N89" s="94" t="s">
        <v>242</v>
      </c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149">
        <v>5</v>
      </c>
      <c r="AE89" s="149">
        <v>3</v>
      </c>
      <c r="AF89" s="43"/>
      <c r="AG89" s="148">
        <f>Table1[[#This Row], [Risk]]*Table1[[#This Row], [Severity]]</f>
      </c>
      <c r="AH89" s="94"/>
    </row>
    <row x14ac:dyDescent="0.25" r="90" customHeight="1" ht="18.75">
      <c r="A90" s="94" t="s">
        <v>396</v>
      </c>
      <c r="B90" s="94" t="s">
        <v>397</v>
      </c>
      <c r="C90" s="150" t="s">
        <v>398</v>
      </c>
      <c r="D90" s="94" t="s">
        <v>399</v>
      </c>
      <c r="E90" s="43"/>
      <c r="F90" s="43"/>
      <c r="G90" s="94"/>
      <c r="H90" s="94" t="s">
        <v>132</v>
      </c>
      <c r="I90" s="94"/>
      <c r="J90" s="94"/>
      <c r="K90" s="94"/>
      <c r="L90" s="94"/>
      <c r="M90" s="94"/>
      <c r="N90" s="94" t="s">
        <v>349</v>
      </c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149">
        <v>5</v>
      </c>
      <c r="AE90" s="149">
        <v>3</v>
      </c>
      <c r="AF90" s="43"/>
      <c r="AG90" s="148">
        <f>Table1[[#This Row], [Risk]]*Table1[[#This Row], [Severity]]</f>
      </c>
      <c r="AH90" s="94"/>
    </row>
    <row x14ac:dyDescent="0.25" r="91" customHeight="1" ht="18.75">
      <c r="A91" s="94" t="s">
        <v>400</v>
      </c>
      <c r="B91" s="94" t="s">
        <v>401</v>
      </c>
      <c r="C91" s="145" t="s">
        <v>402</v>
      </c>
      <c r="D91" s="94" t="s">
        <v>403</v>
      </c>
      <c r="E91" s="43"/>
      <c r="F91" s="43"/>
      <c r="G91" s="94"/>
      <c r="H91" s="94" t="s">
        <v>132</v>
      </c>
      <c r="I91" s="94"/>
      <c r="J91" s="94"/>
      <c r="K91" s="94"/>
      <c r="L91" s="94"/>
      <c r="M91" s="94"/>
      <c r="N91" s="94" t="s">
        <v>84</v>
      </c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149">
        <v>5</v>
      </c>
      <c r="AE91" s="149">
        <v>3</v>
      </c>
      <c r="AF91" s="43"/>
      <c r="AG91" s="148">
        <f>Table1[[#This Row], [Risk]]*Table1[[#This Row], [Severity]]</f>
      </c>
      <c r="AH91" s="94"/>
    </row>
    <row x14ac:dyDescent="0.25" r="92" customHeight="1" ht="18.75">
      <c r="A92" s="94" t="s">
        <v>404</v>
      </c>
      <c r="B92" s="94" t="s">
        <v>405</v>
      </c>
      <c r="C92" s="145"/>
      <c r="D92" s="94" t="s">
        <v>406</v>
      </c>
      <c r="E92" s="43"/>
      <c r="F92" s="43"/>
      <c r="G92" s="94"/>
      <c r="H92" s="94" t="s">
        <v>132</v>
      </c>
      <c r="I92" s="94"/>
      <c r="J92" s="94"/>
      <c r="K92" s="94"/>
      <c r="L92" s="94"/>
      <c r="M92" s="94"/>
      <c r="N92" s="94" t="s">
        <v>154</v>
      </c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149">
        <v>5</v>
      </c>
      <c r="AE92" s="149">
        <v>1</v>
      </c>
      <c r="AF92" s="148">
        <v>3000</v>
      </c>
      <c r="AG92" s="148">
        <f>Table1[[#This Row], [Risk]]*Table1[[#This Row], [Severity]]</f>
      </c>
      <c r="AH92" s="94"/>
    </row>
    <row x14ac:dyDescent="0.25" r="93" customHeight="1" ht="18.75">
      <c r="A93" s="94" t="s">
        <v>407</v>
      </c>
      <c r="B93" s="94" t="s">
        <v>408</v>
      </c>
      <c r="C93" s="145" t="s">
        <v>409</v>
      </c>
      <c r="D93" s="94" t="s">
        <v>410</v>
      </c>
      <c r="E93" s="43" t="s">
        <v>411</v>
      </c>
      <c r="F93" s="148">
        <v>208175</v>
      </c>
      <c r="G93" s="94"/>
      <c r="H93" s="94" t="s">
        <v>132</v>
      </c>
      <c r="I93" s="94"/>
      <c r="J93" s="94"/>
      <c r="K93" s="94"/>
      <c r="L93" s="94"/>
      <c r="M93" s="94"/>
      <c r="N93" s="94" t="s">
        <v>197</v>
      </c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149">
        <v>4</v>
      </c>
      <c r="AE93" s="149">
        <v>1</v>
      </c>
      <c r="AF93" s="43"/>
      <c r="AG93" s="148">
        <f>Table1[[#This Row], [Risk]]*Table1[[#This Row], [Severity]]</f>
      </c>
      <c r="AH93" s="94"/>
    </row>
    <row x14ac:dyDescent="0.25" r="94" customHeight="1" ht="18.75">
      <c r="A94" s="94" t="s">
        <v>412</v>
      </c>
      <c r="B94" s="94" t="s">
        <v>413</v>
      </c>
      <c r="C94" s="145"/>
      <c r="D94" s="94" t="s">
        <v>270</v>
      </c>
      <c r="E94" s="43"/>
      <c r="F94" s="43"/>
      <c r="G94" s="94"/>
      <c r="H94" s="94" t="s">
        <v>132</v>
      </c>
      <c r="I94" s="94"/>
      <c r="J94" s="94"/>
      <c r="K94" s="94"/>
      <c r="L94" s="94"/>
      <c r="M94" s="94"/>
      <c r="N94" s="94" t="s">
        <v>23</v>
      </c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149">
        <v>4</v>
      </c>
      <c r="AE94" s="149">
        <v>3</v>
      </c>
      <c r="AF94" s="43"/>
      <c r="AG94" s="148">
        <f>Table1[[#This Row], [Risk]]*Table1[[#This Row], [Severity]]</f>
      </c>
      <c r="AH94" s="94"/>
    </row>
    <row x14ac:dyDescent="0.25" r="95" customHeight="1" ht="18.75">
      <c r="A95" s="94" t="s">
        <v>414</v>
      </c>
      <c r="B95" s="94" t="s">
        <v>415</v>
      </c>
      <c r="C95" s="145" t="s">
        <v>416</v>
      </c>
      <c r="D95" s="94" t="s">
        <v>417</v>
      </c>
      <c r="E95" s="43"/>
      <c r="F95" s="43"/>
      <c r="G95" s="94"/>
      <c r="H95" s="94" t="s">
        <v>132</v>
      </c>
      <c r="I95" s="94"/>
      <c r="J95" s="94"/>
      <c r="K95" s="94"/>
      <c r="L95" s="94"/>
      <c r="M95" s="94"/>
      <c r="N95" s="94" t="s">
        <v>82</v>
      </c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149">
        <v>4</v>
      </c>
      <c r="AE95" s="149">
        <v>3</v>
      </c>
      <c r="AF95" s="43"/>
      <c r="AG95" s="148">
        <f>Table1[[#This Row], [Risk]]*Table1[[#This Row], [Severity]]</f>
      </c>
      <c r="AH95" s="94"/>
    </row>
    <row x14ac:dyDescent="0.25" r="96" customHeight="1" ht="18.75">
      <c r="A96" s="94" t="s">
        <v>418</v>
      </c>
      <c r="B96" s="94" t="s">
        <v>419</v>
      </c>
      <c r="C96" s="150" t="s">
        <v>420</v>
      </c>
      <c r="D96" s="94" t="s">
        <v>158</v>
      </c>
      <c r="E96" s="43"/>
      <c r="F96" s="43"/>
      <c r="G96" s="94"/>
      <c r="H96" s="94" t="s">
        <v>132</v>
      </c>
      <c r="I96" s="94"/>
      <c r="J96" s="94"/>
      <c r="K96" s="94"/>
      <c r="L96" s="94"/>
      <c r="M96" s="94"/>
      <c r="N96" s="94" t="s">
        <v>33</v>
      </c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149">
        <v>4</v>
      </c>
      <c r="AE96" s="149">
        <v>3</v>
      </c>
      <c r="AF96" s="43"/>
      <c r="AG96" s="148">
        <f>Table1[[#This Row], [Risk]]*Table1[[#This Row], [Severity]]</f>
      </c>
      <c r="AH96" s="94"/>
    </row>
    <row x14ac:dyDescent="0.25" r="97" customHeight="1" ht="18.75">
      <c r="A97" s="94" t="s">
        <v>421</v>
      </c>
      <c r="B97" s="94" t="s">
        <v>422</v>
      </c>
      <c r="C97" s="150" t="s">
        <v>423</v>
      </c>
      <c r="D97" s="94" t="s">
        <v>364</v>
      </c>
      <c r="E97" s="43" t="s">
        <v>424</v>
      </c>
      <c r="F97" s="43"/>
      <c r="G97" s="94"/>
      <c r="H97" s="94" t="s">
        <v>132</v>
      </c>
      <c r="I97" s="94"/>
      <c r="J97" s="94"/>
      <c r="K97" s="94"/>
      <c r="L97" s="94"/>
      <c r="M97" s="94"/>
      <c r="N97" s="94" t="s">
        <v>188</v>
      </c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149">
        <v>4</v>
      </c>
      <c r="AE97" s="149">
        <v>3</v>
      </c>
      <c r="AF97" s="43"/>
      <c r="AG97" s="148">
        <f>Table1[[#This Row], [Risk]]*Table1[[#This Row], [Severity]]</f>
      </c>
      <c r="AH97" s="94"/>
    </row>
    <row x14ac:dyDescent="0.25" r="98" customHeight="1" ht="18.75">
      <c r="A98" s="94" t="s">
        <v>425</v>
      </c>
      <c r="B98" s="94" t="s">
        <v>426</v>
      </c>
      <c r="C98" s="150" t="s">
        <v>427</v>
      </c>
      <c r="D98" s="94" t="s">
        <v>206</v>
      </c>
      <c r="E98" s="43" t="s">
        <v>428</v>
      </c>
      <c r="F98" s="148">
        <v>1630351</v>
      </c>
      <c r="G98" s="94"/>
      <c r="H98" s="94" t="s">
        <v>132</v>
      </c>
      <c r="I98" s="94"/>
      <c r="J98" s="94"/>
      <c r="K98" s="94"/>
      <c r="L98" s="94"/>
      <c r="M98" s="94"/>
      <c r="N98" s="94" t="s">
        <v>208</v>
      </c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149">
        <v>2</v>
      </c>
      <c r="AE98" s="149">
        <v>1</v>
      </c>
      <c r="AF98" s="43"/>
      <c r="AG98" s="148">
        <f>Table1[[#This Row], [Risk]]*Table1[[#This Row], [Severity]]</f>
      </c>
      <c r="AH98" s="94"/>
    </row>
    <row x14ac:dyDescent="0.25" r="99" customHeight="1" ht="18.75">
      <c r="A99" s="94" t="s">
        <v>429</v>
      </c>
      <c r="B99" s="94" t="s">
        <v>430</v>
      </c>
      <c r="C99" s="145"/>
      <c r="D99" s="94" t="s">
        <v>195</v>
      </c>
      <c r="E99" s="43"/>
      <c r="F99" s="43"/>
      <c r="G99" s="94"/>
      <c r="H99" s="94" t="s">
        <v>132</v>
      </c>
      <c r="I99" s="94"/>
      <c r="J99" s="94"/>
      <c r="K99" s="94"/>
      <c r="L99" s="94"/>
      <c r="M99" s="94"/>
      <c r="N99" s="94" t="s">
        <v>218</v>
      </c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147"/>
      <c r="AE99" s="147"/>
      <c r="AF99" s="43"/>
      <c r="AG99" s="148">
        <f>Table1[[#This Row], [Risk]]*Table1[[#This Row], [Severity]]</f>
      </c>
      <c r="AH99" s="94"/>
    </row>
    <row x14ac:dyDescent="0.25" r="100" customHeight="1" ht="18.75">
      <c r="A100" s="94" t="s">
        <v>431</v>
      </c>
      <c r="B100" s="94" t="s">
        <v>432</v>
      </c>
      <c r="C100" s="145"/>
      <c r="D100" s="94" t="s">
        <v>433</v>
      </c>
      <c r="E100" s="43"/>
      <c r="F100" s="43"/>
      <c r="G100" s="94"/>
      <c r="H100" s="94" t="s">
        <v>132</v>
      </c>
      <c r="I100" s="94"/>
      <c r="J100" s="94"/>
      <c r="K100" s="94"/>
      <c r="L100" s="94"/>
      <c r="M100" s="94"/>
      <c r="N100" s="94" t="s">
        <v>355</v>
      </c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147"/>
      <c r="AE100" s="147"/>
      <c r="AF100" s="43"/>
      <c r="AG100" s="148">
        <f>Table1[[#This Row], [Risk]]*Table1[[#This Row], [Severity]]</f>
      </c>
      <c r="AH100" s="94"/>
    </row>
    <row x14ac:dyDescent="0.25" r="101" customHeight="1" ht="18.75">
      <c r="A101" s="94" t="s">
        <v>434</v>
      </c>
      <c r="B101" s="94" t="s">
        <v>435</v>
      </c>
      <c r="C101" s="145"/>
      <c r="D101" s="94"/>
      <c r="E101" s="43"/>
      <c r="F101" s="43"/>
      <c r="G101" s="94"/>
      <c r="H101" s="94" t="s">
        <v>132</v>
      </c>
      <c r="I101" s="94"/>
      <c r="J101" s="94"/>
      <c r="K101" s="94"/>
      <c r="L101" s="94"/>
      <c r="M101" s="94"/>
      <c r="N101" s="94" t="s">
        <v>245</v>
      </c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147"/>
      <c r="AE101" s="147"/>
      <c r="AF101" s="43"/>
      <c r="AG101" s="148">
        <f>Table1[[#This Row], [Risk]]*Table1[[#This Row], [Severity]]</f>
      </c>
      <c r="AH101" s="94"/>
    </row>
    <row x14ac:dyDescent="0.25" r="102" customHeight="1" ht="18.75">
      <c r="A102" s="94" t="s">
        <v>436</v>
      </c>
      <c r="B102" s="94" t="s">
        <v>437</v>
      </c>
      <c r="C102" s="145"/>
      <c r="D102" s="94"/>
      <c r="E102" s="43" t="s">
        <v>277</v>
      </c>
      <c r="F102" s="43"/>
      <c r="G102" s="94"/>
      <c r="H102" s="94" t="s">
        <v>132</v>
      </c>
      <c r="I102" s="94"/>
      <c r="J102" s="94"/>
      <c r="K102" s="94"/>
      <c r="L102" s="94"/>
      <c r="M102" s="94"/>
      <c r="N102" s="94" t="s">
        <v>278</v>
      </c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147"/>
      <c r="AE102" s="147"/>
      <c r="AF102" s="43"/>
      <c r="AG102" s="148">
        <f>Table1[[#This Row], [Risk]]*Table1[[#This Row], [Severity]]</f>
      </c>
      <c r="AH102" s="94"/>
    </row>
    <row x14ac:dyDescent="0.25" r="103" customHeight="1" ht="18.75">
      <c r="A103" s="94" t="s">
        <v>438</v>
      </c>
      <c r="B103" s="94" t="s">
        <v>439</v>
      </c>
      <c r="C103" s="145"/>
      <c r="D103" s="94" t="s">
        <v>399</v>
      </c>
      <c r="E103" s="43"/>
      <c r="F103" s="43"/>
      <c r="G103" s="94"/>
      <c r="H103" s="94" t="s">
        <v>132</v>
      </c>
      <c r="I103" s="94"/>
      <c r="J103" s="94"/>
      <c r="K103" s="94"/>
      <c r="L103" s="94"/>
      <c r="M103" s="94"/>
      <c r="N103" s="94" t="s">
        <v>18</v>
      </c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147"/>
      <c r="AE103" s="147"/>
      <c r="AF103" s="43"/>
      <c r="AG103" s="148">
        <f>Table1[[#This Row], [Risk]]*Table1[[#This Row], [Severity]]</f>
      </c>
      <c r="AH103" s="94"/>
    </row>
    <row x14ac:dyDescent="0.25" r="104" customHeight="1" ht="18.75">
      <c r="A104" s="94" t="s">
        <v>440</v>
      </c>
      <c r="B104" s="94" t="s">
        <v>441</v>
      </c>
      <c r="C104" s="150" t="s">
        <v>427</v>
      </c>
      <c r="D104" s="94" t="s">
        <v>206</v>
      </c>
      <c r="E104" s="43" t="s">
        <v>428</v>
      </c>
      <c r="F104" s="148">
        <v>1630351</v>
      </c>
      <c r="G104" s="94"/>
      <c r="H104" s="94" t="s">
        <v>132</v>
      </c>
      <c r="I104" s="94"/>
      <c r="J104" s="94"/>
      <c r="K104" s="94"/>
      <c r="L104" s="94"/>
      <c r="M104" s="94"/>
      <c r="N104" s="94" t="s">
        <v>208</v>
      </c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147"/>
      <c r="AE104" s="147"/>
      <c r="AF104" s="43"/>
      <c r="AG104" s="148">
        <f>Table1[[#This Row], [Risk]]*Table1[[#This Row], [Severity]]</f>
      </c>
      <c r="AH104" s="94"/>
    </row>
    <row x14ac:dyDescent="0.25" r="105" customHeight="1" ht="18.75">
      <c r="A105" s="94" t="s">
        <v>442</v>
      </c>
      <c r="B105" s="94" t="s">
        <v>443</v>
      </c>
      <c r="C105" s="145"/>
      <c r="D105" s="94" t="s">
        <v>444</v>
      </c>
      <c r="E105" s="43"/>
      <c r="F105" s="43"/>
      <c r="G105" s="94"/>
      <c r="H105" s="94" t="s">
        <v>132</v>
      </c>
      <c r="I105" s="94"/>
      <c r="J105" s="94"/>
      <c r="K105" s="94"/>
      <c r="L105" s="94"/>
      <c r="M105" s="94"/>
      <c r="N105" s="94" t="s">
        <v>445</v>
      </c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147"/>
      <c r="AE105" s="147"/>
      <c r="AF105" s="43"/>
      <c r="AG105" s="148">
        <f>Table1[[#This Row], [Risk]]*Table1[[#This Row], [Severity]]</f>
      </c>
      <c r="AH105" s="94"/>
    </row>
    <row x14ac:dyDescent="0.25" r="106" customHeight="1" ht="18.75">
      <c r="A106" s="94" t="s">
        <v>446</v>
      </c>
      <c r="B106" s="94" t="s">
        <v>447</v>
      </c>
      <c r="C106" s="145"/>
      <c r="D106" s="94" t="s">
        <v>403</v>
      </c>
      <c r="E106" s="43"/>
      <c r="F106" s="43"/>
      <c r="G106" s="94"/>
      <c r="H106" s="94" t="s">
        <v>132</v>
      </c>
      <c r="I106" s="94"/>
      <c r="J106" s="94"/>
      <c r="K106" s="94"/>
      <c r="L106" s="94"/>
      <c r="M106" s="94"/>
      <c r="N106" s="94" t="s">
        <v>292</v>
      </c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147"/>
      <c r="AE106" s="147"/>
      <c r="AF106" s="43"/>
      <c r="AG106" s="148">
        <f>Table1[[#This Row], [Risk]]*Table1[[#This Row], [Severity]]</f>
      </c>
      <c r="AH106" s="94"/>
    </row>
    <row x14ac:dyDescent="0.25" r="107" customHeight="1" ht="18.75">
      <c r="A107" s="94" t="s">
        <v>448</v>
      </c>
      <c r="B107" s="94" t="s">
        <v>449</v>
      </c>
      <c r="C107" s="145"/>
      <c r="D107" s="94"/>
      <c r="E107" s="43"/>
      <c r="F107" s="43"/>
      <c r="G107" s="94"/>
      <c r="H107" s="94" t="s">
        <v>132</v>
      </c>
      <c r="I107" s="94"/>
      <c r="J107" s="94"/>
      <c r="K107" s="94"/>
      <c r="L107" s="94"/>
      <c r="M107" s="94"/>
      <c r="N107" s="94" t="s">
        <v>287</v>
      </c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147"/>
      <c r="AE107" s="147"/>
      <c r="AF107" s="43"/>
      <c r="AG107" s="148">
        <f>Table1[[#This Row], [Risk]]*Table1[[#This Row], [Severity]]</f>
      </c>
      <c r="AH107" s="94"/>
    </row>
    <row x14ac:dyDescent="0.25" r="108" customHeight="1" ht="18.75">
      <c r="A108" s="94" t="s">
        <v>450</v>
      </c>
      <c r="B108" s="94" t="s">
        <v>451</v>
      </c>
      <c r="C108" s="145"/>
      <c r="D108" s="94" t="s">
        <v>452</v>
      </c>
      <c r="E108" s="43"/>
      <c r="F108" s="43"/>
      <c r="G108" s="94"/>
      <c r="H108" s="94" t="s">
        <v>132</v>
      </c>
      <c r="I108" s="94"/>
      <c r="J108" s="94"/>
      <c r="K108" s="94"/>
      <c r="L108" s="94"/>
      <c r="M108" s="94"/>
      <c r="N108" s="94" t="s">
        <v>287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147"/>
      <c r="AE108" s="147"/>
      <c r="AF108" s="43"/>
      <c r="AG108" s="148">
        <f>Table1[[#This Row], [Risk]]*Table1[[#This Row], [Severity]]</f>
      </c>
      <c r="AH108" s="94"/>
    </row>
    <row x14ac:dyDescent="0.25" r="109" customHeight="1" ht="18.75">
      <c r="A109" s="94" t="s">
        <v>453</v>
      </c>
      <c r="B109" s="94" t="s">
        <v>454</v>
      </c>
      <c r="C109" s="145" t="s">
        <v>455</v>
      </c>
      <c r="D109" s="94" t="s">
        <v>364</v>
      </c>
      <c r="E109" s="43"/>
      <c r="F109" s="43"/>
      <c r="G109" s="94"/>
      <c r="H109" s="94" t="s">
        <v>132</v>
      </c>
      <c r="I109" s="94"/>
      <c r="J109" s="94"/>
      <c r="K109" s="94"/>
      <c r="L109" s="94"/>
      <c r="M109" s="94"/>
      <c r="N109" s="94" t="s">
        <v>456</v>
      </c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147"/>
      <c r="AE109" s="147"/>
      <c r="AF109" s="43"/>
      <c r="AG109" s="148">
        <f>Table1[[#This Row], [Risk]]*Table1[[#This Row], [Severity]]</f>
      </c>
      <c r="AH109" s="94"/>
    </row>
    <row x14ac:dyDescent="0.25" r="110" customHeight="1" ht="18.75">
      <c r="A110" s="94" t="s">
        <v>457</v>
      </c>
      <c r="B110" s="94" t="s">
        <v>458</v>
      </c>
      <c r="C110" s="145"/>
      <c r="D110" s="94" t="s">
        <v>367</v>
      </c>
      <c r="E110" s="43" t="s">
        <v>459</v>
      </c>
      <c r="F110" s="43"/>
      <c r="G110" s="94"/>
      <c r="H110" s="94" t="s">
        <v>132</v>
      </c>
      <c r="I110" s="94"/>
      <c r="J110" s="94"/>
      <c r="K110" s="94"/>
      <c r="L110" s="94"/>
      <c r="M110" s="94"/>
      <c r="N110" s="94" t="s">
        <v>368</v>
      </c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147"/>
      <c r="AE110" s="147"/>
      <c r="AF110" s="43"/>
      <c r="AG110" s="148">
        <f>Table1[[#This Row], [Risk]]*Table1[[#This Row], [Severity]]</f>
      </c>
      <c r="AH110" s="94"/>
    </row>
    <row x14ac:dyDescent="0.25" r="111" customHeight="1" ht="18.75">
      <c r="A111" s="94" t="s">
        <v>460</v>
      </c>
      <c r="B111" s="94" t="s">
        <v>461</v>
      </c>
      <c r="C111" s="145"/>
      <c r="D111" s="94" t="s">
        <v>170</v>
      </c>
      <c r="E111" s="43"/>
      <c r="F111" s="43"/>
      <c r="G111" s="94"/>
      <c r="H111" s="94" t="s">
        <v>132</v>
      </c>
      <c r="I111" s="94"/>
      <c r="J111" s="94"/>
      <c r="K111" s="94"/>
      <c r="L111" s="94"/>
      <c r="M111" s="94"/>
      <c r="N111" s="94" t="s">
        <v>188</v>
      </c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147"/>
      <c r="AE111" s="147"/>
      <c r="AF111" s="43"/>
      <c r="AG111" s="148">
        <f>Table1[[#This Row], [Risk]]*Table1[[#This Row], [Severity]]</f>
      </c>
      <c r="AH111" s="94"/>
    </row>
    <row x14ac:dyDescent="0.25" r="112" customHeight="1" ht="18.75">
      <c r="A112" s="94" t="s">
        <v>462</v>
      </c>
      <c r="B112" s="94" t="s">
        <v>463</v>
      </c>
      <c r="C112" s="145"/>
      <c r="D112" s="94" t="s">
        <v>170</v>
      </c>
      <c r="E112" s="43"/>
      <c r="F112" s="43"/>
      <c r="G112" s="94"/>
      <c r="H112" s="94" t="s">
        <v>132</v>
      </c>
      <c r="I112" s="94"/>
      <c r="J112" s="94"/>
      <c r="K112" s="94"/>
      <c r="L112" s="94"/>
      <c r="M112" s="94"/>
      <c r="N112" s="94" t="s">
        <v>84</v>
      </c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147"/>
      <c r="AE112" s="147"/>
      <c r="AF112" s="43"/>
      <c r="AG112" s="148">
        <f>Table1[[#This Row], [Risk]]*Table1[[#This Row], [Severity]]</f>
      </c>
      <c r="AH112" s="94"/>
    </row>
    <row x14ac:dyDescent="0.25" r="113" customHeight="1" ht="18.75">
      <c r="A113" s="94" t="s">
        <v>464</v>
      </c>
      <c r="B113" s="94" t="s">
        <v>465</v>
      </c>
      <c r="C113" s="145"/>
      <c r="D113" s="94" t="s">
        <v>170</v>
      </c>
      <c r="E113" s="43"/>
      <c r="F113" s="43"/>
      <c r="G113" s="94"/>
      <c r="H113" s="94" t="s">
        <v>132</v>
      </c>
      <c r="I113" s="94"/>
      <c r="J113" s="94"/>
      <c r="K113" s="94"/>
      <c r="L113" s="94"/>
      <c r="M113" s="94"/>
      <c r="N113" s="94" t="s">
        <v>84</v>
      </c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147"/>
      <c r="AE113" s="147"/>
      <c r="AF113" s="43"/>
      <c r="AG113" s="148">
        <f>Table1[[#This Row], [Risk]]*Table1[[#This Row], [Severity]]</f>
      </c>
      <c r="AH113" s="94"/>
    </row>
    <row x14ac:dyDescent="0.25" r="114" customHeight="1" ht="18.75">
      <c r="A114" s="94" t="s">
        <v>466</v>
      </c>
      <c r="B114" s="94" t="s">
        <v>467</v>
      </c>
      <c r="C114" s="145"/>
      <c r="D114" s="94" t="s">
        <v>367</v>
      </c>
      <c r="E114" s="43" t="s">
        <v>459</v>
      </c>
      <c r="F114" s="43"/>
      <c r="G114" s="94"/>
      <c r="H114" s="94" t="s">
        <v>132</v>
      </c>
      <c r="I114" s="94"/>
      <c r="J114" s="94"/>
      <c r="K114" s="94"/>
      <c r="L114" s="94"/>
      <c r="M114" s="94"/>
      <c r="N114" s="94" t="s">
        <v>368</v>
      </c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147"/>
      <c r="AE114" s="147"/>
      <c r="AF114" s="43"/>
      <c r="AG114" s="148">
        <f>Table1[[#This Row], [Risk]]*Table1[[#This Row], [Severity]]</f>
      </c>
      <c r="AH114" s="94"/>
    </row>
    <row x14ac:dyDescent="0.25" r="115" customHeight="1" ht="18.75">
      <c r="A115" s="94" t="s">
        <v>468</v>
      </c>
      <c r="B115" s="94" t="s">
        <v>469</v>
      </c>
      <c r="C115" s="145"/>
      <c r="D115" s="94" t="s">
        <v>470</v>
      </c>
      <c r="E115" s="43"/>
      <c r="F115" s="43"/>
      <c r="G115" s="94"/>
      <c r="H115" s="94" t="s">
        <v>132</v>
      </c>
      <c r="I115" s="94"/>
      <c r="J115" s="94"/>
      <c r="K115" s="94"/>
      <c r="L115" s="94"/>
      <c r="M115" s="94"/>
      <c r="N115" s="94" t="s">
        <v>471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147"/>
      <c r="AE115" s="147"/>
      <c r="AF115" s="43"/>
      <c r="AG115" s="148">
        <f>Table1[[#This Row], [Risk]]*Table1[[#This Row], [Severity]]</f>
      </c>
      <c r="AH115" s="94"/>
    </row>
    <row x14ac:dyDescent="0.25" r="116" customHeight="1" ht="18.75">
      <c r="A116" s="94" t="s">
        <v>472</v>
      </c>
      <c r="B116" s="94" t="s">
        <v>473</v>
      </c>
      <c r="C116" s="150" t="s">
        <v>474</v>
      </c>
      <c r="D116" s="94" t="s">
        <v>475</v>
      </c>
      <c r="E116" s="43" t="s">
        <v>476</v>
      </c>
      <c r="F116" s="43"/>
      <c r="G116" s="94"/>
      <c r="H116" s="94" t="s">
        <v>132</v>
      </c>
      <c r="I116" s="94"/>
      <c r="J116" s="94"/>
      <c r="K116" s="94"/>
      <c r="L116" s="94"/>
      <c r="M116" s="94"/>
      <c r="N116" s="94" t="s">
        <v>368</v>
      </c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147"/>
      <c r="AE116" s="147"/>
      <c r="AF116" s="43"/>
      <c r="AG116" s="148">
        <f>Table1[[#This Row], [Risk]]*Table1[[#This Row], [Severity]]</f>
      </c>
      <c r="AH116" s="94"/>
    </row>
    <row x14ac:dyDescent="0.25" r="117" customHeight="1" ht="18.75">
      <c r="A117" s="94" t="s">
        <v>477</v>
      </c>
      <c r="B117" s="94" t="s">
        <v>478</v>
      </c>
      <c r="C117" s="145"/>
      <c r="D117" s="94" t="s">
        <v>479</v>
      </c>
      <c r="E117" s="43"/>
      <c r="F117" s="43" t="s">
        <v>480</v>
      </c>
      <c r="G117" s="94"/>
      <c r="H117" s="94" t="s">
        <v>132</v>
      </c>
      <c r="I117" s="94"/>
      <c r="J117" s="94"/>
      <c r="K117" s="94"/>
      <c r="L117" s="94"/>
      <c r="M117" s="94"/>
      <c r="N117" s="94" t="s">
        <v>218</v>
      </c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147"/>
      <c r="AE117" s="147"/>
      <c r="AF117" s="43"/>
      <c r="AG117" s="148">
        <f>Table1[[#This Row], [Risk]]*Table1[[#This Row], [Severity]]</f>
      </c>
      <c r="AH117" s="94"/>
    </row>
    <row x14ac:dyDescent="0.25" r="118" customHeight="1" ht="18.75">
      <c r="A118" s="94" t="s">
        <v>481</v>
      </c>
      <c r="B118" s="94" t="s">
        <v>482</v>
      </c>
      <c r="C118" s="145"/>
      <c r="D118" s="94" t="s">
        <v>483</v>
      </c>
      <c r="E118" s="43"/>
      <c r="F118" s="43"/>
      <c r="G118" s="94"/>
      <c r="H118" s="94" t="s">
        <v>132</v>
      </c>
      <c r="I118" s="94"/>
      <c r="J118" s="94"/>
      <c r="K118" s="94"/>
      <c r="L118" s="94"/>
      <c r="M118" s="94"/>
      <c r="N118" s="94" t="s">
        <v>287</v>
      </c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147"/>
      <c r="AE118" s="147"/>
      <c r="AF118" s="43"/>
      <c r="AG118" s="148">
        <f>Table1[[#This Row], [Risk]]*Table1[[#This Row], [Severity]]</f>
      </c>
      <c r="AH118" s="94"/>
    </row>
    <row x14ac:dyDescent="0.25" r="119" customHeight="1" ht="18.75">
      <c r="A119" s="94" t="s">
        <v>484</v>
      </c>
      <c r="B119" s="94" t="s">
        <v>485</v>
      </c>
      <c r="C119" s="145"/>
      <c r="D119" s="94" t="s">
        <v>371</v>
      </c>
      <c r="E119" s="43"/>
      <c r="F119" s="43"/>
      <c r="G119" s="94"/>
      <c r="H119" s="94" t="s">
        <v>132</v>
      </c>
      <c r="I119" s="94"/>
      <c r="J119" s="94"/>
      <c r="K119" s="94"/>
      <c r="L119" s="94"/>
      <c r="M119" s="94"/>
      <c r="N119" s="94" t="s">
        <v>471</v>
      </c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147"/>
      <c r="AE119" s="147"/>
      <c r="AF119" s="43"/>
      <c r="AG119" s="148">
        <f>Table1[[#This Row], [Risk]]*Table1[[#This Row], [Severity]]</f>
      </c>
      <c r="AH119" s="94"/>
    </row>
    <row x14ac:dyDescent="0.25" r="120" customHeight="1" ht="18.75">
      <c r="A120" s="94" t="s">
        <v>486</v>
      </c>
      <c r="B120" s="94" t="s">
        <v>487</v>
      </c>
      <c r="C120" s="145"/>
      <c r="D120" s="94" t="s">
        <v>371</v>
      </c>
      <c r="E120" s="43"/>
      <c r="F120" s="43"/>
      <c r="G120" s="94"/>
      <c r="H120" s="94" t="s">
        <v>132</v>
      </c>
      <c r="I120" s="94"/>
      <c r="J120" s="94"/>
      <c r="K120" s="94"/>
      <c r="L120" s="94"/>
      <c r="M120" s="94"/>
      <c r="N120" s="94" t="s">
        <v>471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147"/>
      <c r="AE120" s="147"/>
      <c r="AF120" s="43"/>
      <c r="AG120" s="148">
        <f>Table1[[#This Row], [Risk]]*Table1[[#This Row], [Severity]]</f>
      </c>
      <c r="AH120" s="94"/>
    </row>
    <row x14ac:dyDescent="0.25" r="121" customHeight="1" ht="18.75">
      <c r="A121" s="94" t="s">
        <v>488</v>
      </c>
      <c r="B121" s="94" t="s">
        <v>489</v>
      </c>
      <c r="C121" s="150" t="s">
        <v>490</v>
      </c>
      <c r="D121" s="94" t="s">
        <v>491</v>
      </c>
      <c r="E121" s="148">
        <v>69</v>
      </c>
      <c r="F121" s="148">
        <v>58232</v>
      </c>
      <c r="G121" s="94"/>
      <c r="H121" s="94" t="s">
        <v>134</v>
      </c>
      <c r="I121" s="94"/>
      <c r="J121" s="94"/>
      <c r="K121" s="94"/>
      <c r="L121" s="94"/>
      <c r="M121" s="94"/>
      <c r="N121" s="94" t="s">
        <v>197</v>
      </c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149">
        <v>5</v>
      </c>
      <c r="AE121" s="149">
        <v>1</v>
      </c>
      <c r="AF121" s="43"/>
      <c r="AG121" s="148">
        <f>Table1[[#This Row], [Risk]]*Table1[[#This Row], [Severity]]</f>
      </c>
      <c r="AH121" s="94"/>
    </row>
    <row x14ac:dyDescent="0.25" r="122" customHeight="1" ht="18.75">
      <c r="A122" s="94" t="s">
        <v>492</v>
      </c>
      <c r="B122" s="94" t="s">
        <v>493</v>
      </c>
      <c r="C122" s="145"/>
      <c r="D122" s="94" t="s">
        <v>494</v>
      </c>
      <c r="E122" s="43" t="s">
        <v>494</v>
      </c>
      <c r="F122" s="43"/>
      <c r="G122" s="94"/>
      <c r="H122" s="94" t="s">
        <v>134</v>
      </c>
      <c r="I122" s="94"/>
      <c r="J122" s="94"/>
      <c r="K122" s="94"/>
      <c r="L122" s="94"/>
      <c r="M122" s="94"/>
      <c r="N122" s="94" t="s">
        <v>238</v>
      </c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149">
        <v>5</v>
      </c>
      <c r="AE122" s="149">
        <v>3</v>
      </c>
      <c r="AF122" s="43"/>
      <c r="AG122" s="148">
        <f>Table1[[#This Row], [Risk]]*Table1[[#This Row], [Severity]]</f>
      </c>
      <c r="AH122" s="94"/>
    </row>
    <row x14ac:dyDescent="0.25" r="123" customHeight="1" ht="18.75">
      <c r="A123" s="94" t="s">
        <v>495</v>
      </c>
      <c r="B123" s="94" t="s">
        <v>496</v>
      </c>
      <c r="C123" s="145"/>
      <c r="D123" s="94" t="s">
        <v>241</v>
      </c>
      <c r="E123" s="43"/>
      <c r="F123" s="43"/>
      <c r="G123" s="94"/>
      <c r="H123" s="94" t="s">
        <v>134</v>
      </c>
      <c r="I123" s="94"/>
      <c r="J123" s="94"/>
      <c r="K123" s="94"/>
      <c r="L123" s="94"/>
      <c r="M123" s="94"/>
      <c r="N123" s="94" t="s">
        <v>242</v>
      </c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149">
        <v>5</v>
      </c>
      <c r="AE123" s="149">
        <v>3</v>
      </c>
      <c r="AF123" s="43"/>
      <c r="AG123" s="148">
        <f>Table1[[#This Row], [Risk]]*Table1[[#This Row], [Severity]]</f>
      </c>
      <c r="AH123" s="94"/>
    </row>
    <row x14ac:dyDescent="0.25" r="124" customHeight="1" ht="18.75">
      <c r="A124" s="94" t="s">
        <v>497</v>
      </c>
      <c r="B124" s="94" t="s">
        <v>498</v>
      </c>
      <c r="C124" s="145"/>
      <c r="D124" s="94" t="s">
        <v>494</v>
      </c>
      <c r="E124" s="43" t="s">
        <v>494</v>
      </c>
      <c r="F124" s="43"/>
      <c r="G124" s="94"/>
      <c r="H124" s="94" t="s">
        <v>134</v>
      </c>
      <c r="I124" s="94"/>
      <c r="J124" s="94"/>
      <c r="K124" s="94"/>
      <c r="L124" s="94"/>
      <c r="M124" s="94"/>
      <c r="N124" s="94" t="s">
        <v>238</v>
      </c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149">
        <v>5</v>
      </c>
      <c r="AE124" s="149">
        <v>3</v>
      </c>
      <c r="AF124" s="43"/>
      <c r="AG124" s="148">
        <f>Table1[[#This Row], [Risk]]*Table1[[#This Row], [Severity]]</f>
      </c>
      <c r="AH124" s="94"/>
    </row>
    <row x14ac:dyDescent="0.25" r="125" customHeight="1" ht="18.75">
      <c r="A125" s="94" t="s">
        <v>499</v>
      </c>
      <c r="B125" s="94" t="s">
        <v>500</v>
      </c>
      <c r="C125" s="145"/>
      <c r="D125" s="94" t="s">
        <v>241</v>
      </c>
      <c r="E125" s="43"/>
      <c r="F125" s="43"/>
      <c r="G125" s="94"/>
      <c r="H125" s="94" t="s">
        <v>134</v>
      </c>
      <c r="I125" s="94"/>
      <c r="J125" s="94"/>
      <c r="K125" s="94"/>
      <c r="L125" s="94"/>
      <c r="M125" s="94"/>
      <c r="N125" s="94" t="s">
        <v>242</v>
      </c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149">
        <v>5</v>
      </c>
      <c r="AE125" s="149">
        <v>3</v>
      </c>
      <c r="AF125" s="43"/>
      <c r="AG125" s="148">
        <f>Table1[[#This Row], [Risk]]*Table1[[#This Row], [Severity]]</f>
      </c>
      <c r="AH125" s="94"/>
    </row>
    <row x14ac:dyDescent="0.25" r="126" customHeight="1" ht="18.75">
      <c r="A126" s="94" t="s">
        <v>501</v>
      </c>
      <c r="B126" s="94" t="s">
        <v>502</v>
      </c>
      <c r="C126" s="145"/>
      <c r="D126" s="94" t="s">
        <v>491</v>
      </c>
      <c r="E126" s="43" t="s">
        <v>503</v>
      </c>
      <c r="F126" s="43"/>
      <c r="G126" s="94"/>
      <c r="H126" s="94" t="s">
        <v>134</v>
      </c>
      <c r="I126" s="94"/>
      <c r="J126" s="94"/>
      <c r="K126" s="94"/>
      <c r="L126" s="94"/>
      <c r="M126" s="94"/>
      <c r="N126" s="94" t="s">
        <v>504</v>
      </c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149">
        <v>5</v>
      </c>
      <c r="AE126" s="149">
        <v>3</v>
      </c>
      <c r="AF126" s="43"/>
      <c r="AG126" s="148">
        <f>Table1[[#This Row], [Risk]]*Table1[[#This Row], [Severity]]</f>
      </c>
      <c r="AH126" s="94"/>
    </row>
    <row x14ac:dyDescent="0.25" r="127" customHeight="1" ht="18.75">
      <c r="A127" s="94" t="s">
        <v>505</v>
      </c>
      <c r="B127" s="94" t="s">
        <v>506</v>
      </c>
      <c r="C127" s="145"/>
      <c r="D127" s="94" t="s">
        <v>491</v>
      </c>
      <c r="E127" s="43" t="s">
        <v>503</v>
      </c>
      <c r="F127" s="43"/>
      <c r="G127" s="94"/>
      <c r="H127" s="94" t="s">
        <v>134</v>
      </c>
      <c r="I127" s="94"/>
      <c r="J127" s="94"/>
      <c r="K127" s="94"/>
      <c r="L127" s="94"/>
      <c r="M127" s="94"/>
      <c r="N127" s="94" t="s">
        <v>504</v>
      </c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149">
        <v>5</v>
      </c>
      <c r="AE127" s="149">
        <v>3</v>
      </c>
      <c r="AF127" s="43"/>
      <c r="AG127" s="148">
        <f>Table1[[#This Row], [Risk]]*Table1[[#This Row], [Severity]]</f>
      </c>
      <c r="AH127" s="94"/>
    </row>
    <row x14ac:dyDescent="0.25" r="128" customHeight="1" ht="18.75">
      <c r="A128" s="94" t="s">
        <v>507</v>
      </c>
      <c r="B128" s="94" t="s">
        <v>508</v>
      </c>
      <c r="C128" s="145"/>
      <c r="D128" s="94" t="s">
        <v>151</v>
      </c>
      <c r="E128" s="43" t="s">
        <v>509</v>
      </c>
      <c r="F128" s="43" t="s">
        <v>510</v>
      </c>
      <c r="G128" s="94"/>
      <c r="H128" s="94" t="s">
        <v>134</v>
      </c>
      <c r="I128" s="94"/>
      <c r="J128" s="94"/>
      <c r="K128" s="94"/>
      <c r="L128" s="94"/>
      <c r="M128" s="94"/>
      <c r="N128" s="94" t="s">
        <v>167</v>
      </c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149">
        <v>5</v>
      </c>
      <c r="AE128" s="149">
        <v>3</v>
      </c>
      <c r="AF128" s="43"/>
      <c r="AG128" s="148">
        <f>Table1[[#This Row], [Risk]]*Table1[[#This Row], [Severity]]</f>
      </c>
      <c r="AH128" s="94"/>
    </row>
    <row x14ac:dyDescent="0.25" r="129" customHeight="1" ht="18.75">
      <c r="A129" s="94" t="s">
        <v>511</v>
      </c>
      <c r="B129" s="94" t="s">
        <v>512</v>
      </c>
      <c r="C129" s="145"/>
      <c r="D129" s="94" t="s">
        <v>151</v>
      </c>
      <c r="E129" s="43" t="s">
        <v>491</v>
      </c>
      <c r="F129" s="43"/>
      <c r="G129" s="94"/>
      <c r="H129" s="94" t="s">
        <v>134</v>
      </c>
      <c r="I129" s="94"/>
      <c r="J129" s="94"/>
      <c r="K129" s="94"/>
      <c r="L129" s="94"/>
      <c r="M129" s="94"/>
      <c r="N129" s="94" t="s">
        <v>287</v>
      </c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149">
        <v>5</v>
      </c>
      <c r="AE129" s="149">
        <v>3</v>
      </c>
      <c r="AF129" s="43"/>
      <c r="AG129" s="148">
        <f>Table1[[#This Row], [Risk]]*Table1[[#This Row], [Severity]]</f>
      </c>
      <c r="AH129" s="94"/>
    </row>
    <row x14ac:dyDescent="0.25" r="130" customHeight="1" ht="18.75">
      <c r="A130" s="94" t="s">
        <v>513</v>
      </c>
      <c r="B130" s="94" t="s">
        <v>514</v>
      </c>
      <c r="C130" s="145"/>
      <c r="D130" s="94" t="s">
        <v>515</v>
      </c>
      <c r="E130" s="43" t="s">
        <v>516</v>
      </c>
      <c r="F130" s="148">
        <v>300810</v>
      </c>
      <c r="G130" s="94"/>
      <c r="H130" s="94" t="s">
        <v>134</v>
      </c>
      <c r="I130" s="94"/>
      <c r="J130" s="94"/>
      <c r="K130" s="94"/>
      <c r="L130" s="94"/>
      <c r="M130" s="94"/>
      <c r="N130" s="94" t="s">
        <v>28</v>
      </c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149">
        <v>5</v>
      </c>
      <c r="AE130" s="149">
        <v>3</v>
      </c>
      <c r="AF130" s="43"/>
      <c r="AG130" s="148">
        <f>Table1[[#This Row], [Risk]]*Table1[[#This Row], [Severity]]</f>
      </c>
      <c r="AH130" s="94"/>
    </row>
    <row x14ac:dyDescent="0.25" r="131" customHeight="1" ht="18.75">
      <c r="A131" s="94" t="s">
        <v>517</v>
      </c>
      <c r="B131" s="94" t="s">
        <v>518</v>
      </c>
      <c r="C131" s="145"/>
      <c r="D131" s="94" t="s">
        <v>406</v>
      </c>
      <c r="E131" s="43" t="s">
        <v>519</v>
      </c>
      <c r="F131" s="148">
        <v>156083806</v>
      </c>
      <c r="G131" s="94"/>
      <c r="H131" s="94" t="s">
        <v>134</v>
      </c>
      <c r="I131" s="94"/>
      <c r="J131" s="94"/>
      <c r="K131" s="94"/>
      <c r="L131" s="94"/>
      <c r="M131" s="94"/>
      <c r="N131" s="94" t="s">
        <v>154</v>
      </c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149">
        <v>5</v>
      </c>
      <c r="AE131" s="149">
        <v>3</v>
      </c>
      <c r="AF131" s="148">
        <v>3000</v>
      </c>
      <c r="AG131" s="148">
        <f>Table1[[#This Row], [Risk]]*Table1[[#This Row], [Severity]]</f>
      </c>
      <c r="AH131" s="94"/>
    </row>
    <row x14ac:dyDescent="0.25" r="132" customHeight="1" ht="18.75">
      <c r="A132" s="94" t="s">
        <v>520</v>
      </c>
      <c r="B132" s="94" t="s">
        <v>521</v>
      </c>
      <c r="C132" s="145"/>
      <c r="D132" s="94" t="s">
        <v>406</v>
      </c>
      <c r="E132" s="43" t="s">
        <v>519</v>
      </c>
      <c r="F132" s="43"/>
      <c r="G132" s="94"/>
      <c r="H132" s="94" t="s">
        <v>134</v>
      </c>
      <c r="I132" s="94"/>
      <c r="J132" s="94"/>
      <c r="K132" s="94"/>
      <c r="L132" s="94"/>
      <c r="M132" s="94"/>
      <c r="N132" s="94" t="s">
        <v>154</v>
      </c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149">
        <v>5</v>
      </c>
      <c r="AE132" s="149">
        <v>3</v>
      </c>
      <c r="AF132" s="148">
        <v>3000</v>
      </c>
      <c r="AG132" s="148">
        <f>Table1[[#This Row], [Risk]]*Table1[[#This Row], [Severity]]</f>
      </c>
      <c r="AH132" s="94"/>
    </row>
    <row x14ac:dyDescent="0.25" r="133" customHeight="1" ht="18.75">
      <c r="A133" s="94" t="s">
        <v>522</v>
      </c>
      <c r="B133" s="94" t="s">
        <v>523</v>
      </c>
      <c r="C133" s="145" t="s">
        <v>524</v>
      </c>
      <c r="D133" s="94" t="s">
        <v>491</v>
      </c>
      <c r="E133" s="148">
        <v>69</v>
      </c>
      <c r="F133" s="148">
        <v>58233</v>
      </c>
      <c r="G133" s="94"/>
      <c r="H133" s="94" t="s">
        <v>134</v>
      </c>
      <c r="I133" s="94"/>
      <c r="J133" s="94"/>
      <c r="K133" s="94"/>
      <c r="L133" s="94"/>
      <c r="M133" s="94"/>
      <c r="N133" s="94" t="s">
        <v>197</v>
      </c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149">
        <v>4</v>
      </c>
      <c r="AE133" s="149">
        <v>1</v>
      </c>
      <c r="AF133" s="43"/>
      <c r="AG133" s="148">
        <f>Table1[[#This Row], [Risk]]*Table1[[#This Row], [Severity]]</f>
      </c>
      <c r="AH133" s="94"/>
    </row>
    <row x14ac:dyDescent="0.25" r="134" customHeight="1" ht="18.75">
      <c r="A134" s="94" t="s">
        <v>525</v>
      </c>
      <c r="B134" s="94" t="s">
        <v>526</v>
      </c>
      <c r="C134" s="145"/>
      <c r="D134" s="94" t="s">
        <v>527</v>
      </c>
      <c r="E134" s="43"/>
      <c r="F134" s="43"/>
      <c r="G134" s="94"/>
      <c r="H134" s="94" t="s">
        <v>134</v>
      </c>
      <c r="I134" s="94"/>
      <c r="J134" s="94"/>
      <c r="K134" s="94"/>
      <c r="L134" s="94"/>
      <c r="M134" s="94"/>
      <c r="N134" s="94" t="s">
        <v>47</v>
      </c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149">
        <v>4</v>
      </c>
      <c r="AE134" s="149">
        <v>1</v>
      </c>
      <c r="AF134" s="43"/>
      <c r="AG134" s="148">
        <f>Table1[[#This Row], [Risk]]*Table1[[#This Row], [Severity]]</f>
      </c>
      <c r="AH134" s="94"/>
    </row>
    <row x14ac:dyDescent="0.25" r="135" customHeight="1" ht="18.75">
      <c r="A135" s="94" t="s">
        <v>528</v>
      </c>
      <c r="B135" s="94" t="s">
        <v>529</v>
      </c>
      <c r="C135" s="145" t="s">
        <v>530</v>
      </c>
      <c r="D135" s="94" t="s">
        <v>399</v>
      </c>
      <c r="E135" s="43" t="s">
        <v>531</v>
      </c>
      <c r="F135" s="148">
        <v>97038</v>
      </c>
      <c r="G135" s="94"/>
      <c r="H135" s="94" t="s">
        <v>134</v>
      </c>
      <c r="I135" s="94"/>
      <c r="J135" s="94"/>
      <c r="K135" s="94"/>
      <c r="L135" s="94"/>
      <c r="M135" s="94"/>
      <c r="N135" s="94" t="s">
        <v>208</v>
      </c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149">
        <v>4</v>
      </c>
      <c r="AE135" s="149">
        <v>3</v>
      </c>
      <c r="AF135" s="43"/>
      <c r="AG135" s="148">
        <f>Table1[[#This Row], [Risk]]*Table1[[#This Row], [Severity]]</f>
      </c>
      <c r="AH135" s="94"/>
    </row>
    <row x14ac:dyDescent="0.25" r="136" customHeight="1" ht="18.75">
      <c r="A136" s="94" t="s">
        <v>532</v>
      </c>
      <c r="B136" s="94" t="s">
        <v>533</v>
      </c>
      <c r="C136" s="145" t="s">
        <v>530</v>
      </c>
      <c r="D136" s="94" t="s">
        <v>399</v>
      </c>
      <c r="E136" s="43" t="s">
        <v>531</v>
      </c>
      <c r="F136" s="148">
        <v>97037</v>
      </c>
      <c r="G136" s="94"/>
      <c r="H136" s="94" t="s">
        <v>134</v>
      </c>
      <c r="I136" s="94"/>
      <c r="J136" s="94"/>
      <c r="K136" s="94"/>
      <c r="L136" s="94"/>
      <c r="M136" s="94"/>
      <c r="N136" s="94" t="s">
        <v>208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149">
        <v>4</v>
      </c>
      <c r="AE136" s="149">
        <v>3</v>
      </c>
      <c r="AF136" s="43"/>
      <c r="AG136" s="148">
        <f>Table1[[#This Row], [Risk]]*Table1[[#This Row], [Severity]]</f>
      </c>
      <c r="AH136" s="94"/>
    </row>
    <row x14ac:dyDescent="0.25" r="137" customHeight="1" ht="18.75">
      <c r="A137" s="94" t="s">
        <v>534</v>
      </c>
      <c r="B137" s="94" t="s">
        <v>535</v>
      </c>
      <c r="C137" s="145"/>
      <c r="D137" s="94" t="s">
        <v>491</v>
      </c>
      <c r="E137" s="43" t="s">
        <v>491</v>
      </c>
      <c r="F137" s="43"/>
      <c r="G137" s="94"/>
      <c r="H137" s="94" t="s">
        <v>134</v>
      </c>
      <c r="I137" s="94"/>
      <c r="J137" s="94"/>
      <c r="K137" s="94"/>
      <c r="L137" s="94"/>
      <c r="M137" s="94"/>
      <c r="N137" s="94" t="s">
        <v>287</v>
      </c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149">
        <v>4</v>
      </c>
      <c r="AE137" s="149">
        <v>3</v>
      </c>
      <c r="AF137" s="43"/>
      <c r="AG137" s="148">
        <f>Table1[[#This Row], [Risk]]*Table1[[#This Row], [Severity]]</f>
      </c>
      <c r="AH137" s="94"/>
    </row>
    <row x14ac:dyDescent="0.25" r="138" customHeight="1" ht="18.75">
      <c r="A138" s="94" t="s">
        <v>536</v>
      </c>
      <c r="B138" s="94" t="s">
        <v>537</v>
      </c>
      <c r="C138" s="145"/>
      <c r="D138" s="94" t="s">
        <v>491</v>
      </c>
      <c r="E138" s="43" t="s">
        <v>491</v>
      </c>
      <c r="F138" s="43"/>
      <c r="G138" s="94"/>
      <c r="H138" s="94" t="s">
        <v>134</v>
      </c>
      <c r="I138" s="94"/>
      <c r="J138" s="94"/>
      <c r="K138" s="94"/>
      <c r="L138" s="94"/>
      <c r="M138" s="94"/>
      <c r="N138" s="94" t="s">
        <v>287</v>
      </c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149">
        <v>4</v>
      </c>
      <c r="AE138" s="149">
        <v>3</v>
      </c>
      <c r="AF138" s="43"/>
      <c r="AG138" s="148">
        <f>Table1[[#This Row], [Risk]]*Table1[[#This Row], [Severity]]</f>
      </c>
      <c r="AH138" s="94"/>
    </row>
    <row x14ac:dyDescent="0.25" r="139" customHeight="1" ht="18.75">
      <c r="A139" s="94" t="s">
        <v>538</v>
      </c>
      <c r="B139" s="94" t="s">
        <v>539</v>
      </c>
      <c r="C139" s="145"/>
      <c r="D139" s="94" t="s">
        <v>491</v>
      </c>
      <c r="E139" s="43" t="s">
        <v>491</v>
      </c>
      <c r="F139" s="43"/>
      <c r="G139" s="94"/>
      <c r="H139" s="94" t="s">
        <v>134</v>
      </c>
      <c r="I139" s="94"/>
      <c r="J139" s="94"/>
      <c r="K139" s="94"/>
      <c r="L139" s="94"/>
      <c r="M139" s="94"/>
      <c r="N139" s="94" t="s">
        <v>287</v>
      </c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149">
        <v>4</v>
      </c>
      <c r="AE139" s="149">
        <v>3</v>
      </c>
      <c r="AF139" s="43"/>
      <c r="AG139" s="148">
        <f>Table1[[#This Row], [Risk]]*Table1[[#This Row], [Severity]]</f>
      </c>
      <c r="AH139" s="94"/>
    </row>
    <row x14ac:dyDescent="0.25" r="140" customHeight="1" ht="18.75">
      <c r="A140" s="94" t="s">
        <v>540</v>
      </c>
      <c r="B140" s="94" t="s">
        <v>541</v>
      </c>
      <c r="C140" s="145"/>
      <c r="D140" s="94" t="s">
        <v>491</v>
      </c>
      <c r="E140" s="43" t="s">
        <v>491</v>
      </c>
      <c r="F140" s="43"/>
      <c r="G140" s="94"/>
      <c r="H140" s="94" t="s">
        <v>134</v>
      </c>
      <c r="I140" s="94"/>
      <c r="J140" s="94"/>
      <c r="K140" s="94"/>
      <c r="L140" s="94"/>
      <c r="M140" s="94"/>
      <c r="N140" s="94" t="s">
        <v>287</v>
      </c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149">
        <v>4</v>
      </c>
      <c r="AE140" s="149">
        <v>3</v>
      </c>
      <c r="AF140" s="43"/>
      <c r="AG140" s="148">
        <f>Table1[[#This Row], [Risk]]*Table1[[#This Row], [Severity]]</f>
      </c>
      <c r="AH140" s="94"/>
    </row>
    <row x14ac:dyDescent="0.25" r="141" customHeight="1" ht="18.75">
      <c r="A141" s="94" t="s">
        <v>542</v>
      </c>
      <c r="B141" s="94" t="s">
        <v>543</v>
      </c>
      <c r="C141" s="145" t="s">
        <v>542</v>
      </c>
      <c r="D141" s="94" t="s">
        <v>491</v>
      </c>
      <c r="E141" s="43" t="s">
        <v>491</v>
      </c>
      <c r="F141" s="43"/>
      <c r="G141" s="94"/>
      <c r="H141" s="94" t="s">
        <v>134</v>
      </c>
      <c r="I141" s="94"/>
      <c r="J141" s="94"/>
      <c r="K141" s="94"/>
      <c r="L141" s="94"/>
      <c r="M141" s="94"/>
      <c r="N141" s="94" t="s">
        <v>287</v>
      </c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149">
        <v>4</v>
      </c>
      <c r="AE141" s="149">
        <v>3</v>
      </c>
      <c r="AF141" s="43"/>
      <c r="AG141" s="148">
        <f>Table1[[#This Row], [Risk]]*Table1[[#This Row], [Severity]]</f>
      </c>
      <c r="AH141" s="94"/>
    </row>
    <row x14ac:dyDescent="0.25" r="142" customHeight="1" ht="18.75">
      <c r="A142" s="94" t="s">
        <v>544</v>
      </c>
      <c r="B142" s="94" t="s">
        <v>545</v>
      </c>
      <c r="C142" s="145" t="s">
        <v>546</v>
      </c>
      <c r="D142" s="94" t="s">
        <v>491</v>
      </c>
      <c r="E142" s="43" t="s">
        <v>491</v>
      </c>
      <c r="F142" s="148">
        <v>58251</v>
      </c>
      <c r="G142" s="94"/>
      <c r="H142" s="94" t="s">
        <v>134</v>
      </c>
      <c r="I142" s="94"/>
      <c r="J142" s="94"/>
      <c r="K142" s="94"/>
      <c r="L142" s="94"/>
      <c r="M142" s="94"/>
      <c r="N142" s="94" t="s">
        <v>23</v>
      </c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149">
        <v>4</v>
      </c>
      <c r="AE142" s="149">
        <v>1</v>
      </c>
      <c r="AF142" s="43"/>
      <c r="AG142" s="148">
        <f>Table1[[#This Row], [Risk]]*Table1[[#This Row], [Severity]]</f>
      </c>
      <c r="AH142" s="94"/>
    </row>
    <row x14ac:dyDescent="0.25" r="143" customHeight="1" ht="18.75">
      <c r="A143" s="94" t="s">
        <v>547</v>
      </c>
      <c r="B143" s="94" t="s">
        <v>548</v>
      </c>
      <c r="C143" s="145"/>
      <c r="D143" s="94" t="s">
        <v>549</v>
      </c>
      <c r="E143" s="43"/>
      <c r="F143" s="43"/>
      <c r="G143" s="94"/>
      <c r="H143" s="94" t="s">
        <v>134</v>
      </c>
      <c r="I143" s="94"/>
      <c r="J143" s="94"/>
      <c r="K143" s="94"/>
      <c r="L143" s="94"/>
      <c r="M143" s="94"/>
      <c r="N143" s="94" t="s">
        <v>335</v>
      </c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149">
        <v>4</v>
      </c>
      <c r="AE143" s="149">
        <v>3</v>
      </c>
      <c r="AF143" s="43"/>
      <c r="AG143" s="148">
        <f>Table1[[#This Row], [Risk]]*Table1[[#This Row], [Severity]]</f>
      </c>
      <c r="AH143" s="94"/>
    </row>
    <row x14ac:dyDescent="0.25" r="144" customHeight="1" ht="18.75">
      <c r="A144" s="94" t="s">
        <v>550</v>
      </c>
      <c r="B144" s="94" t="s">
        <v>551</v>
      </c>
      <c r="C144" s="145"/>
      <c r="D144" s="94" t="s">
        <v>491</v>
      </c>
      <c r="E144" s="43" t="s">
        <v>491</v>
      </c>
      <c r="F144" s="43"/>
      <c r="G144" s="94"/>
      <c r="H144" s="94" t="s">
        <v>134</v>
      </c>
      <c r="I144" s="94"/>
      <c r="J144" s="94"/>
      <c r="K144" s="94"/>
      <c r="L144" s="94"/>
      <c r="M144" s="94"/>
      <c r="N144" s="94" t="s">
        <v>287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149">
        <v>4</v>
      </c>
      <c r="AE144" s="149">
        <v>3</v>
      </c>
      <c r="AF144" s="43"/>
      <c r="AG144" s="148">
        <f>Table1[[#This Row], [Risk]]*Table1[[#This Row], [Severity]]</f>
      </c>
      <c r="AH144" s="94"/>
    </row>
    <row x14ac:dyDescent="0.25" r="145" customHeight="1" ht="18.75">
      <c r="A145" s="94" t="s">
        <v>552</v>
      </c>
      <c r="B145" s="94" t="s">
        <v>553</v>
      </c>
      <c r="C145" s="145"/>
      <c r="D145" s="94" t="s">
        <v>151</v>
      </c>
      <c r="E145" s="148">
        <v>60</v>
      </c>
      <c r="F145" s="148">
        <v>60600</v>
      </c>
      <c r="G145" s="94"/>
      <c r="H145" s="94" t="s">
        <v>134</v>
      </c>
      <c r="I145" s="94"/>
      <c r="J145" s="94"/>
      <c r="K145" s="94"/>
      <c r="L145" s="94"/>
      <c r="M145" s="94"/>
      <c r="N145" s="94" t="s">
        <v>163</v>
      </c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149">
        <v>4</v>
      </c>
      <c r="AE145" s="149">
        <v>3</v>
      </c>
      <c r="AF145" s="43"/>
      <c r="AG145" s="148">
        <f>Table1[[#This Row], [Risk]]*Table1[[#This Row], [Severity]]</f>
      </c>
      <c r="AH145" s="94"/>
    </row>
    <row x14ac:dyDescent="0.25" r="146" customHeight="1" ht="18.75">
      <c r="A146" s="94" t="s">
        <v>554</v>
      </c>
      <c r="B146" s="94" t="s">
        <v>555</v>
      </c>
      <c r="C146" s="145"/>
      <c r="D146" s="94" t="s">
        <v>556</v>
      </c>
      <c r="E146" s="43" t="s">
        <v>557</v>
      </c>
      <c r="F146" s="43"/>
      <c r="G146" s="94"/>
      <c r="H146" s="94" t="s">
        <v>134</v>
      </c>
      <c r="I146" s="94"/>
      <c r="J146" s="94"/>
      <c r="K146" s="94"/>
      <c r="L146" s="94"/>
      <c r="M146" s="94"/>
      <c r="N146" s="94" t="s">
        <v>287</v>
      </c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149">
        <v>4</v>
      </c>
      <c r="AE146" s="149">
        <v>3</v>
      </c>
      <c r="AF146" s="43"/>
      <c r="AG146" s="148">
        <f>Table1[[#This Row], [Risk]]*Table1[[#This Row], [Severity]]</f>
      </c>
      <c r="AH146" s="94"/>
    </row>
    <row x14ac:dyDescent="0.25" r="147" customHeight="1" ht="18.75">
      <c r="A147" s="94" t="s">
        <v>558</v>
      </c>
      <c r="B147" s="94" t="s">
        <v>559</v>
      </c>
      <c r="C147" s="150" t="s">
        <v>560</v>
      </c>
      <c r="D147" s="94" t="s">
        <v>561</v>
      </c>
      <c r="E147" s="43" t="s">
        <v>561</v>
      </c>
      <c r="F147" s="43" t="s">
        <v>562</v>
      </c>
      <c r="G147" s="94"/>
      <c r="H147" s="94" t="s">
        <v>134</v>
      </c>
      <c r="I147" s="94"/>
      <c r="J147" s="94"/>
      <c r="K147" s="94"/>
      <c r="L147" s="94"/>
      <c r="M147" s="94"/>
      <c r="N147" s="94" t="s">
        <v>33</v>
      </c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149">
        <v>4</v>
      </c>
      <c r="AE147" s="149">
        <v>3</v>
      </c>
      <c r="AF147" s="43"/>
      <c r="AG147" s="148">
        <f>Table1[[#This Row], [Risk]]*Table1[[#This Row], [Severity]]</f>
      </c>
      <c r="AH147" s="94"/>
    </row>
    <row x14ac:dyDescent="0.25" r="148" customHeight="1" ht="18.75">
      <c r="A148" s="94" t="s">
        <v>563</v>
      </c>
      <c r="B148" s="94" t="s">
        <v>564</v>
      </c>
      <c r="C148" s="145" t="s">
        <v>565</v>
      </c>
      <c r="D148" s="94" t="s">
        <v>556</v>
      </c>
      <c r="E148" s="43" t="s">
        <v>557</v>
      </c>
      <c r="F148" s="43"/>
      <c r="G148" s="94"/>
      <c r="H148" s="94" t="s">
        <v>134</v>
      </c>
      <c r="I148" s="94"/>
      <c r="J148" s="94"/>
      <c r="K148" s="94"/>
      <c r="L148" s="94"/>
      <c r="M148" s="94"/>
      <c r="N148" s="94" t="s">
        <v>287</v>
      </c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149">
        <v>4</v>
      </c>
      <c r="AE148" s="149">
        <v>3</v>
      </c>
      <c r="AF148" s="43"/>
      <c r="AG148" s="148">
        <f>Table1[[#This Row], [Risk]]*Table1[[#This Row], [Severity]]</f>
      </c>
      <c r="AH148" s="94"/>
    </row>
    <row x14ac:dyDescent="0.25" r="149" customHeight="1" ht="18.75">
      <c r="A149" s="94" t="s">
        <v>566</v>
      </c>
      <c r="B149" s="94" t="s">
        <v>567</v>
      </c>
      <c r="C149" s="145" t="s">
        <v>568</v>
      </c>
      <c r="D149" s="94" t="s">
        <v>399</v>
      </c>
      <c r="E149" s="43" t="s">
        <v>569</v>
      </c>
      <c r="F149" s="148">
        <v>1041</v>
      </c>
      <c r="G149" s="94"/>
      <c r="H149" s="94" t="s">
        <v>134</v>
      </c>
      <c r="I149" s="94"/>
      <c r="J149" s="94"/>
      <c r="K149" s="94"/>
      <c r="L149" s="94"/>
      <c r="M149" s="94"/>
      <c r="N149" s="94" t="s">
        <v>570</v>
      </c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149">
        <v>4</v>
      </c>
      <c r="AE149" s="149">
        <v>3</v>
      </c>
      <c r="AF149" s="43"/>
      <c r="AG149" s="148">
        <f>Table1[[#This Row], [Risk]]*Table1[[#This Row], [Severity]]</f>
      </c>
      <c r="AH149" s="94"/>
    </row>
    <row x14ac:dyDescent="0.25" r="150" customHeight="1" ht="18.75">
      <c r="A150" s="94" t="s">
        <v>571</v>
      </c>
      <c r="B150" s="94" t="s">
        <v>572</v>
      </c>
      <c r="C150" s="145" t="s">
        <v>568</v>
      </c>
      <c r="D150" s="94" t="s">
        <v>399</v>
      </c>
      <c r="E150" s="43" t="s">
        <v>569</v>
      </c>
      <c r="F150" s="148">
        <v>1042</v>
      </c>
      <c r="G150" s="94"/>
      <c r="H150" s="94" t="s">
        <v>134</v>
      </c>
      <c r="I150" s="94"/>
      <c r="J150" s="94"/>
      <c r="K150" s="94"/>
      <c r="L150" s="94"/>
      <c r="M150" s="94"/>
      <c r="N150" s="94" t="s">
        <v>570</v>
      </c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149">
        <v>4</v>
      </c>
      <c r="AE150" s="149">
        <v>3</v>
      </c>
      <c r="AF150" s="43"/>
      <c r="AG150" s="148">
        <f>Table1[[#This Row], [Risk]]*Table1[[#This Row], [Severity]]</f>
      </c>
      <c r="AH150" s="94"/>
    </row>
    <row x14ac:dyDescent="0.25" r="151" customHeight="1" ht="18.75">
      <c r="A151" s="94" t="s">
        <v>573</v>
      </c>
      <c r="B151" s="94" t="s">
        <v>574</v>
      </c>
      <c r="C151" s="145"/>
      <c r="D151" s="94" t="s">
        <v>170</v>
      </c>
      <c r="E151" s="43" t="s">
        <v>575</v>
      </c>
      <c r="F151" s="148">
        <v>2373</v>
      </c>
      <c r="G151" s="94"/>
      <c r="H151" s="94" t="s">
        <v>134</v>
      </c>
      <c r="I151" s="94"/>
      <c r="J151" s="94"/>
      <c r="K151" s="94"/>
      <c r="L151" s="94"/>
      <c r="M151" s="94"/>
      <c r="N151" s="94" t="s">
        <v>188</v>
      </c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149">
        <v>4</v>
      </c>
      <c r="AE151" s="149">
        <v>3</v>
      </c>
      <c r="AF151" s="43"/>
      <c r="AG151" s="148">
        <f>Table1[[#This Row], [Risk]]*Table1[[#This Row], [Severity]]</f>
      </c>
      <c r="AH151" s="94"/>
    </row>
    <row x14ac:dyDescent="0.25" r="152" customHeight="1" ht="18.75">
      <c r="A152" s="94" t="s">
        <v>576</v>
      </c>
      <c r="B152" s="94" t="s">
        <v>577</v>
      </c>
      <c r="C152" s="145"/>
      <c r="D152" s="94" t="s">
        <v>283</v>
      </c>
      <c r="E152" s="43" t="s">
        <v>578</v>
      </c>
      <c r="F152" s="148">
        <v>15754</v>
      </c>
      <c r="G152" s="94"/>
      <c r="H152" s="94" t="s">
        <v>134</v>
      </c>
      <c r="I152" s="94"/>
      <c r="J152" s="94"/>
      <c r="K152" s="94"/>
      <c r="L152" s="94"/>
      <c r="M152" s="94"/>
      <c r="N152" s="94" t="s">
        <v>335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149">
        <v>3</v>
      </c>
      <c r="AE152" s="149">
        <v>3</v>
      </c>
      <c r="AF152" s="43"/>
      <c r="AG152" s="148">
        <f>Table1[[#This Row], [Risk]]*Table1[[#This Row], [Severity]]</f>
      </c>
      <c r="AH152" s="94"/>
    </row>
    <row x14ac:dyDescent="0.25" r="153" customHeight="1" ht="18.75">
      <c r="A153" s="94" t="s">
        <v>579</v>
      </c>
      <c r="B153" s="94" t="s">
        <v>580</v>
      </c>
      <c r="C153" s="145" t="s">
        <v>581</v>
      </c>
      <c r="D153" s="94" t="s">
        <v>582</v>
      </c>
      <c r="E153" s="43"/>
      <c r="F153" s="43"/>
      <c r="G153" s="94"/>
      <c r="H153" s="94" t="s">
        <v>134</v>
      </c>
      <c r="I153" s="94"/>
      <c r="J153" s="94"/>
      <c r="K153" s="94"/>
      <c r="L153" s="94"/>
      <c r="M153" s="94"/>
      <c r="N153" s="94" t="s">
        <v>335</v>
      </c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149">
        <v>3</v>
      </c>
      <c r="AE153" s="149">
        <v>3</v>
      </c>
      <c r="AF153" s="43"/>
      <c r="AG153" s="148">
        <f>Table1[[#This Row], [Risk]]*Table1[[#This Row], [Severity]]</f>
      </c>
      <c r="AH153" s="94"/>
    </row>
    <row x14ac:dyDescent="0.25" r="154" customHeight="1" ht="18.75">
      <c r="A154" s="94" t="s">
        <v>583</v>
      </c>
      <c r="B154" s="94" t="s">
        <v>584</v>
      </c>
      <c r="C154" s="145"/>
      <c r="D154" s="94" t="s">
        <v>170</v>
      </c>
      <c r="E154" s="43" t="s">
        <v>575</v>
      </c>
      <c r="F154" s="148">
        <v>2372</v>
      </c>
      <c r="G154" s="94"/>
      <c r="H154" s="94" t="s">
        <v>134</v>
      </c>
      <c r="I154" s="94"/>
      <c r="J154" s="94"/>
      <c r="K154" s="94"/>
      <c r="L154" s="94"/>
      <c r="M154" s="94"/>
      <c r="N154" s="94" t="s">
        <v>188</v>
      </c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149">
        <v>3</v>
      </c>
      <c r="AE154" s="149">
        <v>3</v>
      </c>
      <c r="AF154" s="43"/>
      <c r="AG154" s="148">
        <f>Table1[[#This Row], [Risk]]*Table1[[#This Row], [Severity]]</f>
      </c>
      <c r="AH154" s="94"/>
    </row>
    <row x14ac:dyDescent="0.25" r="155" customHeight="1" ht="18.75">
      <c r="A155" s="94" t="s">
        <v>585</v>
      </c>
      <c r="B155" s="94" t="s">
        <v>586</v>
      </c>
      <c r="C155" s="150" t="s">
        <v>587</v>
      </c>
      <c r="D155" s="94" t="s">
        <v>491</v>
      </c>
      <c r="E155" s="148">
        <v>970</v>
      </c>
      <c r="F155" s="148">
        <v>58253</v>
      </c>
      <c r="G155" s="94"/>
      <c r="H155" s="94" t="s">
        <v>134</v>
      </c>
      <c r="I155" s="94"/>
      <c r="J155" s="94"/>
      <c r="K155" s="94"/>
      <c r="L155" s="94"/>
      <c r="M155" s="94"/>
      <c r="N155" s="94" t="s">
        <v>26</v>
      </c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149">
        <v>1</v>
      </c>
      <c r="AE155" s="149">
        <v>1</v>
      </c>
      <c r="AF155" s="43"/>
      <c r="AG155" s="148">
        <f>Table1[[#This Row], [Risk]]*Table1[[#This Row], [Severity]]</f>
      </c>
      <c r="AH155" s="94"/>
    </row>
    <row x14ac:dyDescent="0.25" r="156" customHeight="1" ht="18.75">
      <c r="A156" s="94" t="s">
        <v>588</v>
      </c>
      <c r="B156" s="94" t="s">
        <v>589</v>
      </c>
      <c r="C156" s="145"/>
      <c r="D156" s="94"/>
      <c r="E156" s="43"/>
      <c r="F156" s="43"/>
      <c r="G156" s="94"/>
      <c r="H156" s="94" t="s">
        <v>134</v>
      </c>
      <c r="I156" s="94"/>
      <c r="J156" s="94"/>
      <c r="K156" s="94"/>
      <c r="L156" s="94"/>
      <c r="M156" s="94"/>
      <c r="N156" s="94" t="s">
        <v>221</v>
      </c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147"/>
      <c r="AE156" s="147"/>
      <c r="AF156" s="43"/>
      <c r="AG156" s="148">
        <f>Table1[[#This Row], [Risk]]*Table1[[#This Row], [Severity]]</f>
      </c>
      <c r="AH156" s="94"/>
    </row>
    <row x14ac:dyDescent="0.25" r="157" customHeight="1" ht="18.75">
      <c r="A157" s="94" t="s">
        <v>590</v>
      </c>
      <c r="B157" s="94" t="s">
        <v>591</v>
      </c>
      <c r="C157" s="145"/>
      <c r="D157" s="94"/>
      <c r="E157" s="43"/>
      <c r="F157" s="43"/>
      <c r="G157" s="94"/>
      <c r="H157" s="94" t="s">
        <v>134</v>
      </c>
      <c r="I157" s="94"/>
      <c r="J157" s="94"/>
      <c r="K157" s="94"/>
      <c r="L157" s="94"/>
      <c r="M157" s="94"/>
      <c r="N157" s="94" t="s">
        <v>218</v>
      </c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147"/>
      <c r="AE157" s="147"/>
      <c r="AF157" s="43"/>
      <c r="AG157" s="148">
        <f>Table1[[#This Row], [Risk]]*Table1[[#This Row], [Severity]]</f>
      </c>
      <c r="AH157" s="94"/>
    </row>
    <row x14ac:dyDescent="0.25" r="158" customHeight="1" ht="18.75">
      <c r="A158" s="94" t="s">
        <v>592</v>
      </c>
      <c r="B158" s="94" t="s">
        <v>593</v>
      </c>
      <c r="C158" s="145"/>
      <c r="D158" s="94" t="s">
        <v>270</v>
      </c>
      <c r="E158" s="43"/>
      <c r="F158" s="43"/>
      <c r="G158" s="94"/>
      <c r="H158" s="94" t="s">
        <v>134</v>
      </c>
      <c r="I158" s="94"/>
      <c r="J158" s="94"/>
      <c r="K158" s="94"/>
      <c r="L158" s="94"/>
      <c r="M158" s="94"/>
      <c r="N158" s="94" t="s">
        <v>221</v>
      </c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147"/>
      <c r="AE158" s="147"/>
      <c r="AF158" s="43"/>
      <c r="AG158" s="148">
        <f>Table1[[#This Row], [Risk]]*Table1[[#This Row], [Severity]]</f>
      </c>
      <c r="AH158" s="94"/>
    </row>
    <row x14ac:dyDescent="0.25" r="159" customHeight="1" ht="18.75">
      <c r="A159" s="94" t="s">
        <v>594</v>
      </c>
      <c r="B159" s="94" t="s">
        <v>595</v>
      </c>
      <c r="C159" s="145"/>
      <c r="D159" s="94" t="s">
        <v>596</v>
      </c>
      <c r="E159" s="43"/>
      <c r="F159" s="43"/>
      <c r="G159" s="94"/>
      <c r="H159" s="94" t="s">
        <v>134</v>
      </c>
      <c r="I159" s="94"/>
      <c r="J159" s="94"/>
      <c r="K159" s="94"/>
      <c r="L159" s="94"/>
      <c r="M159" s="94"/>
      <c r="N159" s="94" t="s">
        <v>355</v>
      </c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147"/>
      <c r="AE159" s="147"/>
      <c r="AF159" s="43"/>
      <c r="AG159" s="148">
        <f>Table1[[#This Row], [Risk]]*Table1[[#This Row], [Severity]]</f>
      </c>
      <c r="AH159" s="94"/>
    </row>
    <row x14ac:dyDescent="0.25" r="160" customHeight="1" ht="18.75">
      <c r="A160" s="94" t="s">
        <v>597</v>
      </c>
      <c r="B160" s="94" t="s">
        <v>598</v>
      </c>
      <c r="C160" s="145"/>
      <c r="D160" s="94" t="s">
        <v>491</v>
      </c>
      <c r="E160" s="43"/>
      <c r="F160" s="43"/>
      <c r="G160" s="94"/>
      <c r="H160" s="94" t="s">
        <v>134</v>
      </c>
      <c r="I160" s="94"/>
      <c r="J160" s="94"/>
      <c r="K160" s="94"/>
      <c r="L160" s="94"/>
      <c r="M160" s="94"/>
      <c r="N160" s="94" t="s">
        <v>320</v>
      </c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147"/>
      <c r="AE160" s="147"/>
      <c r="AF160" s="43"/>
      <c r="AG160" s="148">
        <f>Table1[[#This Row], [Risk]]*Table1[[#This Row], [Severity]]</f>
      </c>
      <c r="AH160" s="94"/>
    </row>
    <row x14ac:dyDescent="0.25" r="161" customHeight="1" ht="18.75">
      <c r="A161" s="94" t="s">
        <v>599</v>
      </c>
      <c r="B161" s="94" t="s">
        <v>600</v>
      </c>
      <c r="C161" s="145"/>
      <c r="D161" s="94" t="s">
        <v>491</v>
      </c>
      <c r="E161" s="43"/>
      <c r="F161" s="43"/>
      <c r="G161" s="94"/>
      <c r="H161" s="94" t="s">
        <v>134</v>
      </c>
      <c r="I161" s="94"/>
      <c r="J161" s="94"/>
      <c r="K161" s="94"/>
      <c r="L161" s="94"/>
      <c r="M161" s="94"/>
      <c r="N161" s="94" t="s">
        <v>224</v>
      </c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147"/>
      <c r="AE161" s="147"/>
      <c r="AF161" s="43"/>
      <c r="AG161" s="148">
        <f>Table1[[#This Row], [Risk]]*Table1[[#This Row], [Severity]]</f>
      </c>
      <c r="AH161" s="94"/>
    </row>
    <row x14ac:dyDescent="0.25" r="162" customHeight="1" ht="18.75">
      <c r="A162" s="94" t="s">
        <v>601</v>
      </c>
      <c r="B162" s="94" t="s">
        <v>602</v>
      </c>
      <c r="C162" s="145"/>
      <c r="D162" s="94" t="s">
        <v>491</v>
      </c>
      <c r="E162" s="43"/>
      <c r="F162" s="43"/>
      <c r="G162" s="94"/>
      <c r="H162" s="94" t="s">
        <v>134</v>
      </c>
      <c r="I162" s="94"/>
      <c r="J162" s="94"/>
      <c r="K162" s="94"/>
      <c r="L162" s="94"/>
      <c r="M162" s="94"/>
      <c r="N162" s="94" t="s">
        <v>603</v>
      </c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147"/>
      <c r="AE162" s="147"/>
      <c r="AF162" s="43"/>
      <c r="AG162" s="148">
        <f>Table1[[#This Row], [Risk]]*Table1[[#This Row], [Severity]]</f>
      </c>
      <c r="AH162" s="94"/>
    </row>
    <row x14ac:dyDescent="0.25" r="163" customHeight="1" ht="18.75">
      <c r="A163" s="94" t="s">
        <v>604</v>
      </c>
      <c r="B163" s="94" t="s">
        <v>605</v>
      </c>
      <c r="C163" s="145"/>
      <c r="D163" s="94" t="s">
        <v>491</v>
      </c>
      <c r="E163" s="43" t="s">
        <v>491</v>
      </c>
      <c r="F163" s="148">
        <v>58248</v>
      </c>
      <c r="G163" s="94"/>
      <c r="H163" s="94" t="s">
        <v>134</v>
      </c>
      <c r="I163" s="94"/>
      <c r="J163" s="94"/>
      <c r="K163" s="94"/>
      <c r="L163" s="94"/>
      <c r="M163" s="94"/>
      <c r="N163" s="94" t="s">
        <v>221</v>
      </c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147"/>
      <c r="AE163" s="147"/>
      <c r="AF163" s="43"/>
      <c r="AG163" s="148">
        <f>Table1[[#This Row], [Risk]]*Table1[[#This Row], [Severity]]</f>
      </c>
      <c r="AH163" s="94"/>
    </row>
    <row x14ac:dyDescent="0.25" r="164" customHeight="1" ht="18.75">
      <c r="A164" s="94" t="s">
        <v>606</v>
      </c>
      <c r="B164" s="94" t="s">
        <v>607</v>
      </c>
      <c r="C164" s="145"/>
      <c r="D164" s="94" t="s">
        <v>491</v>
      </c>
      <c r="E164" s="43" t="s">
        <v>491</v>
      </c>
      <c r="F164" s="148">
        <v>58249</v>
      </c>
      <c r="G164" s="94"/>
      <c r="H164" s="94" t="s">
        <v>134</v>
      </c>
      <c r="I164" s="94"/>
      <c r="J164" s="94"/>
      <c r="K164" s="94"/>
      <c r="L164" s="94"/>
      <c r="M164" s="94"/>
      <c r="N164" s="94" t="s">
        <v>221</v>
      </c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147"/>
      <c r="AE164" s="147"/>
      <c r="AF164" s="43"/>
      <c r="AG164" s="148">
        <f>Table1[[#This Row], [Risk]]*Table1[[#This Row], [Severity]]</f>
      </c>
      <c r="AH164" s="94"/>
    </row>
    <row x14ac:dyDescent="0.25" r="165" customHeight="1" ht="18.75">
      <c r="A165" s="94" t="s">
        <v>608</v>
      </c>
      <c r="B165" s="94" t="s">
        <v>609</v>
      </c>
      <c r="C165" s="145"/>
      <c r="D165" s="94" t="s">
        <v>494</v>
      </c>
      <c r="E165" s="43" t="s">
        <v>494</v>
      </c>
      <c r="F165" s="43"/>
      <c r="G165" s="94"/>
      <c r="H165" s="94" t="s">
        <v>134</v>
      </c>
      <c r="I165" s="94"/>
      <c r="J165" s="94"/>
      <c r="K165" s="94"/>
      <c r="L165" s="94"/>
      <c r="M165" s="94"/>
      <c r="N165" s="94" t="s">
        <v>245</v>
      </c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147"/>
      <c r="AE165" s="147"/>
      <c r="AF165" s="43"/>
      <c r="AG165" s="148">
        <f>Table1[[#This Row], [Risk]]*Table1[[#This Row], [Severity]]</f>
      </c>
      <c r="AH165" s="94"/>
    </row>
    <row x14ac:dyDescent="0.25" r="166" customHeight="1" ht="18.75">
      <c r="A166" s="94" t="s">
        <v>610</v>
      </c>
      <c r="B166" s="94" t="s">
        <v>611</v>
      </c>
      <c r="C166" s="145"/>
      <c r="D166" s="94" t="s">
        <v>494</v>
      </c>
      <c r="E166" s="43" t="s">
        <v>494</v>
      </c>
      <c r="F166" s="43"/>
      <c r="G166" s="94"/>
      <c r="H166" s="94" t="s">
        <v>134</v>
      </c>
      <c r="I166" s="94"/>
      <c r="J166" s="94"/>
      <c r="K166" s="94"/>
      <c r="L166" s="94"/>
      <c r="M166" s="94"/>
      <c r="N166" s="94" t="s">
        <v>245</v>
      </c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147"/>
      <c r="AE166" s="147"/>
      <c r="AF166" s="43"/>
      <c r="AG166" s="148">
        <f>Table1[[#This Row], [Risk]]*Table1[[#This Row], [Severity]]</f>
      </c>
      <c r="AH166" s="94"/>
    </row>
    <row x14ac:dyDescent="0.25" r="167" customHeight="1" ht="18.75">
      <c r="A167" s="94" t="s">
        <v>612</v>
      </c>
      <c r="B167" s="94" t="s">
        <v>613</v>
      </c>
      <c r="C167" s="145"/>
      <c r="D167" s="94" t="s">
        <v>267</v>
      </c>
      <c r="E167" s="43"/>
      <c r="F167" s="43"/>
      <c r="G167" s="94"/>
      <c r="H167" s="94" t="s">
        <v>134</v>
      </c>
      <c r="I167" s="94"/>
      <c r="J167" s="94"/>
      <c r="K167" s="94"/>
      <c r="L167" s="94"/>
      <c r="M167" s="94"/>
      <c r="N167" s="94" t="s">
        <v>614</v>
      </c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147"/>
      <c r="AE167" s="147"/>
      <c r="AF167" s="43"/>
      <c r="AG167" s="148">
        <f>Table1[[#This Row], [Risk]]*Table1[[#This Row], [Severity]]</f>
      </c>
      <c r="AH167" s="94"/>
    </row>
    <row x14ac:dyDescent="0.25" r="168" customHeight="1" ht="18.75">
      <c r="A168" s="94" t="s">
        <v>615</v>
      </c>
      <c r="B168" s="94" t="s">
        <v>616</v>
      </c>
      <c r="C168" s="145"/>
      <c r="D168" s="94" t="s">
        <v>267</v>
      </c>
      <c r="E168" s="43"/>
      <c r="F168" s="43"/>
      <c r="G168" s="94"/>
      <c r="H168" s="94" t="s">
        <v>134</v>
      </c>
      <c r="I168" s="94"/>
      <c r="J168" s="94"/>
      <c r="K168" s="94"/>
      <c r="L168" s="94"/>
      <c r="M168" s="94"/>
      <c r="N168" s="94" t="s">
        <v>614</v>
      </c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147"/>
      <c r="AE168" s="147"/>
      <c r="AF168" s="43"/>
      <c r="AG168" s="148">
        <f>Table1[[#This Row], [Risk]]*Table1[[#This Row], [Severity]]</f>
      </c>
      <c r="AH168" s="94"/>
    </row>
    <row x14ac:dyDescent="0.25" r="169" customHeight="1" ht="18.75">
      <c r="A169" s="94" t="s">
        <v>617</v>
      </c>
      <c r="B169" s="94" t="s">
        <v>618</v>
      </c>
      <c r="C169" s="145"/>
      <c r="D169" s="94" t="s">
        <v>257</v>
      </c>
      <c r="E169" s="43" t="s">
        <v>258</v>
      </c>
      <c r="F169" s="43" t="s">
        <v>259</v>
      </c>
      <c r="G169" s="94"/>
      <c r="H169" s="94" t="s">
        <v>134</v>
      </c>
      <c r="I169" s="94"/>
      <c r="J169" s="94"/>
      <c r="K169" s="94"/>
      <c r="L169" s="94"/>
      <c r="M169" s="94"/>
      <c r="N169" s="94" t="s">
        <v>260</v>
      </c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147"/>
      <c r="AE169" s="147"/>
      <c r="AF169" s="43"/>
      <c r="AG169" s="148">
        <f>Table1[[#This Row], [Risk]]*Table1[[#This Row], [Severity]]</f>
      </c>
      <c r="AH169" s="94"/>
    </row>
    <row x14ac:dyDescent="0.25" r="170" customHeight="1" ht="18.75">
      <c r="A170" s="94" t="s">
        <v>619</v>
      </c>
      <c r="B170" s="94" t="s">
        <v>620</v>
      </c>
      <c r="C170" s="145"/>
      <c r="D170" s="94" t="s">
        <v>257</v>
      </c>
      <c r="E170" s="43" t="s">
        <v>258</v>
      </c>
      <c r="F170" s="43" t="s">
        <v>621</v>
      </c>
      <c r="G170" s="94"/>
      <c r="H170" s="94" t="s">
        <v>134</v>
      </c>
      <c r="I170" s="94"/>
      <c r="J170" s="94"/>
      <c r="K170" s="94"/>
      <c r="L170" s="94"/>
      <c r="M170" s="94"/>
      <c r="N170" s="94" t="s">
        <v>260</v>
      </c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147"/>
      <c r="AE170" s="147"/>
      <c r="AF170" s="43"/>
      <c r="AG170" s="148">
        <f>Table1[[#This Row], [Risk]]*Table1[[#This Row], [Severity]]</f>
      </c>
      <c r="AH170" s="94"/>
    </row>
    <row x14ac:dyDescent="0.25" r="171" customHeight="1" ht="18.75">
      <c r="A171" s="94" t="s">
        <v>622</v>
      </c>
      <c r="B171" s="94" t="s">
        <v>623</v>
      </c>
      <c r="C171" s="145"/>
      <c r="D171" s="94" t="s">
        <v>270</v>
      </c>
      <c r="E171" s="43" t="s">
        <v>403</v>
      </c>
      <c r="F171" s="43"/>
      <c r="G171" s="94"/>
      <c r="H171" s="94" t="s">
        <v>134</v>
      </c>
      <c r="I171" s="94"/>
      <c r="J171" s="94"/>
      <c r="K171" s="94"/>
      <c r="L171" s="94"/>
      <c r="M171" s="94"/>
      <c r="N171" s="94" t="s">
        <v>221</v>
      </c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147"/>
      <c r="AE171" s="147"/>
      <c r="AF171" s="43"/>
      <c r="AG171" s="148">
        <f>Table1[[#This Row], [Risk]]*Table1[[#This Row], [Severity]]</f>
      </c>
      <c r="AH171" s="94"/>
    </row>
    <row x14ac:dyDescent="0.25" r="172" customHeight="1" ht="18.75">
      <c r="A172" s="94" t="s">
        <v>624</v>
      </c>
      <c r="B172" s="94" t="s">
        <v>625</v>
      </c>
      <c r="C172" s="145"/>
      <c r="D172" s="94" t="s">
        <v>626</v>
      </c>
      <c r="E172" s="43" t="s">
        <v>627</v>
      </c>
      <c r="F172" s="43"/>
      <c r="G172" s="94"/>
      <c r="H172" s="94" t="s">
        <v>134</v>
      </c>
      <c r="I172" s="94"/>
      <c r="J172" s="94"/>
      <c r="K172" s="94"/>
      <c r="L172" s="94"/>
      <c r="M172" s="94"/>
      <c r="N172" s="94" t="s">
        <v>628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147"/>
      <c r="AE172" s="147"/>
      <c r="AF172" s="43"/>
      <c r="AG172" s="148">
        <f>Table1[[#This Row], [Risk]]*Table1[[#This Row], [Severity]]</f>
      </c>
      <c r="AH172" s="94"/>
    </row>
    <row x14ac:dyDescent="0.25" r="173" customHeight="1" ht="18.75">
      <c r="A173" s="94" t="s">
        <v>629</v>
      </c>
      <c r="B173" s="94" t="s">
        <v>630</v>
      </c>
      <c r="C173" s="145"/>
      <c r="D173" s="94" t="s">
        <v>626</v>
      </c>
      <c r="E173" s="43" t="s">
        <v>627</v>
      </c>
      <c r="F173" s="43"/>
      <c r="G173" s="94"/>
      <c r="H173" s="94" t="s">
        <v>134</v>
      </c>
      <c r="I173" s="94"/>
      <c r="J173" s="94"/>
      <c r="K173" s="94"/>
      <c r="L173" s="94"/>
      <c r="M173" s="94"/>
      <c r="N173" s="94" t="s">
        <v>628</v>
      </c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147"/>
      <c r="AE173" s="147"/>
      <c r="AF173" s="43"/>
      <c r="AG173" s="148">
        <f>Table1[[#This Row], [Risk]]*Table1[[#This Row], [Severity]]</f>
      </c>
      <c r="AH173" s="94"/>
    </row>
    <row x14ac:dyDescent="0.25" r="174" customHeight="1" ht="18.75">
      <c r="A174" s="94" t="s">
        <v>631</v>
      </c>
      <c r="B174" s="94" t="s">
        <v>632</v>
      </c>
      <c r="C174" s="145"/>
      <c r="D174" s="94" t="s">
        <v>283</v>
      </c>
      <c r="E174" s="43" t="s">
        <v>283</v>
      </c>
      <c r="F174" s="43"/>
      <c r="G174" s="94"/>
      <c r="H174" s="94" t="s">
        <v>134</v>
      </c>
      <c r="I174" s="94"/>
      <c r="J174" s="94"/>
      <c r="K174" s="94"/>
      <c r="L174" s="94"/>
      <c r="M174" s="94"/>
      <c r="N174" s="94" t="s">
        <v>633</v>
      </c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147"/>
      <c r="AE174" s="147"/>
      <c r="AF174" s="43"/>
      <c r="AG174" s="148">
        <f>Table1[[#This Row], [Risk]]*Table1[[#This Row], [Severity]]</f>
      </c>
      <c r="AH174" s="94"/>
    </row>
    <row x14ac:dyDescent="0.25" r="175" customHeight="1" ht="18.75">
      <c r="A175" s="94" t="s">
        <v>634</v>
      </c>
      <c r="B175" s="94" t="s">
        <v>635</v>
      </c>
      <c r="C175" s="145"/>
      <c r="D175" s="94" t="s">
        <v>283</v>
      </c>
      <c r="E175" s="43" t="s">
        <v>283</v>
      </c>
      <c r="F175" s="43"/>
      <c r="G175" s="94"/>
      <c r="H175" s="94" t="s">
        <v>134</v>
      </c>
      <c r="I175" s="94"/>
      <c r="J175" s="94"/>
      <c r="K175" s="94"/>
      <c r="L175" s="94"/>
      <c r="M175" s="94"/>
      <c r="N175" s="94" t="s">
        <v>633</v>
      </c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147"/>
      <c r="AE175" s="147"/>
      <c r="AF175" s="43"/>
      <c r="AG175" s="148">
        <f>Table1[[#This Row], [Risk]]*Table1[[#This Row], [Severity]]</f>
      </c>
      <c r="AH175" s="94"/>
    </row>
    <row x14ac:dyDescent="0.25" r="176" customHeight="1" ht="18.75">
      <c r="A176" s="94" t="s">
        <v>636</v>
      </c>
      <c r="B176" s="94" t="s">
        <v>637</v>
      </c>
      <c r="C176" s="145"/>
      <c r="D176" s="94" t="s">
        <v>638</v>
      </c>
      <c r="E176" s="43" t="s">
        <v>639</v>
      </c>
      <c r="F176" s="43"/>
      <c r="G176" s="94"/>
      <c r="H176" s="94" t="s">
        <v>134</v>
      </c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147"/>
      <c r="AE176" s="147"/>
      <c r="AF176" s="43"/>
      <c r="AG176" s="148">
        <f>Table1[[#This Row], [Risk]]*Table1[[#This Row], [Severity]]</f>
      </c>
      <c r="AH176" s="94"/>
    </row>
    <row x14ac:dyDescent="0.25" r="177" customHeight="1" ht="18.75">
      <c r="A177" s="94" t="s">
        <v>640</v>
      </c>
      <c r="B177" s="94" t="s">
        <v>641</v>
      </c>
      <c r="C177" s="145"/>
      <c r="D177" s="94" t="s">
        <v>638</v>
      </c>
      <c r="E177" s="43" t="s">
        <v>642</v>
      </c>
      <c r="F177" s="43"/>
      <c r="G177" s="94"/>
      <c r="H177" s="94" t="s">
        <v>134</v>
      </c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147"/>
      <c r="AE177" s="147"/>
      <c r="AF177" s="43"/>
      <c r="AG177" s="148">
        <f>Table1[[#This Row], [Risk]]*Table1[[#This Row], [Severity]]</f>
      </c>
      <c r="AH177" s="94"/>
    </row>
    <row x14ac:dyDescent="0.25" r="178" customHeight="1" ht="18.75">
      <c r="A178" s="94" t="s">
        <v>643</v>
      </c>
      <c r="B178" s="94" t="s">
        <v>644</v>
      </c>
      <c r="C178" s="150" t="s">
        <v>645</v>
      </c>
      <c r="D178" s="94" t="s">
        <v>646</v>
      </c>
      <c r="E178" s="43" t="s">
        <v>647</v>
      </c>
      <c r="F178" s="43" t="s">
        <v>648</v>
      </c>
      <c r="G178" s="94"/>
      <c r="H178" s="94" t="s">
        <v>134</v>
      </c>
      <c r="I178" s="94"/>
      <c r="J178" s="94"/>
      <c r="K178" s="94"/>
      <c r="L178" s="94"/>
      <c r="M178" s="94"/>
      <c r="N178" s="94" t="s">
        <v>649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147"/>
      <c r="AE178" s="147"/>
      <c r="AF178" s="43"/>
      <c r="AG178" s="148">
        <f>Table1[[#This Row], [Risk]]*Table1[[#This Row], [Severity]]</f>
      </c>
      <c r="AH178" s="94"/>
    </row>
    <row x14ac:dyDescent="0.25" r="179" customHeight="1" ht="18.75">
      <c r="A179" s="94" t="s">
        <v>650</v>
      </c>
      <c r="B179" s="94" t="s">
        <v>651</v>
      </c>
      <c r="C179" s="145"/>
      <c r="D179" s="94" t="s">
        <v>652</v>
      </c>
      <c r="E179" s="43" t="s">
        <v>653</v>
      </c>
      <c r="F179" s="43"/>
      <c r="G179" s="94"/>
      <c r="H179" s="94" t="s">
        <v>134</v>
      </c>
      <c r="I179" s="94"/>
      <c r="J179" s="94"/>
      <c r="K179" s="94"/>
      <c r="L179" s="94"/>
      <c r="M179" s="94"/>
      <c r="N179" s="94" t="s">
        <v>654</v>
      </c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147"/>
      <c r="AE179" s="147"/>
      <c r="AF179" s="43"/>
      <c r="AG179" s="148">
        <f>Table1[[#This Row], [Risk]]*Table1[[#This Row], [Severity]]</f>
      </c>
      <c r="AH179" s="94"/>
    </row>
    <row x14ac:dyDescent="0.25" r="180" customHeight="1" ht="18.75">
      <c r="A180" s="94" t="s">
        <v>655</v>
      </c>
      <c r="B180" s="94" t="s">
        <v>656</v>
      </c>
      <c r="C180" s="145"/>
      <c r="D180" s="94" t="s">
        <v>652</v>
      </c>
      <c r="E180" s="43" t="s">
        <v>653</v>
      </c>
      <c r="F180" s="43"/>
      <c r="G180" s="94"/>
      <c r="H180" s="94" t="s">
        <v>134</v>
      </c>
      <c r="I180" s="94"/>
      <c r="J180" s="94"/>
      <c r="K180" s="94"/>
      <c r="L180" s="94"/>
      <c r="M180" s="94"/>
      <c r="N180" s="94" t="s">
        <v>654</v>
      </c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147"/>
      <c r="AE180" s="147"/>
      <c r="AF180" s="43"/>
      <c r="AG180" s="148">
        <f>Table1[[#This Row], [Risk]]*Table1[[#This Row], [Severity]]</f>
      </c>
      <c r="AH180" s="94"/>
    </row>
    <row x14ac:dyDescent="0.25" r="181" customHeight="1" ht="18.75">
      <c r="A181" s="94" t="s">
        <v>657</v>
      </c>
      <c r="B181" s="94" t="s">
        <v>658</v>
      </c>
      <c r="C181" s="145"/>
      <c r="D181" s="94"/>
      <c r="E181" s="43"/>
      <c r="F181" s="43"/>
      <c r="G181" s="94"/>
      <c r="H181" s="94" t="s">
        <v>134</v>
      </c>
      <c r="I181" s="94"/>
      <c r="J181" s="94"/>
      <c r="K181" s="94"/>
      <c r="L181" s="94"/>
      <c r="M181" s="94"/>
      <c r="N181" s="94" t="s">
        <v>659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147"/>
      <c r="AE181" s="147"/>
      <c r="AF181" s="43"/>
      <c r="AG181" s="148">
        <f>Table1[[#This Row], [Risk]]*Table1[[#This Row], [Severity]]</f>
      </c>
      <c r="AH181" s="94"/>
    </row>
    <row x14ac:dyDescent="0.25" r="182" customHeight="1" ht="18.75">
      <c r="A182" s="94" t="s">
        <v>660</v>
      </c>
      <c r="B182" s="94" t="s">
        <v>661</v>
      </c>
      <c r="C182" s="145"/>
      <c r="D182" s="94" t="s">
        <v>662</v>
      </c>
      <c r="E182" s="43" t="s">
        <v>663</v>
      </c>
      <c r="F182" s="148">
        <v>848287</v>
      </c>
      <c r="G182" s="94"/>
      <c r="H182" s="94" t="s">
        <v>134</v>
      </c>
      <c r="I182" s="94"/>
      <c r="J182" s="94"/>
      <c r="K182" s="94"/>
      <c r="L182" s="94"/>
      <c r="M182" s="94"/>
      <c r="N182" s="94" t="s">
        <v>84</v>
      </c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147"/>
      <c r="AE182" s="147"/>
      <c r="AF182" s="43"/>
      <c r="AG182" s="148">
        <f>Table1[[#This Row], [Risk]]*Table1[[#This Row], [Severity]]</f>
      </c>
      <c r="AH182" s="94"/>
    </row>
    <row x14ac:dyDescent="0.25" r="183" customHeight="1" ht="18.75">
      <c r="A183" s="94" t="s">
        <v>664</v>
      </c>
      <c r="B183" s="94" t="s">
        <v>665</v>
      </c>
      <c r="C183" s="145" t="s">
        <v>666</v>
      </c>
      <c r="D183" s="94" t="s">
        <v>399</v>
      </c>
      <c r="E183" s="43" t="s">
        <v>667</v>
      </c>
      <c r="F183" s="148">
        <v>150238</v>
      </c>
      <c r="G183" s="94"/>
      <c r="H183" s="94" t="s">
        <v>134</v>
      </c>
      <c r="I183" s="94"/>
      <c r="J183" s="94"/>
      <c r="K183" s="94"/>
      <c r="L183" s="94"/>
      <c r="M183" s="94"/>
      <c r="N183" s="94" t="s">
        <v>668</v>
      </c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147"/>
      <c r="AE183" s="147"/>
      <c r="AF183" s="43"/>
      <c r="AG183" s="148">
        <f>Table1[[#This Row], [Risk]]*Table1[[#This Row], [Severity]]</f>
      </c>
      <c r="AH183" s="94"/>
    </row>
    <row x14ac:dyDescent="0.25" r="184" customHeight="1" ht="18.75">
      <c r="A184" s="94" t="s">
        <v>669</v>
      </c>
      <c r="B184" s="94" t="s">
        <v>670</v>
      </c>
      <c r="C184" s="145"/>
      <c r="D184" s="94" t="s">
        <v>399</v>
      </c>
      <c r="E184" s="43" t="s">
        <v>671</v>
      </c>
      <c r="F184" s="148">
        <v>99088</v>
      </c>
      <c r="G184" s="94"/>
      <c r="H184" s="94" t="s">
        <v>134</v>
      </c>
      <c r="I184" s="94"/>
      <c r="J184" s="94"/>
      <c r="K184" s="94"/>
      <c r="L184" s="94"/>
      <c r="M184" s="94"/>
      <c r="N184" s="94" t="s">
        <v>292</v>
      </c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147"/>
      <c r="AE184" s="147"/>
      <c r="AF184" s="43"/>
      <c r="AG184" s="148">
        <f>Table1[[#This Row], [Risk]]*Table1[[#This Row], [Severity]]</f>
      </c>
      <c r="AH184" s="94"/>
    </row>
    <row x14ac:dyDescent="0.25" r="185" customHeight="1" ht="18.75">
      <c r="A185" s="94" t="s">
        <v>672</v>
      </c>
      <c r="B185" s="94" t="s">
        <v>673</v>
      </c>
      <c r="C185" s="145"/>
      <c r="D185" s="94" t="s">
        <v>674</v>
      </c>
      <c r="E185" s="43" t="s">
        <v>675</v>
      </c>
      <c r="F185" s="43"/>
      <c r="G185" s="94"/>
      <c r="H185" s="94" t="s">
        <v>134</v>
      </c>
      <c r="I185" s="94"/>
      <c r="J185" s="94"/>
      <c r="K185" s="94"/>
      <c r="L185" s="94"/>
      <c r="M185" s="94"/>
      <c r="N185" s="94" t="s">
        <v>163</v>
      </c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147"/>
      <c r="AE185" s="147"/>
      <c r="AF185" s="43"/>
      <c r="AG185" s="148">
        <f>Table1[[#This Row], [Risk]]*Table1[[#This Row], [Severity]]</f>
      </c>
      <c r="AH185" s="94"/>
    </row>
    <row x14ac:dyDescent="0.25" r="186" customHeight="1" ht="18.75">
      <c r="A186" s="94" t="s">
        <v>676</v>
      </c>
      <c r="B186" s="94" t="s">
        <v>677</v>
      </c>
      <c r="C186" s="145"/>
      <c r="D186" s="94" t="s">
        <v>678</v>
      </c>
      <c r="E186" s="43" t="s">
        <v>679</v>
      </c>
      <c r="F186" s="43" t="s">
        <v>680</v>
      </c>
      <c r="G186" s="94"/>
      <c r="H186" s="94" t="s">
        <v>134</v>
      </c>
      <c r="I186" s="94"/>
      <c r="J186" s="94"/>
      <c r="K186" s="94"/>
      <c r="L186" s="94"/>
      <c r="M186" s="94"/>
      <c r="N186" s="94" t="s">
        <v>471</v>
      </c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147"/>
      <c r="AE186" s="147"/>
      <c r="AF186" s="148">
        <v>3333</v>
      </c>
      <c r="AG186" s="148">
        <f>Table1[[#This Row], [Risk]]*Table1[[#This Row], [Severity]]</f>
      </c>
      <c r="AH186" s="94"/>
    </row>
    <row x14ac:dyDescent="0.25" r="187" customHeight="1" ht="18.75">
      <c r="A187" s="94" t="s">
        <v>681</v>
      </c>
      <c r="B187" s="94" t="s">
        <v>682</v>
      </c>
      <c r="C187" s="145"/>
      <c r="D187" s="94" t="s">
        <v>662</v>
      </c>
      <c r="E187" s="43" t="s">
        <v>663</v>
      </c>
      <c r="F187" s="148">
        <v>874687</v>
      </c>
      <c r="G187" s="94"/>
      <c r="H187" s="94" t="s">
        <v>134</v>
      </c>
      <c r="I187" s="94"/>
      <c r="J187" s="94"/>
      <c r="K187" s="94"/>
      <c r="L187" s="94"/>
      <c r="M187" s="94"/>
      <c r="N187" s="94" t="s">
        <v>84</v>
      </c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147"/>
      <c r="AE187" s="147"/>
      <c r="AF187" s="43"/>
      <c r="AG187" s="148">
        <f>Table1[[#This Row], [Risk]]*Table1[[#This Row], [Severity]]</f>
      </c>
      <c r="AH187" s="94"/>
    </row>
    <row x14ac:dyDescent="0.25" r="188" customHeight="1" ht="18.75">
      <c r="A188" s="94" t="s">
        <v>664</v>
      </c>
      <c r="B188" s="94" t="s">
        <v>683</v>
      </c>
      <c r="C188" s="145" t="s">
        <v>666</v>
      </c>
      <c r="D188" s="94" t="s">
        <v>399</v>
      </c>
      <c r="E188" s="43" t="s">
        <v>667</v>
      </c>
      <c r="F188" s="148">
        <v>150239</v>
      </c>
      <c r="G188" s="94"/>
      <c r="H188" s="94" t="s">
        <v>134</v>
      </c>
      <c r="I188" s="94"/>
      <c r="J188" s="94"/>
      <c r="K188" s="94"/>
      <c r="L188" s="94"/>
      <c r="M188" s="94"/>
      <c r="N188" s="94" t="s">
        <v>668</v>
      </c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147"/>
      <c r="AE188" s="147"/>
      <c r="AF188" s="43"/>
      <c r="AG188" s="148">
        <f>Table1[[#This Row], [Risk]]*Table1[[#This Row], [Severity]]</f>
      </c>
      <c r="AH188" s="94"/>
    </row>
    <row x14ac:dyDescent="0.25" r="189" customHeight="1" ht="18.75">
      <c r="A189" s="94" t="s">
        <v>684</v>
      </c>
      <c r="B189" s="94" t="s">
        <v>685</v>
      </c>
      <c r="C189" s="145"/>
      <c r="D189" s="94" t="s">
        <v>399</v>
      </c>
      <c r="E189" s="43" t="s">
        <v>671</v>
      </c>
      <c r="F189" s="148">
        <v>99087</v>
      </c>
      <c r="G189" s="94"/>
      <c r="H189" s="94" t="s">
        <v>134</v>
      </c>
      <c r="I189" s="94"/>
      <c r="J189" s="94"/>
      <c r="K189" s="94"/>
      <c r="L189" s="94"/>
      <c r="M189" s="94"/>
      <c r="N189" s="94" t="s">
        <v>292</v>
      </c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147"/>
      <c r="AE189" s="147"/>
      <c r="AF189" s="43"/>
      <c r="AG189" s="148">
        <f>Table1[[#This Row], [Risk]]*Table1[[#This Row], [Severity]]</f>
      </c>
      <c r="AH189" s="94"/>
    </row>
    <row x14ac:dyDescent="0.25" r="190" customHeight="1" ht="18.75">
      <c r="A190" s="94" t="s">
        <v>686</v>
      </c>
      <c r="B190" s="94" t="s">
        <v>687</v>
      </c>
      <c r="C190" s="145"/>
      <c r="D190" s="94" t="s">
        <v>674</v>
      </c>
      <c r="E190" s="43" t="s">
        <v>688</v>
      </c>
      <c r="F190" s="43" t="s">
        <v>689</v>
      </c>
      <c r="G190" s="94"/>
      <c r="H190" s="94" t="s">
        <v>134</v>
      </c>
      <c r="I190" s="94"/>
      <c r="J190" s="94"/>
      <c r="K190" s="94"/>
      <c r="L190" s="94"/>
      <c r="M190" s="94"/>
      <c r="N190" s="94" t="s">
        <v>163</v>
      </c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147"/>
      <c r="AE190" s="147"/>
      <c r="AF190" s="43"/>
      <c r="AG190" s="148">
        <f>Table1[[#This Row], [Risk]]*Table1[[#This Row], [Severity]]</f>
      </c>
      <c r="AH190" s="94"/>
    </row>
    <row x14ac:dyDescent="0.25" r="191" customHeight="1" ht="18.75">
      <c r="A191" s="94" t="s">
        <v>690</v>
      </c>
      <c r="B191" s="94" t="s">
        <v>691</v>
      </c>
      <c r="C191" s="145"/>
      <c r="D191" s="94" t="s">
        <v>678</v>
      </c>
      <c r="E191" s="43" t="s">
        <v>679</v>
      </c>
      <c r="F191" s="43" t="s">
        <v>692</v>
      </c>
      <c r="G191" s="94"/>
      <c r="H191" s="94" t="s">
        <v>134</v>
      </c>
      <c r="I191" s="94"/>
      <c r="J191" s="94"/>
      <c r="K191" s="94"/>
      <c r="L191" s="94"/>
      <c r="M191" s="94"/>
      <c r="N191" s="94" t="s">
        <v>471</v>
      </c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147"/>
      <c r="AE191" s="147"/>
      <c r="AF191" s="148">
        <v>3333</v>
      </c>
      <c r="AG191" s="148">
        <f>Table1[[#This Row], [Risk]]*Table1[[#This Row], [Severity]]</f>
      </c>
      <c r="AH191" s="94"/>
    </row>
    <row x14ac:dyDescent="0.25" r="192" customHeight="1" ht="18.75">
      <c r="A192" s="94" t="s">
        <v>693</v>
      </c>
      <c r="B192" s="94" t="s">
        <v>694</v>
      </c>
      <c r="C192" s="145"/>
      <c r="D192" s="94" t="s">
        <v>678</v>
      </c>
      <c r="E192" s="43" t="s">
        <v>695</v>
      </c>
      <c r="F192" s="148">
        <v>94457</v>
      </c>
      <c r="G192" s="94"/>
      <c r="H192" s="94" t="s">
        <v>134</v>
      </c>
      <c r="I192" s="94"/>
      <c r="J192" s="94"/>
      <c r="K192" s="94"/>
      <c r="L192" s="94"/>
      <c r="M192" s="94"/>
      <c r="N192" s="94" t="s">
        <v>471</v>
      </c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147"/>
      <c r="AE192" s="147"/>
      <c r="AF192" s="148">
        <v>3333</v>
      </c>
      <c r="AG192" s="148">
        <f>Table1[[#This Row], [Risk]]*Table1[[#This Row], [Severity]]</f>
      </c>
      <c r="AH192" s="94"/>
    </row>
    <row x14ac:dyDescent="0.25" r="193" customHeight="1" ht="18.75">
      <c r="A193" s="94" t="s">
        <v>696</v>
      </c>
      <c r="B193" s="94" t="s">
        <v>697</v>
      </c>
      <c r="C193" s="145"/>
      <c r="D193" s="94" t="s">
        <v>170</v>
      </c>
      <c r="E193" s="43"/>
      <c r="F193" s="43"/>
      <c r="G193" s="94"/>
      <c r="H193" s="94" t="s">
        <v>134</v>
      </c>
      <c r="I193" s="94"/>
      <c r="J193" s="94"/>
      <c r="K193" s="94"/>
      <c r="L193" s="94"/>
      <c r="M193" s="94"/>
      <c r="N193" s="94" t="s">
        <v>84</v>
      </c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147"/>
      <c r="AE193" s="147"/>
      <c r="AF193" s="43"/>
      <c r="AG193" s="148">
        <f>Table1[[#This Row], [Risk]]*Table1[[#This Row], [Severity]]</f>
      </c>
      <c r="AH193" s="94"/>
    </row>
    <row x14ac:dyDescent="0.25" r="194" customHeight="1" ht="18.75">
      <c r="A194" s="94" t="s">
        <v>698</v>
      </c>
      <c r="B194" s="94" t="s">
        <v>699</v>
      </c>
      <c r="C194" s="145"/>
      <c r="D194" s="94" t="s">
        <v>399</v>
      </c>
      <c r="E194" s="148">
        <v>800</v>
      </c>
      <c r="F194" s="148">
        <v>279</v>
      </c>
      <c r="G194" s="94"/>
      <c r="H194" s="94" t="s">
        <v>134</v>
      </c>
      <c r="I194" s="94"/>
      <c r="J194" s="94"/>
      <c r="K194" s="94"/>
      <c r="L194" s="94"/>
      <c r="M194" s="94"/>
      <c r="N194" s="94" t="s">
        <v>84</v>
      </c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147"/>
      <c r="AE194" s="147"/>
      <c r="AF194" s="43"/>
      <c r="AG194" s="148">
        <f>Table1[[#This Row], [Risk]]*Table1[[#This Row], [Severity]]</f>
      </c>
      <c r="AH194" s="94"/>
    </row>
    <row x14ac:dyDescent="0.25" r="195" customHeight="1" ht="18.75">
      <c r="A195" s="94" t="s">
        <v>700</v>
      </c>
      <c r="B195" s="94" t="s">
        <v>701</v>
      </c>
      <c r="C195" s="145"/>
      <c r="D195" s="94" t="s">
        <v>170</v>
      </c>
      <c r="E195" s="43" t="s">
        <v>702</v>
      </c>
      <c r="F195" s="43"/>
      <c r="G195" s="94"/>
      <c r="H195" s="94" t="s">
        <v>134</v>
      </c>
      <c r="I195" s="94"/>
      <c r="J195" s="94"/>
      <c r="K195" s="94"/>
      <c r="L195" s="94"/>
      <c r="M195" s="94"/>
      <c r="N195" s="94" t="s">
        <v>84</v>
      </c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147"/>
      <c r="AE195" s="147"/>
      <c r="AF195" s="43"/>
      <c r="AG195" s="148">
        <f>Table1[[#This Row], [Risk]]*Table1[[#This Row], [Severity]]</f>
      </c>
      <c r="AH195" s="94"/>
    </row>
    <row x14ac:dyDescent="0.25" r="196" customHeight="1" ht="18.75">
      <c r="A196" s="94" t="s">
        <v>703</v>
      </c>
      <c r="B196" s="94" t="s">
        <v>704</v>
      </c>
      <c r="C196" s="145"/>
      <c r="D196" s="94" t="s">
        <v>705</v>
      </c>
      <c r="E196" s="43" t="s">
        <v>706</v>
      </c>
      <c r="F196" s="148">
        <v>94455</v>
      </c>
      <c r="G196" s="94"/>
      <c r="H196" s="94" t="s">
        <v>134</v>
      </c>
      <c r="I196" s="94"/>
      <c r="J196" s="94"/>
      <c r="K196" s="94"/>
      <c r="L196" s="94"/>
      <c r="M196" s="94"/>
      <c r="N196" s="94" t="s">
        <v>368</v>
      </c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147"/>
      <c r="AE196" s="147"/>
      <c r="AF196" s="43"/>
      <c r="AG196" s="148">
        <f>Table1[[#This Row], [Risk]]*Table1[[#This Row], [Severity]]</f>
      </c>
      <c r="AH196" s="94"/>
    </row>
    <row x14ac:dyDescent="0.25" r="197" customHeight="1" ht="18.75">
      <c r="A197" s="94" t="s">
        <v>707</v>
      </c>
      <c r="B197" s="94" t="s">
        <v>708</v>
      </c>
      <c r="C197" s="145"/>
      <c r="D197" s="94" t="s">
        <v>170</v>
      </c>
      <c r="E197" s="43"/>
      <c r="F197" s="43"/>
      <c r="G197" s="94"/>
      <c r="H197" s="94" t="s">
        <v>134</v>
      </c>
      <c r="I197" s="94"/>
      <c r="J197" s="94"/>
      <c r="K197" s="94"/>
      <c r="L197" s="94"/>
      <c r="M197" s="94"/>
      <c r="N197" s="94" t="s">
        <v>84</v>
      </c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147"/>
      <c r="AE197" s="147"/>
      <c r="AF197" s="43"/>
      <c r="AG197" s="148">
        <f>Table1[[#This Row], [Risk]]*Table1[[#This Row], [Severity]]</f>
      </c>
      <c r="AH197" s="94"/>
    </row>
    <row x14ac:dyDescent="0.25" r="198" customHeight="1" ht="18.75">
      <c r="A198" s="94" t="s">
        <v>709</v>
      </c>
      <c r="B198" s="94" t="s">
        <v>710</v>
      </c>
      <c r="C198" s="145"/>
      <c r="D198" s="94" t="s">
        <v>399</v>
      </c>
      <c r="E198" s="148">
        <v>800</v>
      </c>
      <c r="F198" s="148">
        <v>279</v>
      </c>
      <c r="G198" s="94"/>
      <c r="H198" s="94" t="s">
        <v>134</v>
      </c>
      <c r="I198" s="94"/>
      <c r="J198" s="94"/>
      <c r="K198" s="94"/>
      <c r="L198" s="94"/>
      <c r="M198" s="94"/>
      <c r="N198" s="94" t="s">
        <v>84</v>
      </c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147"/>
      <c r="AE198" s="147"/>
      <c r="AF198" s="43"/>
      <c r="AG198" s="148">
        <f>Table1[[#This Row], [Risk]]*Table1[[#This Row], [Severity]]</f>
      </c>
      <c r="AH198" s="94"/>
    </row>
    <row x14ac:dyDescent="0.25" r="199" customHeight="1" ht="18.75">
      <c r="A199" s="94" t="s">
        <v>711</v>
      </c>
      <c r="B199" s="94" t="s">
        <v>712</v>
      </c>
      <c r="C199" s="145"/>
      <c r="D199" s="94" t="s">
        <v>170</v>
      </c>
      <c r="E199" s="43" t="s">
        <v>702</v>
      </c>
      <c r="F199" s="43"/>
      <c r="G199" s="94"/>
      <c r="H199" s="94" t="s">
        <v>134</v>
      </c>
      <c r="I199" s="94"/>
      <c r="J199" s="94"/>
      <c r="K199" s="94"/>
      <c r="L199" s="94"/>
      <c r="M199" s="94"/>
      <c r="N199" s="94" t="s">
        <v>84</v>
      </c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147"/>
      <c r="AE199" s="147"/>
      <c r="AF199" s="43"/>
      <c r="AG199" s="148">
        <f>Table1[[#This Row], [Risk]]*Table1[[#This Row], [Severity]]</f>
      </c>
      <c r="AH199" s="94"/>
    </row>
    <row x14ac:dyDescent="0.25" r="200" customHeight="1" ht="18.75">
      <c r="A200" s="94" t="s">
        <v>713</v>
      </c>
      <c r="B200" s="94" t="s">
        <v>714</v>
      </c>
      <c r="C200" s="145"/>
      <c r="D200" s="94" t="s">
        <v>705</v>
      </c>
      <c r="E200" s="43" t="s">
        <v>706</v>
      </c>
      <c r="F200" s="148">
        <v>94458</v>
      </c>
      <c r="G200" s="94"/>
      <c r="H200" s="94" t="s">
        <v>134</v>
      </c>
      <c r="I200" s="94"/>
      <c r="J200" s="94"/>
      <c r="K200" s="94"/>
      <c r="L200" s="94"/>
      <c r="M200" s="94"/>
      <c r="N200" s="94" t="s">
        <v>368</v>
      </c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147"/>
      <c r="AE200" s="147"/>
      <c r="AF200" s="43"/>
      <c r="AG200" s="148">
        <f>Table1[[#This Row], [Risk]]*Table1[[#This Row], [Severity]]</f>
      </c>
      <c r="AH200" s="94"/>
    </row>
    <row x14ac:dyDescent="0.25" r="201" customHeight="1" ht="18.75">
      <c r="A201" s="94" t="s">
        <v>715</v>
      </c>
      <c r="B201" s="94" t="s">
        <v>716</v>
      </c>
      <c r="C201" s="145"/>
      <c r="D201" s="94" t="s">
        <v>678</v>
      </c>
      <c r="E201" s="43" t="s">
        <v>695</v>
      </c>
      <c r="F201" s="148">
        <v>94460</v>
      </c>
      <c r="G201" s="94"/>
      <c r="H201" s="94" t="s">
        <v>134</v>
      </c>
      <c r="I201" s="94"/>
      <c r="J201" s="94"/>
      <c r="K201" s="94"/>
      <c r="L201" s="94"/>
      <c r="M201" s="94"/>
      <c r="N201" s="94" t="s">
        <v>471</v>
      </c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147"/>
      <c r="AE201" s="147"/>
      <c r="AF201" s="148">
        <v>3333</v>
      </c>
      <c r="AG201" s="148">
        <f>Table1[[#This Row], [Risk]]*Table1[[#This Row], [Severity]]</f>
      </c>
      <c r="AH201" s="94"/>
    </row>
    <row x14ac:dyDescent="0.25" r="202" customHeight="1" ht="18.75">
      <c r="A202" s="94" t="s">
        <v>717</v>
      </c>
      <c r="B202" s="94" t="s">
        <v>718</v>
      </c>
      <c r="C202" s="145" t="s">
        <v>719</v>
      </c>
      <c r="D202" s="94" t="s">
        <v>720</v>
      </c>
      <c r="E202" s="43" t="s">
        <v>721</v>
      </c>
      <c r="F202" s="148">
        <v>1200</v>
      </c>
      <c r="G202" s="94"/>
      <c r="H202" s="94" t="s">
        <v>134</v>
      </c>
      <c r="I202" s="94"/>
      <c r="J202" s="94"/>
      <c r="K202" s="94"/>
      <c r="L202" s="94"/>
      <c r="M202" s="94"/>
      <c r="N202" s="94" t="s">
        <v>722</v>
      </c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147"/>
      <c r="AE202" s="147"/>
      <c r="AF202" s="43"/>
      <c r="AG202" s="148">
        <f>Table1[[#This Row], [Risk]]*Table1[[#This Row], [Severity]]</f>
      </c>
      <c r="AH202" s="94"/>
    </row>
    <row x14ac:dyDescent="0.25" r="203" customHeight="1" ht="18.75">
      <c r="A203" s="94" t="s">
        <v>723</v>
      </c>
      <c r="B203" s="94" t="s">
        <v>724</v>
      </c>
      <c r="C203" s="145"/>
      <c r="D203" s="94" t="s">
        <v>674</v>
      </c>
      <c r="E203" s="43" t="s">
        <v>725</v>
      </c>
      <c r="F203" s="43"/>
      <c r="G203" s="94"/>
      <c r="H203" s="94" t="s">
        <v>134</v>
      </c>
      <c r="I203" s="94"/>
      <c r="J203" s="94"/>
      <c r="K203" s="94"/>
      <c r="L203" s="94"/>
      <c r="M203" s="94"/>
      <c r="N203" s="94" t="s">
        <v>287</v>
      </c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147"/>
      <c r="AE203" s="147"/>
      <c r="AF203" s="43"/>
      <c r="AG203" s="148">
        <f>Table1[[#This Row], [Risk]]*Table1[[#This Row], [Severity]]</f>
      </c>
      <c r="AH203" s="94"/>
    </row>
    <row x14ac:dyDescent="0.25" r="204" customHeight="1" ht="18.75">
      <c r="A204" s="94" t="s">
        <v>726</v>
      </c>
      <c r="B204" s="94" t="s">
        <v>727</v>
      </c>
      <c r="C204" s="145"/>
      <c r="D204" s="94" t="s">
        <v>728</v>
      </c>
      <c r="E204" s="148">
        <v>1084</v>
      </c>
      <c r="F204" s="148">
        <v>5598</v>
      </c>
      <c r="G204" s="94"/>
      <c r="H204" s="94" t="s">
        <v>134</v>
      </c>
      <c r="I204" s="94"/>
      <c r="J204" s="94"/>
      <c r="K204" s="94"/>
      <c r="L204" s="94"/>
      <c r="M204" s="94"/>
      <c r="N204" s="94" t="s">
        <v>729</v>
      </c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147"/>
      <c r="AE204" s="147"/>
      <c r="AF204" s="43"/>
      <c r="AG204" s="148">
        <f>Table1[[#This Row], [Risk]]*Table1[[#This Row], [Severity]]</f>
      </c>
      <c r="AH204" s="94"/>
    </row>
    <row x14ac:dyDescent="0.25" r="205" customHeight="1" ht="18.75">
      <c r="A205" s="94" t="s">
        <v>730</v>
      </c>
      <c r="B205" s="94" t="s">
        <v>731</v>
      </c>
      <c r="C205" s="145"/>
      <c r="D205" s="94"/>
      <c r="E205" s="43"/>
      <c r="F205" s="43"/>
      <c r="G205" s="94"/>
      <c r="H205" s="94" t="s">
        <v>134</v>
      </c>
      <c r="I205" s="94"/>
      <c r="J205" s="94"/>
      <c r="K205" s="94"/>
      <c r="L205" s="94"/>
      <c r="M205" s="94"/>
      <c r="N205" s="94" t="s">
        <v>310</v>
      </c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147"/>
      <c r="AE205" s="147"/>
      <c r="AF205" s="43"/>
      <c r="AG205" s="148">
        <f>Table1[[#This Row], [Risk]]*Table1[[#This Row], [Severity]]</f>
      </c>
      <c r="AH205" s="94"/>
    </row>
    <row x14ac:dyDescent="0.25" r="206" customHeight="1" ht="18.75">
      <c r="A206" s="94" t="s">
        <v>732</v>
      </c>
      <c r="B206" s="94" t="s">
        <v>733</v>
      </c>
      <c r="C206" s="145"/>
      <c r="D206" s="94" t="s">
        <v>371</v>
      </c>
      <c r="E206" s="43"/>
      <c r="F206" s="43"/>
      <c r="G206" s="94"/>
      <c r="H206" s="94" t="s">
        <v>134</v>
      </c>
      <c r="I206" s="94"/>
      <c r="J206" s="94"/>
      <c r="K206" s="94"/>
      <c r="L206" s="94"/>
      <c r="M206" s="94"/>
      <c r="N206" s="94" t="s">
        <v>471</v>
      </c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147"/>
      <c r="AE206" s="147"/>
      <c r="AF206" s="43"/>
      <c r="AG206" s="148">
        <f>Table1[[#This Row], [Risk]]*Table1[[#This Row], [Severity]]</f>
      </c>
      <c r="AH206" s="94"/>
    </row>
    <row x14ac:dyDescent="0.25" r="207" customHeight="1" ht="18.75">
      <c r="A207" s="94" t="s">
        <v>734</v>
      </c>
      <c r="B207" s="94" t="s">
        <v>735</v>
      </c>
      <c r="C207" s="145"/>
      <c r="D207" s="94" t="s">
        <v>371</v>
      </c>
      <c r="E207" s="43"/>
      <c r="F207" s="43"/>
      <c r="G207" s="94"/>
      <c r="H207" s="94" t="s">
        <v>134</v>
      </c>
      <c r="I207" s="94"/>
      <c r="J207" s="94"/>
      <c r="K207" s="94"/>
      <c r="L207" s="94"/>
      <c r="M207" s="94"/>
      <c r="N207" s="94" t="s">
        <v>471</v>
      </c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147"/>
      <c r="AE207" s="147"/>
      <c r="AF207" s="43"/>
      <c r="AG207" s="148">
        <f>Table1[[#This Row], [Risk]]*Table1[[#This Row], [Severity]]</f>
      </c>
      <c r="AH207" s="94"/>
    </row>
    <row x14ac:dyDescent="0.25" r="208" customHeight="1" ht="18.75">
      <c r="A208" s="94" t="s">
        <v>736</v>
      </c>
      <c r="B208" s="94" t="s">
        <v>737</v>
      </c>
      <c r="C208" s="145"/>
      <c r="D208" s="94" t="s">
        <v>738</v>
      </c>
      <c r="E208" s="43"/>
      <c r="F208" s="43"/>
      <c r="G208" s="94"/>
      <c r="H208" s="94" t="s">
        <v>134</v>
      </c>
      <c r="I208" s="94"/>
      <c r="J208" s="94"/>
      <c r="K208" s="94"/>
      <c r="L208" s="94"/>
      <c r="M208" s="94"/>
      <c r="N208" s="94" t="s">
        <v>445</v>
      </c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147"/>
      <c r="AE208" s="147"/>
      <c r="AF208" s="43"/>
      <c r="AG208" s="148">
        <f>Table1[[#This Row], [Risk]]*Table1[[#This Row], [Severity]]</f>
      </c>
      <c r="AH208" s="94"/>
    </row>
    <row x14ac:dyDescent="0.25" r="209" customHeight="1" ht="18.75">
      <c r="A209" s="94" t="s">
        <v>739</v>
      </c>
      <c r="B209" s="94" t="s">
        <v>740</v>
      </c>
      <c r="C209" s="145"/>
      <c r="D209" s="94"/>
      <c r="E209" s="43"/>
      <c r="F209" s="43"/>
      <c r="G209" s="94"/>
      <c r="H209" s="94" t="s">
        <v>134</v>
      </c>
      <c r="I209" s="94"/>
      <c r="J209" s="94"/>
      <c r="K209" s="94"/>
      <c r="L209" s="94"/>
      <c r="M209" s="94"/>
      <c r="N209" s="94" t="s">
        <v>188</v>
      </c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147"/>
      <c r="AE209" s="147"/>
      <c r="AF209" s="43"/>
      <c r="AG209" s="148">
        <f>Table1[[#This Row], [Risk]]*Table1[[#This Row], [Severity]]</f>
      </c>
      <c r="AH209" s="94"/>
    </row>
    <row x14ac:dyDescent="0.25" r="210" customHeight="1" ht="18.75">
      <c r="A210" s="94" t="s">
        <v>741</v>
      </c>
      <c r="B210" s="94" t="s">
        <v>742</v>
      </c>
      <c r="C210" s="145"/>
      <c r="D210" s="94" t="s">
        <v>273</v>
      </c>
      <c r="E210" s="43"/>
      <c r="F210" s="43"/>
      <c r="G210" s="94"/>
      <c r="H210" s="94" t="s">
        <v>134</v>
      </c>
      <c r="I210" s="94"/>
      <c r="J210" s="94"/>
      <c r="K210" s="94"/>
      <c r="L210" s="94"/>
      <c r="M210" s="94"/>
      <c r="N210" s="94" t="s">
        <v>221</v>
      </c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147"/>
      <c r="AE210" s="147"/>
      <c r="AF210" s="43"/>
      <c r="AG210" s="148">
        <f>Table1[[#This Row], [Risk]]*Table1[[#This Row], [Severity]]</f>
      </c>
      <c r="AH210" s="94"/>
    </row>
    <row x14ac:dyDescent="0.25" r="211" customHeight="1" ht="18.75">
      <c r="A211" s="94" t="s">
        <v>743</v>
      </c>
      <c r="B211" s="94" t="s">
        <v>744</v>
      </c>
      <c r="C211" s="145"/>
      <c r="D211" s="94" t="s">
        <v>341</v>
      </c>
      <c r="E211" s="43" t="s">
        <v>745</v>
      </c>
      <c r="F211" s="43"/>
      <c r="G211" s="94"/>
      <c r="H211" s="94" t="s">
        <v>134</v>
      </c>
      <c r="I211" s="94"/>
      <c r="J211" s="94"/>
      <c r="K211" s="94"/>
      <c r="L211" s="94"/>
      <c r="M211" s="94"/>
      <c r="N211" s="94" t="s">
        <v>248</v>
      </c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147"/>
      <c r="AE211" s="147"/>
      <c r="AF211" s="43"/>
      <c r="AG211" s="148">
        <f>Table1[[#This Row], [Risk]]*Table1[[#This Row], [Severity]]</f>
      </c>
      <c r="AH211" s="94"/>
    </row>
    <row x14ac:dyDescent="0.25" r="212" customHeight="1" ht="18.75">
      <c r="A212" s="94" t="s">
        <v>746</v>
      </c>
      <c r="B212" s="94" t="s">
        <v>747</v>
      </c>
      <c r="C212" s="145"/>
      <c r="D212" s="94" t="s">
        <v>341</v>
      </c>
      <c r="E212" s="43" t="s">
        <v>342</v>
      </c>
      <c r="F212" s="43"/>
      <c r="G212" s="94"/>
      <c r="H212" s="94" t="s">
        <v>134</v>
      </c>
      <c r="I212" s="94"/>
      <c r="J212" s="94"/>
      <c r="K212" s="94"/>
      <c r="L212" s="94"/>
      <c r="M212" s="94"/>
      <c r="N212" s="94" t="s">
        <v>248</v>
      </c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147"/>
      <c r="AE212" s="147"/>
      <c r="AF212" s="43"/>
      <c r="AG212" s="148">
        <f>Table1[[#This Row], [Risk]]*Table1[[#This Row], [Severity]]</f>
      </c>
      <c r="AH212" s="94"/>
    </row>
    <row x14ac:dyDescent="0.25" r="213" customHeight="1" ht="18.75">
      <c r="A213" s="94" t="s">
        <v>748</v>
      </c>
      <c r="B213" s="94" t="s">
        <v>749</v>
      </c>
      <c r="C213" s="145"/>
      <c r="D213" s="94" t="s">
        <v>195</v>
      </c>
      <c r="E213" s="43" t="s">
        <v>231</v>
      </c>
      <c r="F213" s="43"/>
      <c r="G213" s="94"/>
      <c r="H213" s="94" t="s">
        <v>134</v>
      </c>
      <c r="I213" s="94"/>
      <c r="J213" s="94"/>
      <c r="K213" s="94"/>
      <c r="L213" s="94"/>
      <c r="M213" s="94"/>
      <c r="N213" s="94" t="s">
        <v>218</v>
      </c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147"/>
      <c r="AE213" s="147"/>
      <c r="AF213" s="43"/>
      <c r="AG213" s="148">
        <f>Table1[[#This Row], [Risk]]*Table1[[#This Row], [Severity]]</f>
      </c>
      <c r="AH213" s="94"/>
    </row>
    <row x14ac:dyDescent="0.25" r="214" customHeight="1" ht="18.75">
      <c r="A214" s="94" t="s">
        <v>750</v>
      </c>
      <c r="B214" s="94" t="s">
        <v>751</v>
      </c>
      <c r="C214" s="145"/>
      <c r="D214" s="94" t="s">
        <v>195</v>
      </c>
      <c r="E214" s="43" t="s">
        <v>231</v>
      </c>
      <c r="F214" s="43"/>
      <c r="G214" s="94"/>
      <c r="H214" s="94" t="s">
        <v>134</v>
      </c>
      <c r="I214" s="94"/>
      <c r="J214" s="94"/>
      <c r="K214" s="94"/>
      <c r="L214" s="94"/>
      <c r="M214" s="94"/>
      <c r="N214" s="94" t="s">
        <v>218</v>
      </c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147"/>
      <c r="AE214" s="147"/>
      <c r="AF214" s="43"/>
      <c r="AG214" s="148">
        <f>Table1[[#This Row], [Risk]]*Table1[[#This Row], [Severity]]</f>
      </c>
      <c r="AH214" s="94"/>
    </row>
    <row x14ac:dyDescent="0.25" r="215" customHeight="1" ht="18.75">
      <c r="A215" s="94" t="s">
        <v>752</v>
      </c>
      <c r="B215" s="94" t="s">
        <v>753</v>
      </c>
      <c r="C215" s="145"/>
      <c r="D215" s="94" t="s">
        <v>195</v>
      </c>
      <c r="E215" s="43"/>
      <c r="F215" s="43"/>
      <c r="G215" s="94"/>
      <c r="H215" s="94" t="s">
        <v>134</v>
      </c>
      <c r="I215" s="94"/>
      <c r="J215" s="94"/>
      <c r="K215" s="94"/>
      <c r="L215" s="94"/>
      <c r="M215" s="94"/>
      <c r="N215" s="94" t="s">
        <v>228</v>
      </c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147"/>
      <c r="AE215" s="147"/>
      <c r="AF215" s="43"/>
      <c r="AG215" s="148">
        <f>Table1[[#This Row], [Risk]]*Table1[[#This Row], [Severity]]</f>
      </c>
      <c r="AH215" s="94"/>
    </row>
    <row x14ac:dyDescent="0.25" r="216" customHeight="1" ht="18.75">
      <c r="A216" s="94" t="s">
        <v>754</v>
      </c>
      <c r="B216" s="94" t="s">
        <v>755</v>
      </c>
      <c r="C216" s="150" t="s">
        <v>756</v>
      </c>
      <c r="D216" s="94" t="s">
        <v>444</v>
      </c>
      <c r="E216" s="43"/>
      <c r="F216" s="43"/>
      <c r="G216" s="94"/>
      <c r="H216" s="94" t="s">
        <v>134</v>
      </c>
      <c r="I216" s="94"/>
      <c r="J216" s="94"/>
      <c r="K216" s="94"/>
      <c r="L216" s="94"/>
      <c r="M216" s="94"/>
      <c r="N216" s="94" t="s">
        <v>445</v>
      </c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147"/>
      <c r="AE216" s="147"/>
      <c r="AF216" s="43"/>
      <c r="AG216" s="148">
        <f>Table1[[#This Row], [Risk]]*Table1[[#This Row], [Severity]]</f>
      </c>
      <c r="AH216" s="94"/>
    </row>
    <row x14ac:dyDescent="0.25" r="217" customHeight="1" ht="18.75">
      <c r="A217" s="94" t="s">
        <v>757</v>
      </c>
      <c r="B217" s="94" t="s">
        <v>758</v>
      </c>
      <c r="C217" s="145"/>
      <c r="D217" s="94" t="s">
        <v>399</v>
      </c>
      <c r="E217" s="43"/>
      <c r="F217" s="43"/>
      <c r="G217" s="94"/>
      <c r="H217" s="94" t="s">
        <v>134</v>
      </c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147"/>
      <c r="AE217" s="147"/>
      <c r="AF217" s="43"/>
      <c r="AG217" s="148">
        <f>Table1[[#This Row], [Risk]]*Table1[[#This Row], [Severity]]</f>
      </c>
      <c r="AH217" s="94"/>
    </row>
    <row x14ac:dyDescent="0.25" r="218" customHeight="1" ht="18.75">
      <c r="A218" s="94" t="s">
        <v>759</v>
      </c>
      <c r="B218" s="94" t="s">
        <v>760</v>
      </c>
      <c r="C218" s="145"/>
      <c r="D218" s="94"/>
      <c r="E218" s="43"/>
      <c r="F218" s="43"/>
      <c r="G218" s="94"/>
      <c r="H218" s="94" t="s">
        <v>134</v>
      </c>
      <c r="I218" s="94"/>
      <c r="J218" s="94"/>
      <c r="K218" s="94"/>
      <c r="L218" s="94"/>
      <c r="M218" s="94"/>
      <c r="N218" s="94" t="s">
        <v>218</v>
      </c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147"/>
      <c r="AE218" s="147"/>
      <c r="AF218" s="43"/>
      <c r="AG218" s="148">
        <f>Table1[[#This Row], [Risk]]*Table1[[#This Row], [Severity]]</f>
      </c>
      <c r="AH218" s="94"/>
    </row>
    <row x14ac:dyDescent="0.25" r="219" customHeight="1" ht="18.75">
      <c r="A219" s="94" t="s">
        <v>761</v>
      </c>
      <c r="B219" s="94" t="s">
        <v>762</v>
      </c>
      <c r="C219" s="145"/>
      <c r="D219" s="94" t="s">
        <v>763</v>
      </c>
      <c r="E219" s="43" t="s">
        <v>764</v>
      </c>
      <c r="F219" s="148">
        <v>817131104</v>
      </c>
      <c r="G219" s="94"/>
      <c r="H219" s="94" t="s">
        <v>134</v>
      </c>
      <c r="I219" s="94"/>
      <c r="J219" s="94"/>
      <c r="K219" s="94"/>
      <c r="L219" s="94"/>
      <c r="M219" s="94"/>
      <c r="N219" s="94" t="s">
        <v>278</v>
      </c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147"/>
      <c r="AE219" s="147"/>
      <c r="AF219" s="43"/>
      <c r="AG219" s="148">
        <f>Table1[[#This Row], [Risk]]*Table1[[#This Row], [Severity]]</f>
      </c>
      <c r="AH219" s="94"/>
    </row>
    <row x14ac:dyDescent="0.25" r="220" customHeight="1" ht="18.75">
      <c r="A220" s="94" t="s">
        <v>765</v>
      </c>
      <c r="B220" s="94" t="s">
        <v>766</v>
      </c>
      <c r="C220" s="145"/>
      <c r="D220" s="94"/>
      <c r="E220" s="43"/>
      <c r="F220" s="43"/>
      <c r="G220" s="94"/>
      <c r="H220" s="94" t="s">
        <v>134</v>
      </c>
      <c r="I220" s="94"/>
      <c r="J220" s="94"/>
      <c r="K220" s="94"/>
      <c r="L220" s="94"/>
      <c r="M220" s="94"/>
      <c r="N220" s="94" t="s">
        <v>767</v>
      </c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147"/>
      <c r="AE220" s="147"/>
      <c r="AF220" s="43"/>
      <c r="AG220" s="148">
        <f>Table1[[#This Row], [Risk]]*Table1[[#This Row], [Severity]]</f>
      </c>
      <c r="AH220" s="94"/>
    </row>
    <row x14ac:dyDescent="0.25" r="221" customHeight="1" ht="18.75">
      <c r="A221" s="94" t="s">
        <v>768</v>
      </c>
      <c r="B221" s="94" t="s">
        <v>769</v>
      </c>
      <c r="C221" s="145"/>
      <c r="D221" s="94"/>
      <c r="E221" s="43"/>
      <c r="F221" s="43"/>
      <c r="G221" s="94"/>
      <c r="H221" s="94" t="s">
        <v>134</v>
      </c>
      <c r="I221" s="94"/>
      <c r="J221" s="94"/>
      <c r="K221" s="94"/>
      <c r="L221" s="94"/>
      <c r="M221" s="94"/>
      <c r="N221" s="94" t="s">
        <v>767</v>
      </c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147"/>
      <c r="AE221" s="147"/>
      <c r="AF221" s="43"/>
      <c r="AG221" s="148">
        <f>Table1[[#This Row], [Risk]]*Table1[[#This Row], [Severity]]</f>
      </c>
      <c r="AH221" s="94"/>
    </row>
    <row x14ac:dyDescent="0.25" r="222" customHeight="1" ht="18.75">
      <c r="A222" s="94" t="s">
        <v>770</v>
      </c>
      <c r="B222" s="94" t="s">
        <v>771</v>
      </c>
      <c r="C222" s="145"/>
      <c r="D222" s="94"/>
      <c r="E222" s="43"/>
      <c r="F222" s="43"/>
      <c r="G222" s="94"/>
      <c r="H222" s="94" t="s">
        <v>134</v>
      </c>
      <c r="I222" s="94"/>
      <c r="J222" s="94"/>
      <c r="K222" s="94"/>
      <c r="L222" s="94"/>
      <c r="M222" s="94"/>
      <c r="N222" s="94" t="s">
        <v>767</v>
      </c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147"/>
      <c r="AE222" s="147"/>
      <c r="AF222" s="43"/>
      <c r="AG222" s="148">
        <f>Table1[[#This Row], [Risk]]*Table1[[#This Row], [Severity]]</f>
      </c>
      <c r="AH222" s="94"/>
    </row>
    <row x14ac:dyDescent="0.25" r="223" customHeight="1" ht="18.75">
      <c r="A223" s="94" t="s">
        <v>772</v>
      </c>
      <c r="B223" s="94" t="s">
        <v>773</v>
      </c>
      <c r="C223" s="145"/>
      <c r="D223" s="94"/>
      <c r="E223" s="43"/>
      <c r="F223" s="43"/>
      <c r="G223" s="94"/>
      <c r="H223" s="94" t="s">
        <v>134</v>
      </c>
      <c r="I223" s="94"/>
      <c r="J223" s="94"/>
      <c r="K223" s="94"/>
      <c r="L223" s="94"/>
      <c r="M223" s="94"/>
      <c r="N223" s="94" t="s">
        <v>774</v>
      </c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147"/>
      <c r="AE223" s="147"/>
      <c r="AF223" s="43"/>
      <c r="AG223" s="148">
        <f>Table1[[#This Row], [Risk]]*Table1[[#This Row], [Severity]]</f>
      </c>
      <c r="AH223" s="94"/>
    </row>
    <row x14ac:dyDescent="0.25" r="224" customHeight="1" ht="18.75">
      <c r="A224" s="94" t="s">
        <v>775</v>
      </c>
      <c r="B224" s="94" t="s">
        <v>776</v>
      </c>
      <c r="C224" s="145" t="s">
        <v>777</v>
      </c>
      <c r="D224" s="94" t="s">
        <v>778</v>
      </c>
      <c r="E224" s="43"/>
      <c r="F224" s="43"/>
      <c r="G224" s="94"/>
      <c r="H224" s="94" t="s">
        <v>134</v>
      </c>
      <c r="I224" s="94"/>
      <c r="J224" s="94"/>
      <c r="K224" s="94"/>
      <c r="L224" s="94"/>
      <c r="M224" s="94"/>
      <c r="N224" s="94" t="s">
        <v>779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147"/>
      <c r="AE224" s="147"/>
      <c r="AF224" s="43"/>
      <c r="AG224" s="148">
        <f>Table1[[#This Row], [Risk]]*Table1[[#This Row], [Severity]]</f>
      </c>
      <c r="AH224" s="94"/>
    </row>
    <row x14ac:dyDescent="0.25" r="225" customHeight="1" ht="18.75">
      <c r="A225" s="94" t="s">
        <v>780</v>
      </c>
      <c r="B225" s="94" t="s">
        <v>781</v>
      </c>
      <c r="C225" s="145" t="s">
        <v>782</v>
      </c>
      <c r="D225" s="94"/>
      <c r="E225" s="43"/>
      <c r="F225" s="43"/>
      <c r="G225" s="94"/>
      <c r="H225" s="94" t="s">
        <v>535</v>
      </c>
      <c r="I225" s="94"/>
      <c r="J225" s="94"/>
      <c r="K225" s="94"/>
      <c r="L225" s="94"/>
      <c r="M225" s="94"/>
      <c r="N225" s="94" t="s">
        <v>287</v>
      </c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147"/>
      <c r="AE225" s="147"/>
      <c r="AF225" s="43"/>
      <c r="AG225" s="148">
        <f>Table1[[#This Row], [Risk]]*Table1[[#This Row], [Severity]]</f>
      </c>
      <c r="AH225" s="94"/>
    </row>
    <row x14ac:dyDescent="0.25" r="226" customHeight="1" ht="18.75">
      <c r="A226" s="94" t="s">
        <v>783</v>
      </c>
      <c r="B226" s="94" t="s">
        <v>784</v>
      </c>
      <c r="C226" s="145" t="s">
        <v>782</v>
      </c>
      <c r="D226" s="94"/>
      <c r="E226" s="43"/>
      <c r="F226" s="43"/>
      <c r="G226" s="94"/>
      <c r="H226" s="94" t="s">
        <v>535</v>
      </c>
      <c r="I226" s="94"/>
      <c r="J226" s="94"/>
      <c r="K226" s="94"/>
      <c r="L226" s="94"/>
      <c r="M226" s="94"/>
      <c r="N226" s="94" t="s">
        <v>287</v>
      </c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147"/>
      <c r="AE226" s="147"/>
      <c r="AF226" s="43"/>
      <c r="AG226" s="148">
        <f>Table1[[#This Row], [Risk]]*Table1[[#This Row], [Severity]]</f>
      </c>
      <c r="AH226" s="94"/>
    </row>
    <row x14ac:dyDescent="0.25" r="227" customHeight="1" ht="18.75">
      <c r="A227" s="94" t="s">
        <v>785</v>
      </c>
      <c r="B227" s="94" t="s">
        <v>786</v>
      </c>
      <c r="C227" s="145" t="s">
        <v>782</v>
      </c>
      <c r="D227" s="94"/>
      <c r="E227" s="43"/>
      <c r="F227" s="43"/>
      <c r="G227" s="94"/>
      <c r="H227" s="94" t="s">
        <v>535</v>
      </c>
      <c r="I227" s="94"/>
      <c r="J227" s="94"/>
      <c r="K227" s="94"/>
      <c r="L227" s="94"/>
      <c r="M227" s="94"/>
      <c r="N227" s="94" t="s">
        <v>287</v>
      </c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147"/>
      <c r="AE227" s="147"/>
      <c r="AF227" s="43"/>
      <c r="AG227" s="148">
        <f>Table1[[#This Row], [Risk]]*Table1[[#This Row], [Severity]]</f>
      </c>
      <c r="AH227" s="94"/>
    </row>
    <row x14ac:dyDescent="0.25" r="228" customHeight="1" ht="18.75">
      <c r="A228" s="94" t="s">
        <v>787</v>
      </c>
      <c r="B228" s="94" t="s">
        <v>788</v>
      </c>
      <c r="C228" s="145" t="s">
        <v>782</v>
      </c>
      <c r="D228" s="94"/>
      <c r="E228" s="43"/>
      <c r="F228" s="43"/>
      <c r="G228" s="94"/>
      <c r="H228" s="94" t="s">
        <v>535</v>
      </c>
      <c r="I228" s="94"/>
      <c r="J228" s="94"/>
      <c r="K228" s="94"/>
      <c r="L228" s="94"/>
      <c r="M228" s="94"/>
      <c r="N228" s="94" t="s">
        <v>287</v>
      </c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147"/>
      <c r="AE228" s="147"/>
      <c r="AF228" s="43"/>
      <c r="AG228" s="148">
        <f>Table1[[#This Row], [Risk]]*Table1[[#This Row], [Severity]]</f>
      </c>
      <c r="AH228" s="94"/>
    </row>
    <row x14ac:dyDescent="0.25" r="229" customHeight="1" ht="18.75">
      <c r="A229" s="94" t="s">
        <v>789</v>
      </c>
      <c r="B229" s="94" t="s">
        <v>790</v>
      </c>
      <c r="C229" s="145" t="s">
        <v>782</v>
      </c>
      <c r="D229" s="94"/>
      <c r="E229" s="43"/>
      <c r="F229" s="43"/>
      <c r="G229" s="94"/>
      <c r="H229" s="94" t="s">
        <v>535</v>
      </c>
      <c r="I229" s="94"/>
      <c r="J229" s="94"/>
      <c r="K229" s="94"/>
      <c r="L229" s="94"/>
      <c r="M229" s="94"/>
      <c r="N229" s="94" t="s">
        <v>287</v>
      </c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147"/>
      <c r="AE229" s="147"/>
      <c r="AF229" s="43"/>
      <c r="AG229" s="148">
        <f>Table1[[#This Row], [Risk]]*Table1[[#This Row], [Severity]]</f>
      </c>
      <c r="AH229" s="94"/>
    </row>
    <row x14ac:dyDescent="0.25" r="230" customHeight="1" ht="18.75">
      <c r="A230" s="94" t="s">
        <v>791</v>
      </c>
      <c r="B230" s="94" t="s">
        <v>792</v>
      </c>
      <c r="C230" s="145" t="s">
        <v>782</v>
      </c>
      <c r="D230" s="94"/>
      <c r="E230" s="43"/>
      <c r="F230" s="43"/>
      <c r="G230" s="94"/>
      <c r="H230" s="94" t="s">
        <v>535</v>
      </c>
      <c r="I230" s="94"/>
      <c r="J230" s="94"/>
      <c r="K230" s="94"/>
      <c r="L230" s="94"/>
      <c r="M230" s="94"/>
      <c r="N230" s="94" t="s">
        <v>287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147"/>
      <c r="AE230" s="147"/>
      <c r="AF230" s="43"/>
      <c r="AG230" s="148">
        <f>Table1[[#This Row], [Risk]]*Table1[[#This Row], [Severity]]</f>
      </c>
      <c r="AH230" s="94"/>
    </row>
    <row x14ac:dyDescent="0.25" r="231" customHeight="1" ht="18.75">
      <c r="A231" s="94" t="s">
        <v>793</v>
      </c>
      <c r="B231" s="94" t="s">
        <v>794</v>
      </c>
      <c r="C231" s="145" t="s">
        <v>782</v>
      </c>
      <c r="D231" s="94"/>
      <c r="E231" s="43"/>
      <c r="F231" s="43"/>
      <c r="G231" s="94"/>
      <c r="H231" s="94" t="s">
        <v>535</v>
      </c>
      <c r="I231" s="94"/>
      <c r="J231" s="94"/>
      <c r="K231" s="94"/>
      <c r="L231" s="94"/>
      <c r="M231" s="94"/>
      <c r="N231" s="94" t="s">
        <v>287</v>
      </c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147"/>
      <c r="AE231" s="147"/>
      <c r="AF231" s="43"/>
      <c r="AG231" s="148">
        <f>Table1[[#This Row], [Risk]]*Table1[[#This Row], [Severity]]</f>
      </c>
      <c r="AH231" s="94"/>
    </row>
    <row x14ac:dyDescent="0.25" r="232" customHeight="1" ht="18.75">
      <c r="A232" s="94" t="s">
        <v>795</v>
      </c>
      <c r="B232" s="94" t="s">
        <v>796</v>
      </c>
      <c r="C232" s="145" t="s">
        <v>782</v>
      </c>
      <c r="D232" s="94"/>
      <c r="E232" s="43"/>
      <c r="F232" s="43"/>
      <c r="G232" s="94"/>
      <c r="H232" s="94" t="s">
        <v>535</v>
      </c>
      <c r="I232" s="94"/>
      <c r="J232" s="94"/>
      <c r="K232" s="94"/>
      <c r="L232" s="94"/>
      <c r="M232" s="94"/>
      <c r="N232" s="94" t="s">
        <v>287</v>
      </c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147"/>
      <c r="AE232" s="147"/>
      <c r="AF232" s="43"/>
      <c r="AG232" s="148">
        <f>Table1[[#This Row], [Risk]]*Table1[[#This Row], [Severity]]</f>
      </c>
      <c r="AH232" s="94"/>
    </row>
    <row x14ac:dyDescent="0.25" r="233" customHeight="1" ht="18.75">
      <c r="A233" s="94" t="s">
        <v>797</v>
      </c>
      <c r="B233" s="94" t="s">
        <v>798</v>
      </c>
      <c r="C233" s="145" t="s">
        <v>782</v>
      </c>
      <c r="D233" s="94"/>
      <c r="E233" s="43"/>
      <c r="F233" s="43"/>
      <c r="G233" s="94"/>
      <c r="H233" s="94" t="s">
        <v>535</v>
      </c>
      <c r="I233" s="94"/>
      <c r="J233" s="94"/>
      <c r="K233" s="94"/>
      <c r="L233" s="94"/>
      <c r="M233" s="94"/>
      <c r="N233" s="94" t="s">
        <v>287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147"/>
      <c r="AE233" s="147"/>
      <c r="AF233" s="43"/>
      <c r="AG233" s="148">
        <f>Table1[[#This Row], [Risk]]*Table1[[#This Row], [Severity]]</f>
      </c>
      <c r="AH233" s="94"/>
    </row>
    <row x14ac:dyDescent="0.25" r="234" customHeight="1" ht="18.75">
      <c r="A234" s="94" t="s">
        <v>799</v>
      </c>
      <c r="B234" s="94" t="s">
        <v>800</v>
      </c>
      <c r="C234" s="145" t="s">
        <v>782</v>
      </c>
      <c r="D234" s="94"/>
      <c r="E234" s="43"/>
      <c r="F234" s="43"/>
      <c r="G234" s="94"/>
      <c r="H234" s="94" t="s">
        <v>535</v>
      </c>
      <c r="I234" s="94"/>
      <c r="J234" s="94"/>
      <c r="K234" s="94"/>
      <c r="L234" s="94"/>
      <c r="M234" s="94"/>
      <c r="N234" s="94" t="s">
        <v>287</v>
      </c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147"/>
      <c r="AE234" s="147"/>
      <c r="AF234" s="43"/>
      <c r="AG234" s="148">
        <f>Table1[[#This Row], [Risk]]*Table1[[#This Row], [Severity]]</f>
      </c>
      <c r="AH234" s="94"/>
    </row>
    <row x14ac:dyDescent="0.25" r="235" customHeight="1" ht="18.75">
      <c r="A235" s="94" t="s">
        <v>801</v>
      </c>
      <c r="B235" s="94" t="s">
        <v>802</v>
      </c>
      <c r="C235" s="145" t="s">
        <v>782</v>
      </c>
      <c r="D235" s="94"/>
      <c r="E235" s="43"/>
      <c r="F235" s="43"/>
      <c r="G235" s="94"/>
      <c r="H235" s="94" t="s">
        <v>535</v>
      </c>
      <c r="I235" s="94"/>
      <c r="J235" s="94"/>
      <c r="K235" s="94"/>
      <c r="L235" s="94"/>
      <c r="M235" s="94"/>
      <c r="N235" s="94" t="s">
        <v>287</v>
      </c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147"/>
      <c r="AE235" s="147"/>
      <c r="AF235" s="43"/>
      <c r="AG235" s="148">
        <f>Table1[[#This Row], [Risk]]*Table1[[#This Row], [Severity]]</f>
      </c>
      <c r="AH235" s="94"/>
    </row>
    <row x14ac:dyDescent="0.25" r="236" customHeight="1" ht="18.75">
      <c r="A236" s="94" t="s">
        <v>803</v>
      </c>
      <c r="B236" s="94" t="s">
        <v>804</v>
      </c>
      <c r="C236" s="145" t="s">
        <v>782</v>
      </c>
      <c r="D236" s="94"/>
      <c r="E236" s="43"/>
      <c r="F236" s="43"/>
      <c r="G236" s="94"/>
      <c r="H236" s="94" t="s">
        <v>535</v>
      </c>
      <c r="I236" s="94"/>
      <c r="J236" s="94"/>
      <c r="K236" s="94"/>
      <c r="L236" s="94"/>
      <c r="M236" s="94"/>
      <c r="N236" s="94" t="s">
        <v>287</v>
      </c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147"/>
      <c r="AE236" s="147"/>
      <c r="AF236" s="43"/>
      <c r="AG236" s="148">
        <f>Table1[[#This Row], [Risk]]*Table1[[#This Row], [Severity]]</f>
      </c>
      <c r="AH236" s="94"/>
    </row>
    <row x14ac:dyDescent="0.25" r="237" customHeight="1" ht="18.75">
      <c r="A237" s="94" t="s">
        <v>805</v>
      </c>
      <c r="B237" s="94" t="s">
        <v>806</v>
      </c>
      <c r="C237" s="145" t="s">
        <v>782</v>
      </c>
      <c r="D237" s="94"/>
      <c r="E237" s="43"/>
      <c r="F237" s="43"/>
      <c r="G237" s="94"/>
      <c r="H237" s="94" t="s">
        <v>535</v>
      </c>
      <c r="I237" s="94"/>
      <c r="J237" s="94"/>
      <c r="K237" s="94"/>
      <c r="L237" s="94"/>
      <c r="M237" s="94"/>
      <c r="N237" s="94" t="s">
        <v>287</v>
      </c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147"/>
      <c r="AE237" s="147"/>
      <c r="AF237" s="43"/>
      <c r="AG237" s="148">
        <f>Table1[[#This Row], [Risk]]*Table1[[#This Row], [Severity]]</f>
      </c>
      <c r="AH237" s="94"/>
    </row>
    <row x14ac:dyDescent="0.25" r="238" customHeight="1" ht="18.75">
      <c r="A238" s="94" t="s">
        <v>807</v>
      </c>
      <c r="B238" s="94" t="s">
        <v>808</v>
      </c>
      <c r="C238" s="145" t="s">
        <v>782</v>
      </c>
      <c r="D238" s="94"/>
      <c r="E238" s="43"/>
      <c r="F238" s="43"/>
      <c r="G238" s="94"/>
      <c r="H238" s="94" t="s">
        <v>535</v>
      </c>
      <c r="I238" s="94"/>
      <c r="J238" s="94"/>
      <c r="K238" s="94"/>
      <c r="L238" s="94"/>
      <c r="M238" s="94"/>
      <c r="N238" s="94" t="s">
        <v>287</v>
      </c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147"/>
      <c r="AE238" s="147"/>
      <c r="AF238" s="43"/>
      <c r="AG238" s="148">
        <f>Table1[[#This Row], [Risk]]*Table1[[#This Row], [Severity]]</f>
      </c>
      <c r="AH238" s="94"/>
    </row>
    <row x14ac:dyDescent="0.25" r="239" customHeight="1" ht="18.75">
      <c r="A239" s="94" t="s">
        <v>809</v>
      </c>
      <c r="B239" s="94" t="s">
        <v>810</v>
      </c>
      <c r="C239" s="145" t="s">
        <v>782</v>
      </c>
      <c r="D239" s="94"/>
      <c r="E239" s="43"/>
      <c r="F239" s="43"/>
      <c r="G239" s="94"/>
      <c r="H239" s="94" t="s">
        <v>535</v>
      </c>
      <c r="I239" s="94"/>
      <c r="J239" s="94"/>
      <c r="K239" s="94"/>
      <c r="L239" s="94"/>
      <c r="M239" s="94"/>
      <c r="N239" s="94" t="s">
        <v>287</v>
      </c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147"/>
      <c r="AE239" s="147"/>
      <c r="AF239" s="43"/>
      <c r="AG239" s="148">
        <f>Table1[[#This Row], [Risk]]*Table1[[#This Row], [Severity]]</f>
      </c>
      <c r="AH239" s="94"/>
    </row>
    <row x14ac:dyDescent="0.25" r="240" customHeight="1" ht="18.75">
      <c r="A240" s="94" t="s">
        <v>811</v>
      </c>
      <c r="B240" s="94" t="s">
        <v>812</v>
      </c>
      <c r="C240" s="145" t="s">
        <v>782</v>
      </c>
      <c r="D240" s="94"/>
      <c r="E240" s="43"/>
      <c r="F240" s="43"/>
      <c r="G240" s="94"/>
      <c r="H240" s="94" t="s">
        <v>535</v>
      </c>
      <c r="I240" s="94"/>
      <c r="J240" s="94"/>
      <c r="K240" s="94"/>
      <c r="L240" s="94"/>
      <c r="M240" s="94"/>
      <c r="N240" s="94" t="s">
        <v>287</v>
      </c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147"/>
      <c r="AE240" s="147"/>
      <c r="AF240" s="43"/>
      <c r="AG240" s="148">
        <f>Table1[[#This Row], [Risk]]*Table1[[#This Row], [Severity]]</f>
      </c>
      <c r="AH240" s="94"/>
    </row>
    <row x14ac:dyDescent="0.25" r="241" customHeight="1" ht="18.75">
      <c r="A241" s="94" t="s">
        <v>813</v>
      </c>
      <c r="B241" s="94" t="s">
        <v>814</v>
      </c>
      <c r="C241" s="145" t="s">
        <v>782</v>
      </c>
      <c r="D241" s="94"/>
      <c r="E241" s="43"/>
      <c r="F241" s="43"/>
      <c r="G241" s="94"/>
      <c r="H241" s="94" t="s">
        <v>535</v>
      </c>
      <c r="I241" s="94"/>
      <c r="J241" s="94"/>
      <c r="K241" s="94"/>
      <c r="L241" s="94"/>
      <c r="M241" s="94"/>
      <c r="N241" s="94" t="s">
        <v>287</v>
      </c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147"/>
      <c r="AE241" s="147"/>
      <c r="AF241" s="43"/>
      <c r="AG241" s="148">
        <f>Table1[[#This Row], [Risk]]*Table1[[#This Row], [Severity]]</f>
      </c>
      <c r="AH241" s="94"/>
    </row>
    <row x14ac:dyDescent="0.25" r="242" customHeight="1" ht="18.75">
      <c r="A242" s="94" t="s">
        <v>815</v>
      </c>
      <c r="B242" s="94" t="s">
        <v>816</v>
      </c>
      <c r="C242" s="145" t="s">
        <v>782</v>
      </c>
      <c r="D242" s="94"/>
      <c r="E242" s="43"/>
      <c r="F242" s="43"/>
      <c r="G242" s="94"/>
      <c r="H242" s="94" t="s">
        <v>535</v>
      </c>
      <c r="I242" s="94"/>
      <c r="J242" s="94"/>
      <c r="K242" s="94"/>
      <c r="L242" s="94"/>
      <c r="M242" s="94"/>
      <c r="N242" s="94" t="s">
        <v>287</v>
      </c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147"/>
      <c r="AE242" s="147"/>
      <c r="AF242" s="43"/>
      <c r="AG242" s="148">
        <f>Table1[[#This Row], [Risk]]*Table1[[#This Row], [Severity]]</f>
      </c>
      <c r="AH242" s="94"/>
    </row>
    <row x14ac:dyDescent="0.25" r="243" customHeight="1" ht="18.75">
      <c r="A243" s="94" t="s">
        <v>817</v>
      </c>
      <c r="B243" s="94" t="s">
        <v>818</v>
      </c>
      <c r="C243" s="145" t="s">
        <v>782</v>
      </c>
      <c r="D243" s="94"/>
      <c r="E243" s="43"/>
      <c r="F243" s="43"/>
      <c r="G243" s="94"/>
      <c r="H243" s="94" t="s">
        <v>535</v>
      </c>
      <c r="I243" s="94"/>
      <c r="J243" s="94"/>
      <c r="K243" s="94"/>
      <c r="L243" s="94"/>
      <c r="M243" s="94"/>
      <c r="N243" s="94" t="s">
        <v>287</v>
      </c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147"/>
      <c r="AE243" s="147"/>
      <c r="AF243" s="43"/>
      <c r="AG243" s="148">
        <f>Table1[[#This Row], [Risk]]*Table1[[#This Row], [Severity]]</f>
      </c>
      <c r="AH243" s="94"/>
    </row>
    <row x14ac:dyDescent="0.25" r="244" customHeight="1" ht="18.75">
      <c r="A244" s="94" t="s">
        <v>819</v>
      </c>
      <c r="B244" s="94" t="s">
        <v>820</v>
      </c>
      <c r="C244" s="145" t="s">
        <v>782</v>
      </c>
      <c r="D244" s="94"/>
      <c r="E244" s="43"/>
      <c r="F244" s="43"/>
      <c r="G244" s="94"/>
      <c r="H244" s="94" t="s">
        <v>535</v>
      </c>
      <c r="I244" s="94"/>
      <c r="J244" s="94"/>
      <c r="K244" s="94"/>
      <c r="L244" s="94"/>
      <c r="M244" s="94"/>
      <c r="N244" s="94" t="s">
        <v>287</v>
      </c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147"/>
      <c r="AE244" s="147"/>
      <c r="AF244" s="43"/>
      <c r="AG244" s="148">
        <f>Table1[[#This Row], [Risk]]*Table1[[#This Row], [Severity]]</f>
      </c>
      <c r="AH244" s="94"/>
    </row>
    <row x14ac:dyDescent="0.25" r="245" customHeight="1" ht="18.75">
      <c r="A245" s="94" t="s">
        <v>821</v>
      </c>
      <c r="B245" s="94" t="s">
        <v>822</v>
      </c>
      <c r="C245" s="145" t="s">
        <v>782</v>
      </c>
      <c r="D245" s="94"/>
      <c r="E245" s="43"/>
      <c r="F245" s="43"/>
      <c r="G245" s="94"/>
      <c r="H245" s="94" t="s">
        <v>535</v>
      </c>
      <c r="I245" s="94"/>
      <c r="J245" s="94"/>
      <c r="K245" s="94"/>
      <c r="L245" s="94"/>
      <c r="M245" s="94"/>
      <c r="N245" s="94" t="s">
        <v>287</v>
      </c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147"/>
      <c r="AE245" s="147"/>
      <c r="AF245" s="43"/>
      <c r="AG245" s="148">
        <f>Table1[[#This Row], [Risk]]*Table1[[#This Row], [Severity]]</f>
      </c>
      <c r="AH245" s="94"/>
    </row>
    <row x14ac:dyDescent="0.25" r="246" customHeight="1" ht="18.75">
      <c r="A246" s="94" t="s">
        <v>823</v>
      </c>
      <c r="B246" s="94" t="s">
        <v>824</v>
      </c>
      <c r="C246" s="145" t="s">
        <v>782</v>
      </c>
      <c r="D246" s="94"/>
      <c r="E246" s="43"/>
      <c r="F246" s="43"/>
      <c r="G246" s="94"/>
      <c r="H246" s="94" t="s">
        <v>535</v>
      </c>
      <c r="I246" s="94"/>
      <c r="J246" s="94"/>
      <c r="K246" s="94"/>
      <c r="L246" s="94"/>
      <c r="M246" s="94"/>
      <c r="N246" s="94" t="s">
        <v>287</v>
      </c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147"/>
      <c r="AE246" s="147"/>
      <c r="AF246" s="43"/>
      <c r="AG246" s="148">
        <f>Table1[[#This Row], [Risk]]*Table1[[#This Row], [Severity]]</f>
      </c>
      <c r="AH246" s="94"/>
    </row>
    <row x14ac:dyDescent="0.25" r="247" customHeight="1" ht="18.75">
      <c r="A247" s="94" t="s">
        <v>825</v>
      </c>
      <c r="B247" s="94" t="s">
        <v>826</v>
      </c>
      <c r="C247" s="145" t="s">
        <v>782</v>
      </c>
      <c r="D247" s="94"/>
      <c r="E247" s="43"/>
      <c r="F247" s="43"/>
      <c r="G247" s="94"/>
      <c r="H247" s="94" t="s">
        <v>535</v>
      </c>
      <c r="I247" s="94"/>
      <c r="J247" s="94"/>
      <c r="K247" s="94"/>
      <c r="L247" s="94"/>
      <c r="M247" s="94"/>
      <c r="N247" s="94" t="s">
        <v>287</v>
      </c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147"/>
      <c r="AE247" s="147"/>
      <c r="AF247" s="43"/>
      <c r="AG247" s="148">
        <f>Table1[[#This Row], [Risk]]*Table1[[#This Row], [Severity]]</f>
      </c>
      <c r="AH247" s="94"/>
    </row>
    <row x14ac:dyDescent="0.25" r="248" customHeight="1" ht="18.75">
      <c r="A248" s="94" t="s">
        <v>827</v>
      </c>
      <c r="B248" s="94" t="s">
        <v>828</v>
      </c>
      <c r="C248" s="145" t="s">
        <v>782</v>
      </c>
      <c r="D248" s="94"/>
      <c r="E248" s="43"/>
      <c r="F248" s="43"/>
      <c r="G248" s="94"/>
      <c r="H248" s="94" t="s">
        <v>535</v>
      </c>
      <c r="I248" s="94"/>
      <c r="J248" s="94"/>
      <c r="K248" s="94"/>
      <c r="L248" s="94"/>
      <c r="M248" s="94"/>
      <c r="N248" s="94" t="s">
        <v>287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147"/>
      <c r="AE248" s="147"/>
      <c r="AF248" s="43"/>
      <c r="AG248" s="148">
        <f>Table1[[#This Row], [Risk]]*Table1[[#This Row], [Severity]]</f>
      </c>
      <c r="AH248" s="94"/>
    </row>
    <row x14ac:dyDescent="0.25" r="249" customHeight="1" ht="18.75">
      <c r="A249" s="94" t="s">
        <v>829</v>
      </c>
      <c r="B249" s="94" t="s">
        <v>830</v>
      </c>
      <c r="C249" s="145" t="s">
        <v>782</v>
      </c>
      <c r="D249" s="94"/>
      <c r="E249" s="43"/>
      <c r="F249" s="43"/>
      <c r="G249" s="94"/>
      <c r="H249" s="94" t="s">
        <v>537</v>
      </c>
      <c r="I249" s="94"/>
      <c r="J249" s="94"/>
      <c r="K249" s="94"/>
      <c r="L249" s="94"/>
      <c r="M249" s="94"/>
      <c r="N249" s="94" t="s">
        <v>287</v>
      </c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147"/>
      <c r="AE249" s="147"/>
      <c r="AF249" s="43"/>
      <c r="AG249" s="148">
        <f>Table1[[#This Row], [Risk]]*Table1[[#This Row], [Severity]]</f>
      </c>
      <c r="AH249" s="94"/>
    </row>
    <row x14ac:dyDescent="0.25" r="250" customHeight="1" ht="18.75">
      <c r="A250" s="94" t="s">
        <v>831</v>
      </c>
      <c r="B250" s="94" t="s">
        <v>832</v>
      </c>
      <c r="C250" s="145" t="s">
        <v>782</v>
      </c>
      <c r="D250" s="94"/>
      <c r="E250" s="43"/>
      <c r="F250" s="43"/>
      <c r="G250" s="94"/>
      <c r="H250" s="94" t="s">
        <v>537</v>
      </c>
      <c r="I250" s="94"/>
      <c r="J250" s="94"/>
      <c r="K250" s="94"/>
      <c r="L250" s="94"/>
      <c r="M250" s="94"/>
      <c r="N250" s="94" t="s">
        <v>287</v>
      </c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147"/>
      <c r="AE250" s="147"/>
      <c r="AF250" s="43"/>
      <c r="AG250" s="148">
        <f>Table1[[#This Row], [Risk]]*Table1[[#This Row], [Severity]]</f>
      </c>
      <c r="AH250" s="94"/>
    </row>
    <row x14ac:dyDescent="0.25" r="251" customHeight="1" ht="18.75">
      <c r="A251" s="94" t="s">
        <v>833</v>
      </c>
      <c r="B251" s="94" t="s">
        <v>834</v>
      </c>
      <c r="C251" s="145" t="s">
        <v>782</v>
      </c>
      <c r="D251" s="94"/>
      <c r="E251" s="43"/>
      <c r="F251" s="43"/>
      <c r="G251" s="94"/>
      <c r="H251" s="94" t="s">
        <v>537</v>
      </c>
      <c r="I251" s="94"/>
      <c r="J251" s="94"/>
      <c r="K251" s="94"/>
      <c r="L251" s="94"/>
      <c r="M251" s="94"/>
      <c r="N251" s="94" t="s">
        <v>287</v>
      </c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147"/>
      <c r="AE251" s="147"/>
      <c r="AF251" s="43"/>
      <c r="AG251" s="148">
        <f>Table1[[#This Row], [Risk]]*Table1[[#This Row], [Severity]]</f>
      </c>
      <c r="AH251" s="94"/>
    </row>
    <row x14ac:dyDescent="0.25" r="252" customHeight="1" ht="18.75">
      <c r="A252" s="94" t="s">
        <v>835</v>
      </c>
      <c r="B252" s="94" t="s">
        <v>836</v>
      </c>
      <c r="C252" s="145" t="s">
        <v>782</v>
      </c>
      <c r="D252" s="94"/>
      <c r="E252" s="43"/>
      <c r="F252" s="43"/>
      <c r="G252" s="94"/>
      <c r="H252" s="94" t="s">
        <v>537</v>
      </c>
      <c r="I252" s="94"/>
      <c r="J252" s="94"/>
      <c r="K252" s="94"/>
      <c r="L252" s="94"/>
      <c r="M252" s="94"/>
      <c r="N252" s="94" t="s">
        <v>287</v>
      </c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147"/>
      <c r="AE252" s="147"/>
      <c r="AF252" s="43"/>
      <c r="AG252" s="148">
        <f>Table1[[#This Row], [Risk]]*Table1[[#This Row], [Severity]]</f>
      </c>
      <c r="AH252" s="94"/>
    </row>
    <row x14ac:dyDescent="0.25" r="253" customHeight="1" ht="18.75">
      <c r="A253" s="94" t="s">
        <v>837</v>
      </c>
      <c r="B253" s="94" t="s">
        <v>838</v>
      </c>
      <c r="C253" s="145" t="s">
        <v>782</v>
      </c>
      <c r="D253" s="94"/>
      <c r="E253" s="43"/>
      <c r="F253" s="43"/>
      <c r="G253" s="94"/>
      <c r="H253" s="94" t="s">
        <v>537</v>
      </c>
      <c r="I253" s="94"/>
      <c r="J253" s="94"/>
      <c r="K253" s="94"/>
      <c r="L253" s="94"/>
      <c r="M253" s="94"/>
      <c r="N253" s="94" t="s">
        <v>287</v>
      </c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147"/>
      <c r="AE253" s="147"/>
      <c r="AF253" s="43"/>
      <c r="AG253" s="148">
        <f>Table1[[#This Row], [Risk]]*Table1[[#This Row], [Severity]]</f>
      </c>
      <c r="AH253" s="94"/>
    </row>
    <row x14ac:dyDescent="0.25" r="254" customHeight="1" ht="18.75">
      <c r="A254" s="94" t="s">
        <v>839</v>
      </c>
      <c r="B254" s="94" t="s">
        <v>840</v>
      </c>
      <c r="C254" s="145" t="s">
        <v>782</v>
      </c>
      <c r="D254" s="94"/>
      <c r="E254" s="43"/>
      <c r="F254" s="43"/>
      <c r="G254" s="94"/>
      <c r="H254" s="94" t="s">
        <v>537</v>
      </c>
      <c r="I254" s="94"/>
      <c r="J254" s="94"/>
      <c r="K254" s="94"/>
      <c r="L254" s="94"/>
      <c r="M254" s="94"/>
      <c r="N254" s="94" t="s">
        <v>287</v>
      </c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147"/>
      <c r="AE254" s="147"/>
      <c r="AF254" s="43"/>
      <c r="AG254" s="148">
        <f>Table1[[#This Row], [Risk]]*Table1[[#This Row], [Severity]]</f>
      </c>
      <c r="AH254" s="94"/>
    </row>
    <row x14ac:dyDescent="0.25" r="255" customHeight="1" ht="18.75">
      <c r="A255" s="94" t="s">
        <v>841</v>
      </c>
      <c r="B255" s="94" t="s">
        <v>842</v>
      </c>
      <c r="C255" s="145" t="s">
        <v>782</v>
      </c>
      <c r="D255" s="94"/>
      <c r="E255" s="43"/>
      <c r="F255" s="43"/>
      <c r="G255" s="94"/>
      <c r="H255" s="94" t="s">
        <v>537</v>
      </c>
      <c r="I255" s="94"/>
      <c r="J255" s="94"/>
      <c r="K255" s="94"/>
      <c r="L255" s="94"/>
      <c r="M255" s="94"/>
      <c r="N255" s="94" t="s">
        <v>287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147"/>
      <c r="AE255" s="147"/>
      <c r="AF255" s="43"/>
      <c r="AG255" s="148">
        <f>Table1[[#This Row], [Risk]]*Table1[[#This Row], [Severity]]</f>
      </c>
      <c r="AH255" s="94"/>
    </row>
    <row x14ac:dyDescent="0.25" r="256" customHeight="1" ht="18.75">
      <c r="A256" s="94" t="s">
        <v>843</v>
      </c>
      <c r="B256" s="94" t="s">
        <v>844</v>
      </c>
      <c r="C256" s="145" t="s">
        <v>782</v>
      </c>
      <c r="D256" s="94"/>
      <c r="E256" s="43"/>
      <c r="F256" s="43"/>
      <c r="G256" s="94"/>
      <c r="H256" s="94" t="s">
        <v>537</v>
      </c>
      <c r="I256" s="94"/>
      <c r="J256" s="94"/>
      <c r="K256" s="94"/>
      <c r="L256" s="94"/>
      <c r="M256" s="94"/>
      <c r="N256" s="94" t="s">
        <v>287</v>
      </c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147"/>
      <c r="AE256" s="147"/>
      <c r="AF256" s="43"/>
      <c r="AG256" s="148">
        <f>Table1[[#This Row], [Risk]]*Table1[[#This Row], [Severity]]</f>
      </c>
      <c r="AH256" s="94"/>
    </row>
    <row x14ac:dyDescent="0.25" r="257" customHeight="1" ht="18.75">
      <c r="A257" s="94" t="s">
        <v>845</v>
      </c>
      <c r="B257" s="94" t="s">
        <v>846</v>
      </c>
      <c r="C257" s="145" t="s">
        <v>782</v>
      </c>
      <c r="D257" s="94"/>
      <c r="E257" s="43"/>
      <c r="F257" s="43"/>
      <c r="G257" s="94"/>
      <c r="H257" s="94" t="s">
        <v>537</v>
      </c>
      <c r="I257" s="94"/>
      <c r="J257" s="94"/>
      <c r="K257" s="94"/>
      <c r="L257" s="94"/>
      <c r="M257" s="94"/>
      <c r="N257" s="94" t="s">
        <v>287</v>
      </c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147"/>
      <c r="AE257" s="147"/>
      <c r="AF257" s="43"/>
      <c r="AG257" s="148">
        <f>Table1[[#This Row], [Risk]]*Table1[[#This Row], [Severity]]</f>
      </c>
      <c r="AH257" s="94"/>
    </row>
    <row x14ac:dyDescent="0.25" r="258" customHeight="1" ht="18.75">
      <c r="A258" s="94" t="s">
        <v>847</v>
      </c>
      <c r="B258" s="94" t="s">
        <v>848</v>
      </c>
      <c r="C258" s="145" t="s">
        <v>782</v>
      </c>
      <c r="D258" s="94"/>
      <c r="E258" s="43"/>
      <c r="F258" s="43"/>
      <c r="G258" s="94"/>
      <c r="H258" s="94" t="s">
        <v>537</v>
      </c>
      <c r="I258" s="94"/>
      <c r="J258" s="94"/>
      <c r="K258" s="94"/>
      <c r="L258" s="94"/>
      <c r="M258" s="94"/>
      <c r="N258" s="94" t="s">
        <v>287</v>
      </c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147"/>
      <c r="AE258" s="147"/>
      <c r="AF258" s="43"/>
      <c r="AG258" s="148">
        <f>Table1[[#This Row], [Risk]]*Table1[[#This Row], [Severity]]</f>
      </c>
      <c r="AH258" s="94"/>
    </row>
    <row x14ac:dyDescent="0.25" r="259" customHeight="1" ht="18.75">
      <c r="A259" s="94" t="s">
        <v>849</v>
      </c>
      <c r="B259" s="94" t="s">
        <v>850</v>
      </c>
      <c r="C259" s="145" t="s">
        <v>782</v>
      </c>
      <c r="D259" s="94"/>
      <c r="E259" s="43"/>
      <c r="F259" s="43"/>
      <c r="G259" s="94"/>
      <c r="H259" s="94" t="s">
        <v>539</v>
      </c>
      <c r="I259" s="94"/>
      <c r="J259" s="94"/>
      <c r="K259" s="94"/>
      <c r="L259" s="94"/>
      <c r="M259" s="94"/>
      <c r="N259" s="94" t="s">
        <v>287</v>
      </c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147"/>
      <c r="AE259" s="147"/>
      <c r="AF259" s="43"/>
      <c r="AG259" s="148">
        <f>Table1[[#This Row], [Risk]]*Table1[[#This Row], [Severity]]</f>
      </c>
      <c r="AH259" s="94"/>
    </row>
    <row x14ac:dyDescent="0.25" r="260" customHeight="1" ht="18.75">
      <c r="A260" s="94" t="s">
        <v>851</v>
      </c>
      <c r="B260" s="94" t="s">
        <v>852</v>
      </c>
      <c r="C260" s="145" t="s">
        <v>782</v>
      </c>
      <c r="D260" s="94"/>
      <c r="E260" s="43"/>
      <c r="F260" s="43"/>
      <c r="G260" s="94"/>
      <c r="H260" s="94" t="s">
        <v>539</v>
      </c>
      <c r="I260" s="94"/>
      <c r="J260" s="94"/>
      <c r="K260" s="94"/>
      <c r="L260" s="94"/>
      <c r="M260" s="94"/>
      <c r="N260" s="94" t="s">
        <v>287</v>
      </c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147"/>
      <c r="AE260" s="147"/>
      <c r="AF260" s="43"/>
      <c r="AG260" s="148">
        <f>Table1[[#This Row], [Risk]]*Table1[[#This Row], [Severity]]</f>
      </c>
      <c r="AH260" s="94"/>
    </row>
    <row x14ac:dyDescent="0.25" r="261" customHeight="1" ht="18.75">
      <c r="A261" s="94" t="s">
        <v>853</v>
      </c>
      <c r="B261" s="94" t="s">
        <v>854</v>
      </c>
      <c r="C261" s="145" t="s">
        <v>782</v>
      </c>
      <c r="D261" s="94"/>
      <c r="E261" s="43"/>
      <c r="F261" s="43"/>
      <c r="G261" s="94"/>
      <c r="H261" s="94" t="s">
        <v>539</v>
      </c>
      <c r="I261" s="94"/>
      <c r="J261" s="94"/>
      <c r="K261" s="94"/>
      <c r="L261" s="94"/>
      <c r="M261" s="94"/>
      <c r="N261" s="94" t="s">
        <v>287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147"/>
      <c r="AE261" s="147"/>
      <c r="AF261" s="43"/>
      <c r="AG261" s="148">
        <f>Table1[[#This Row], [Risk]]*Table1[[#This Row], [Severity]]</f>
      </c>
      <c r="AH261" s="94"/>
    </row>
    <row x14ac:dyDescent="0.25" r="262" customHeight="1" ht="18.75">
      <c r="A262" s="94" t="s">
        <v>855</v>
      </c>
      <c r="B262" s="94" t="s">
        <v>856</v>
      </c>
      <c r="C262" s="145" t="s">
        <v>782</v>
      </c>
      <c r="D262" s="94"/>
      <c r="E262" s="43"/>
      <c r="F262" s="43"/>
      <c r="G262" s="94"/>
      <c r="H262" s="94" t="s">
        <v>539</v>
      </c>
      <c r="I262" s="94"/>
      <c r="J262" s="94"/>
      <c r="K262" s="94"/>
      <c r="L262" s="94"/>
      <c r="M262" s="94"/>
      <c r="N262" s="94" t="s">
        <v>287</v>
      </c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147"/>
      <c r="AE262" s="147"/>
      <c r="AF262" s="43"/>
      <c r="AG262" s="148">
        <f>Table1[[#This Row], [Risk]]*Table1[[#This Row], [Severity]]</f>
      </c>
      <c r="AH262" s="94"/>
    </row>
    <row x14ac:dyDescent="0.25" r="263" customHeight="1" ht="18.75">
      <c r="A263" s="94" t="s">
        <v>857</v>
      </c>
      <c r="B263" s="94" t="s">
        <v>858</v>
      </c>
      <c r="C263" s="145" t="s">
        <v>782</v>
      </c>
      <c r="D263" s="94"/>
      <c r="E263" s="43"/>
      <c r="F263" s="43"/>
      <c r="G263" s="94"/>
      <c r="H263" s="94" t="s">
        <v>539</v>
      </c>
      <c r="I263" s="94"/>
      <c r="J263" s="94"/>
      <c r="K263" s="94"/>
      <c r="L263" s="94"/>
      <c r="M263" s="94"/>
      <c r="N263" s="94" t="s">
        <v>287</v>
      </c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147"/>
      <c r="AE263" s="147"/>
      <c r="AF263" s="43"/>
      <c r="AG263" s="148">
        <f>Table1[[#This Row], [Risk]]*Table1[[#This Row], [Severity]]</f>
      </c>
      <c r="AH263" s="94"/>
    </row>
    <row x14ac:dyDescent="0.25" r="264" customHeight="1" ht="18.75">
      <c r="A264" s="94" t="s">
        <v>859</v>
      </c>
      <c r="B264" s="94" t="s">
        <v>860</v>
      </c>
      <c r="C264" s="145" t="s">
        <v>782</v>
      </c>
      <c r="D264" s="94"/>
      <c r="E264" s="43"/>
      <c r="F264" s="43"/>
      <c r="G264" s="94"/>
      <c r="H264" s="94" t="s">
        <v>539</v>
      </c>
      <c r="I264" s="94"/>
      <c r="J264" s="94"/>
      <c r="K264" s="94"/>
      <c r="L264" s="94"/>
      <c r="M264" s="94"/>
      <c r="N264" s="94" t="s">
        <v>287</v>
      </c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147"/>
      <c r="AE264" s="147"/>
      <c r="AF264" s="43"/>
      <c r="AG264" s="148">
        <f>Table1[[#This Row], [Risk]]*Table1[[#This Row], [Severity]]</f>
      </c>
      <c r="AH264" s="94"/>
    </row>
    <row x14ac:dyDescent="0.25" r="265" customHeight="1" ht="18.75">
      <c r="A265" s="94" t="s">
        <v>861</v>
      </c>
      <c r="B265" s="94" t="s">
        <v>862</v>
      </c>
      <c r="C265" s="145" t="s">
        <v>782</v>
      </c>
      <c r="D265" s="94"/>
      <c r="E265" s="43"/>
      <c r="F265" s="43"/>
      <c r="G265" s="94"/>
      <c r="H265" s="94" t="s">
        <v>541</v>
      </c>
      <c r="I265" s="94"/>
      <c r="J265" s="94"/>
      <c r="K265" s="94"/>
      <c r="L265" s="94"/>
      <c r="M265" s="94"/>
      <c r="N265" s="94" t="s">
        <v>287</v>
      </c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147"/>
      <c r="AE265" s="147"/>
      <c r="AF265" s="43"/>
      <c r="AG265" s="148">
        <f>Table1[[#This Row], [Risk]]*Table1[[#This Row], [Severity]]</f>
      </c>
      <c r="AH265" s="94"/>
    </row>
    <row x14ac:dyDescent="0.25" r="266" customHeight="1" ht="18.75">
      <c r="A266" s="94" t="s">
        <v>863</v>
      </c>
      <c r="B266" s="94" t="s">
        <v>864</v>
      </c>
      <c r="C266" s="145" t="s">
        <v>782</v>
      </c>
      <c r="D266" s="94"/>
      <c r="E266" s="43"/>
      <c r="F266" s="43"/>
      <c r="G266" s="94"/>
      <c r="H266" s="94" t="s">
        <v>541</v>
      </c>
      <c r="I266" s="94"/>
      <c r="J266" s="94"/>
      <c r="K266" s="94"/>
      <c r="L266" s="94"/>
      <c r="M266" s="94"/>
      <c r="N266" s="94" t="s">
        <v>287</v>
      </c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147"/>
      <c r="AE266" s="147"/>
      <c r="AF266" s="43"/>
      <c r="AG266" s="148">
        <f>Table1[[#This Row], [Risk]]*Table1[[#This Row], [Severity]]</f>
      </c>
      <c r="AH266" s="94"/>
    </row>
    <row x14ac:dyDescent="0.25" r="267" customHeight="1" ht="18.75">
      <c r="A267" s="94" t="s">
        <v>865</v>
      </c>
      <c r="B267" s="94" t="s">
        <v>866</v>
      </c>
      <c r="C267" s="145" t="s">
        <v>782</v>
      </c>
      <c r="D267" s="94"/>
      <c r="E267" s="43"/>
      <c r="F267" s="43"/>
      <c r="G267" s="94"/>
      <c r="H267" s="94" t="s">
        <v>541</v>
      </c>
      <c r="I267" s="94"/>
      <c r="J267" s="94"/>
      <c r="K267" s="94"/>
      <c r="L267" s="94"/>
      <c r="M267" s="94"/>
      <c r="N267" s="94" t="s">
        <v>287</v>
      </c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147"/>
      <c r="AE267" s="147"/>
      <c r="AF267" s="43"/>
      <c r="AG267" s="148">
        <f>Table1[[#This Row], [Risk]]*Table1[[#This Row], [Severity]]</f>
      </c>
      <c r="AH267" s="94"/>
    </row>
    <row x14ac:dyDescent="0.25" r="268" customHeight="1" ht="18.75">
      <c r="A268" s="94" t="s">
        <v>867</v>
      </c>
      <c r="B268" s="94" t="s">
        <v>868</v>
      </c>
      <c r="C268" s="145" t="s">
        <v>782</v>
      </c>
      <c r="D268" s="94"/>
      <c r="E268" s="43"/>
      <c r="F268" s="43"/>
      <c r="G268" s="94"/>
      <c r="H268" s="94" t="s">
        <v>541</v>
      </c>
      <c r="I268" s="94"/>
      <c r="J268" s="94"/>
      <c r="K268" s="94"/>
      <c r="L268" s="94"/>
      <c r="M268" s="94"/>
      <c r="N268" s="94" t="s">
        <v>287</v>
      </c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147"/>
      <c r="AE268" s="147"/>
      <c r="AF268" s="43"/>
      <c r="AG268" s="148">
        <f>Table1[[#This Row], [Risk]]*Table1[[#This Row], [Severity]]</f>
      </c>
      <c r="AH268" s="94"/>
    </row>
    <row x14ac:dyDescent="0.25" r="269" customHeight="1" ht="18.75">
      <c r="A269" s="94" t="s">
        <v>869</v>
      </c>
      <c r="B269" s="94" t="s">
        <v>870</v>
      </c>
      <c r="C269" s="145" t="s">
        <v>782</v>
      </c>
      <c r="D269" s="94"/>
      <c r="E269" s="43"/>
      <c r="F269" s="43"/>
      <c r="G269" s="94"/>
      <c r="H269" s="94" t="s">
        <v>541</v>
      </c>
      <c r="I269" s="94"/>
      <c r="J269" s="94"/>
      <c r="K269" s="94"/>
      <c r="L269" s="94"/>
      <c r="M269" s="94"/>
      <c r="N269" s="94" t="s">
        <v>287</v>
      </c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147"/>
      <c r="AE269" s="147"/>
      <c r="AF269" s="43"/>
      <c r="AG269" s="148">
        <f>Table1[[#This Row], [Risk]]*Table1[[#This Row], [Severity]]</f>
      </c>
      <c r="AH269" s="94"/>
    </row>
    <row x14ac:dyDescent="0.25" r="270" customHeight="1" ht="18.75">
      <c r="A270" s="94" t="s">
        <v>871</v>
      </c>
      <c r="B270" s="94" t="s">
        <v>872</v>
      </c>
      <c r="C270" s="145" t="s">
        <v>782</v>
      </c>
      <c r="D270" s="94"/>
      <c r="E270" s="43"/>
      <c r="F270" s="43"/>
      <c r="G270" s="94"/>
      <c r="H270" s="94" t="s">
        <v>541</v>
      </c>
      <c r="I270" s="94"/>
      <c r="J270" s="94"/>
      <c r="K270" s="94"/>
      <c r="L270" s="94"/>
      <c r="M270" s="94"/>
      <c r="N270" s="94" t="s">
        <v>287</v>
      </c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147"/>
      <c r="AE270" s="147"/>
      <c r="AF270" s="43"/>
      <c r="AG270" s="148">
        <f>Table1[[#This Row], [Risk]]*Table1[[#This Row], [Severity]]</f>
      </c>
      <c r="AH270" s="94"/>
    </row>
    <row x14ac:dyDescent="0.25" r="271" customHeight="1" ht="18.75">
      <c r="A271" s="94" t="s">
        <v>873</v>
      </c>
      <c r="B271" s="94" t="s">
        <v>874</v>
      </c>
      <c r="C271" s="145" t="s">
        <v>782</v>
      </c>
      <c r="D271" s="94"/>
      <c r="E271" s="43"/>
      <c r="F271" s="43"/>
      <c r="G271" s="94"/>
      <c r="H271" s="94" t="s">
        <v>543</v>
      </c>
      <c r="I271" s="94"/>
      <c r="J271" s="94"/>
      <c r="K271" s="94"/>
      <c r="L271" s="94"/>
      <c r="M271" s="94"/>
      <c r="N271" s="94" t="s">
        <v>287</v>
      </c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147"/>
      <c r="AE271" s="147"/>
      <c r="AF271" s="43"/>
      <c r="AG271" s="148">
        <f>Table1[[#This Row], [Risk]]*Table1[[#This Row], [Severity]]</f>
      </c>
      <c r="AH271" s="94"/>
    </row>
    <row x14ac:dyDescent="0.25" r="272" customHeight="1" ht="18.75">
      <c r="A272" s="94" t="s">
        <v>875</v>
      </c>
      <c r="B272" s="94" t="s">
        <v>876</v>
      </c>
      <c r="C272" s="145" t="s">
        <v>782</v>
      </c>
      <c r="D272" s="94"/>
      <c r="E272" s="43"/>
      <c r="F272" s="43"/>
      <c r="G272" s="94"/>
      <c r="H272" s="94" t="s">
        <v>543</v>
      </c>
      <c r="I272" s="94"/>
      <c r="J272" s="94"/>
      <c r="K272" s="94"/>
      <c r="L272" s="94"/>
      <c r="M272" s="94"/>
      <c r="N272" s="94" t="s">
        <v>287</v>
      </c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147"/>
      <c r="AE272" s="147"/>
      <c r="AF272" s="43"/>
      <c r="AG272" s="148">
        <f>Table1[[#This Row], [Risk]]*Table1[[#This Row], [Severity]]</f>
      </c>
      <c r="AH272" s="94"/>
    </row>
    <row x14ac:dyDescent="0.25" r="273" customHeight="1" ht="18.75">
      <c r="A273" s="94" t="s">
        <v>877</v>
      </c>
      <c r="B273" s="94" t="s">
        <v>878</v>
      </c>
      <c r="C273" s="145" t="s">
        <v>782</v>
      </c>
      <c r="D273" s="94"/>
      <c r="E273" s="43"/>
      <c r="F273" s="43"/>
      <c r="G273" s="94"/>
      <c r="H273" s="94" t="s">
        <v>543</v>
      </c>
      <c r="I273" s="94"/>
      <c r="J273" s="94"/>
      <c r="K273" s="94"/>
      <c r="L273" s="94"/>
      <c r="M273" s="94"/>
      <c r="N273" s="94" t="s">
        <v>287</v>
      </c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147"/>
      <c r="AE273" s="147"/>
      <c r="AF273" s="43"/>
      <c r="AG273" s="148">
        <f>Table1[[#This Row], [Risk]]*Table1[[#This Row], [Severity]]</f>
      </c>
      <c r="AH273" s="94"/>
    </row>
    <row x14ac:dyDescent="0.25" r="274" customHeight="1" ht="18.75">
      <c r="A274" s="94" t="s">
        <v>879</v>
      </c>
      <c r="B274" s="94" t="s">
        <v>880</v>
      </c>
      <c r="C274" s="145" t="s">
        <v>782</v>
      </c>
      <c r="D274" s="94"/>
      <c r="E274" s="43"/>
      <c r="F274" s="43"/>
      <c r="G274" s="94"/>
      <c r="H274" s="94" t="s">
        <v>543</v>
      </c>
      <c r="I274" s="94"/>
      <c r="J274" s="94"/>
      <c r="K274" s="94"/>
      <c r="L274" s="94"/>
      <c r="M274" s="94"/>
      <c r="N274" s="94" t="s">
        <v>287</v>
      </c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147"/>
      <c r="AE274" s="147"/>
      <c r="AF274" s="43"/>
      <c r="AG274" s="148">
        <f>Table1[[#This Row], [Risk]]*Table1[[#This Row], [Severity]]</f>
      </c>
      <c r="AH274" s="94"/>
    </row>
    <row x14ac:dyDescent="0.25" r="275" customHeight="1" ht="18.75">
      <c r="A275" s="94" t="s">
        <v>881</v>
      </c>
      <c r="B275" s="94" t="s">
        <v>882</v>
      </c>
      <c r="C275" s="145" t="s">
        <v>782</v>
      </c>
      <c r="D275" s="94"/>
      <c r="E275" s="43"/>
      <c r="F275" s="43"/>
      <c r="G275" s="94"/>
      <c r="H275" s="94" t="s">
        <v>543</v>
      </c>
      <c r="I275" s="94"/>
      <c r="J275" s="94"/>
      <c r="K275" s="94"/>
      <c r="L275" s="94"/>
      <c r="M275" s="94"/>
      <c r="N275" s="94" t="s">
        <v>287</v>
      </c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147"/>
      <c r="AE275" s="147"/>
      <c r="AF275" s="43"/>
      <c r="AG275" s="148">
        <f>Table1[[#This Row], [Risk]]*Table1[[#This Row], [Severity]]</f>
      </c>
      <c r="AH275" s="94"/>
    </row>
    <row x14ac:dyDescent="0.25" r="276" customHeight="1" ht="18.75">
      <c r="A276" s="94" t="s">
        <v>883</v>
      </c>
      <c r="B276" s="94" t="s">
        <v>884</v>
      </c>
      <c r="C276" s="145" t="s">
        <v>782</v>
      </c>
      <c r="D276" s="94"/>
      <c r="E276" s="43"/>
      <c r="F276" s="43"/>
      <c r="G276" s="94"/>
      <c r="H276" s="94" t="s">
        <v>543</v>
      </c>
      <c r="I276" s="94"/>
      <c r="J276" s="94"/>
      <c r="K276" s="94"/>
      <c r="L276" s="94"/>
      <c r="M276" s="94"/>
      <c r="N276" s="94" t="s">
        <v>287</v>
      </c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147"/>
      <c r="AE276" s="147"/>
      <c r="AF276" s="43"/>
      <c r="AG276" s="148">
        <f>Table1[[#This Row], [Risk]]*Table1[[#This Row], [Severity]]</f>
      </c>
      <c r="AH276" s="94"/>
    </row>
    <row x14ac:dyDescent="0.25" r="277" customHeight="1" ht="18.75">
      <c r="A277" s="94" t="s">
        <v>885</v>
      </c>
      <c r="B277" s="94" t="s">
        <v>886</v>
      </c>
      <c r="C277" s="145" t="s">
        <v>782</v>
      </c>
      <c r="D277" s="94"/>
      <c r="E277" s="43"/>
      <c r="F277" s="43"/>
      <c r="G277" s="94"/>
      <c r="H277" s="94" t="s">
        <v>543</v>
      </c>
      <c r="I277" s="94"/>
      <c r="J277" s="94"/>
      <c r="K277" s="94"/>
      <c r="L277" s="94"/>
      <c r="M277" s="94"/>
      <c r="N277" s="94" t="s">
        <v>287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147"/>
      <c r="AE277" s="147"/>
      <c r="AF277" s="43"/>
      <c r="AG277" s="148">
        <f>Table1[[#This Row], [Risk]]*Table1[[#This Row], [Severity]]</f>
      </c>
      <c r="AH277" s="94"/>
    </row>
    <row x14ac:dyDescent="0.25" r="278" customHeight="1" ht="18.75">
      <c r="A278" s="94" t="s">
        <v>887</v>
      </c>
      <c r="B278" s="94" t="s">
        <v>888</v>
      </c>
      <c r="C278" s="145" t="s">
        <v>782</v>
      </c>
      <c r="D278" s="94"/>
      <c r="E278" s="43"/>
      <c r="F278" s="43"/>
      <c r="G278" s="94"/>
      <c r="H278" s="94" t="s">
        <v>543</v>
      </c>
      <c r="I278" s="94"/>
      <c r="J278" s="94"/>
      <c r="K278" s="94"/>
      <c r="L278" s="94"/>
      <c r="M278" s="94"/>
      <c r="N278" s="94" t="s">
        <v>287</v>
      </c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147"/>
      <c r="AE278" s="147"/>
      <c r="AF278" s="43"/>
      <c r="AG278" s="148">
        <f>Table1[[#This Row], [Risk]]*Table1[[#This Row], [Severity]]</f>
      </c>
      <c r="AH278" s="94"/>
    </row>
    <row x14ac:dyDescent="0.25" r="279" customHeight="1" ht="18.75">
      <c r="A279" s="94" t="s">
        <v>889</v>
      </c>
      <c r="B279" s="94" t="s">
        <v>890</v>
      </c>
      <c r="C279" s="145" t="s">
        <v>782</v>
      </c>
      <c r="D279" s="94"/>
      <c r="E279" s="43"/>
      <c r="F279" s="43"/>
      <c r="G279" s="94"/>
      <c r="H279" s="94" t="s">
        <v>543</v>
      </c>
      <c r="I279" s="94"/>
      <c r="J279" s="94"/>
      <c r="K279" s="94"/>
      <c r="L279" s="94"/>
      <c r="M279" s="94"/>
      <c r="N279" s="94" t="s">
        <v>287</v>
      </c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147"/>
      <c r="AE279" s="147"/>
      <c r="AF279" s="43"/>
      <c r="AG279" s="148">
        <f>Table1[[#This Row], [Risk]]*Table1[[#This Row], [Severity]]</f>
      </c>
      <c r="AH279" s="94"/>
    </row>
    <row x14ac:dyDescent="0.25" r="280" customHeight="1" ht="18.75">
      <c r="A280" s="94" t="s">
        <v>891</v>
      </c>
      <c r="B280" s="94" t="s">
        <v>892</v>
      </c>
      <c r="C280" s="145" t="s">
        <v>782</v>
      </c>
      <c r="D280" s="94"/>
      <c r="E280" s="43"/>
      <c r="F280" s="43"/>
      <c r="G280" s="94"/>
      <c r="H280" s="94" t="s">
        <v>543</v>
      </c>
      <c r="I280" s="94"/>
      <c r="J280" s="94"/>
      <c r="K280" s="94"/>
      <c r="L280" s="94"/>
      <c r="M280" s="94"/>
      <c r="N280" s="94" t="s">
        <v>287</v>
      </c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147"/>
      <c r="AE280" s="147"/>
      <c r="AF280" s="43"/>
      <c r="AG280" s="148">
        <f>Table1[[#This Row], [Risk]]*Table1[[#This Row], [Severity]]</f>
      </c>
      <c r="AH280" s="94"/>
    </row>
    <row x14ac:dyDescent="0.25" r="281" customHeight="1" ht="18.75">
      <c r="A281" s="94" t="s">
        <v>893</v>
      </c>
      <c r="B281" s="94" t="s">
        <v>894</v>
      </c>
      <c r="C281" s="145" t="s">
        <v>782</v>
      </c>
      <c r="D281" s="94"/>
      <c r="E281" s="43"/>
      <c r="F281" s="43"/>
      <c r="G281" s="94"/>
      <c r="H281" s="94" t="s">
        <v>543</v>
      </c>
      <c r="I281" s="94"/>
      <c r="J281" s="94"/>
      <c r="K281" s="94"/>
      <c r="L281" s="94"/>
      <c r="M281" s="94"/>
      <c r="N281" s="94" t="s">
        <v>287</v>
      </c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147"/>
      <c r="AE281" s="147"/>
      <c r="AF281" s="43"/>
      <c r="AG281" s="148">
        <f>Table1[[#This Row], [Risk]]*Table1[[#This Row], [Severity]]</f>
      </c>
      <c r="AH281" s="94"/>
    </row>
    <row x14ac:dyDescent="0.25" r="282" customHeight="1" ht="18.75">
      <c r="A282" s="94" t="s">
        <v>895</v>
      </c>
      <c r="B282" s="94" t="s">
        <v>896</v>
      </c>
      <c r="C282" s="145" t="s">
        <v>782</v>
      </c>
      <c r="D282" s="94"/>
      <c r="E282" s="43"/>
      <c r="F282" s="43"/>
      <c r="G282" s="94"/>
      <c r="H282" s="94" t="s">
        <v>543</v>
      </c>
      <c r="I282" s="94"/>
      <c r="J282" s="94"/>
      <c r="K282" s="94"/>
      <c r="L282" s="94"/>
      <c r="M282" s="94"/>
      <c r="N282" s="94" t="s">
        <v>287</v>
      </c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147"/>
      <c r="AE282" s="147"/>
      <c r="AF282" s="43"/>
      <c r="AG282" s="148">
        <f>Table1[[#This Row], [Risk]]*Table1[[#This Row], [Severity]]</f>
      </c>
      <c r="AH282" s="94"/>
    </row>
    <row x14ac:dyDescent="0.25" r="283" customHeight="1" ht="18.75">
      <c r="A283" s="94" t="s">
        <v>897</v>
      </c>
      <c r="B283" s="94" t="s">
        <v>898</v>
      </c>
      <c r="C283" s="145" t="s">
        <v>782</v>
      </c>
      <c r="D283" s="94"/>
      <c r="E283" s="43"/>
      <c r="F283" s="43"/>
      <c r="G283" s="94"/>
      <c r="H283" s="94" t="s">
        <v>543</v>
      </c>
      <c r="I283" s="94"/>
      <c r="J283" s="94"/>
      <c r="K283" s="94"/>
      <c r="L283" s="94"/>
      <c r="M283" s="94"/>
      <c r="N283" s="94" t="s">
        <v>287</v>
      </c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147"/>
      <c r="AE283" s="147"/>
      <c r="AF283" s="43"/>
      <c r="AG283" s="148">
        <f>Table1[[#This Row], [Risk]]*Table1[[#This Row], [Severity]]</f>
      </c>
      <c r="AH283" s="94"/>
    </row>
    <row x14ac:dyDescent="0.25" r="284" customHeight="1" ht="18.75">
      <c r="A284" s="94" t="s">
        <v>899</v>
      </c>
      <c r="B284" s="94" t="s">
        <v>900</v>
      </c>
      <c r="C284" s="145" t="s">
        <v>782</v>
      </c>
      <c r="D284" s="94"/>
      <c r="E284" s="43"/>
      <c r="F284" s="43"/>
      <c r="G284" s="94"/>
      <c r="H284" s="94" t="s">
        <v>543</v>
      </c>
      <c r="I284" s="94"/>
      <c r="J284" s="94"/>
      <c r="K284" s="94"/>
      <c r="L284" s="94"/>
      <c r="M284" s="94"/>
      <c r="N284" s="94" t="s">
        <v>287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147"/>
      <c r="AE284" s="147"/>
      <c r="AF284" s="43"/>
      <c r="AG284" s="148">
        <f>Table1[[#This Row], [Risk]]*Table1[[#This Row], [Severity]]</f>
      </c>
      <c r="AH284" s="94"/>
    </row>
    <row x14ac:dyDescent="0.25" r="285" customHeight="1" ht="18.75">
      <c r="A285" s="94" t="s">
        <v>901</v>
      </c>
      <c r="B285" s="94" t="s">
        <v>902</v>
      </c>
      <c r="C285" s="145" t="s">
        <v>903</v>
      </c>
      <c r="D285" s="94"/>
      <c r="E285" s="43"/>
      <c r="F285" s="43"/>
      <c r="G285" s="94"/>
      <c r="H285" s="94" t="s">
        <v>551</v>
      </c>
      <c r="I285" s="94"/>
      <c r="J285" s="94"/>
      <c r="K285" s="94"/>
      <c r="L285" s="94"/>
      <c r="M285" s="94"/>
      <c r="N285" s="94" t="s">
        <v>287</v>
      </c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147"/>
      <c r="AE285" s="147"/>
      <c r="AF285" s="43"/>
      <c r="AG285" s="148">
        <f>Table1[[#This Row], [Risk]]*Table1[[#This Row], [Severity]]</f>
      </c>
      <c r="AH285" s="94"/>
    </row>
    <row x14ac:dyDescent="0.25" r="286" customHeight="1" ht="18.75">
      <c r="A286" s="94" t="s">
        <v>904</v>
      </c>
      <c r="B286" s="94" t="s">
        <v>905</v>
      </c>
      <c r="C286" s="145" t="s">
        <v>903</v>
      </c>
      <c r="D286" s="94"/>
      <c r="E286" s="43"/>
      <c r="F286" s="43"/>
      <c r="G286" s="94"/>
      <c r="H286" s="94" t="s">
        <v>551</v>
      </c>
      <c r="I286" s="94"/>
      <c r="J286" s="94"/>
      <c r="K286" s="94"/>
      <c r="L286" s="94"/>
      <c r="M286" s="94"/>
      <c r="N286" s="94" t="s">
        <v>287</v>
      </c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147"/>
      <c r="AE286" s="147"/>
      <c r="AF286" s="43"/>
      <c r="AG286" s="148">
        <f>Table1[[#This Row], [Risk]]*Table1[[#This Row], [Severity]]</f>
      </c>
      <c r="AH286" s="94"/>
    </row>
    <row x14ac:dyDescent="0.25" r="287" customHeight="1" ht="18.75">
      <c r="A287" s="94" t="s">
        <v>906</v>
      </c>
      <c r="B287" s="94" t="s">
        <v>907</v>
      </c>
      <c r="C287" s="145" t="s">
        <v>903</v>
      </c>
      <c r="D287" s="94"/>
      <c r="E287" s="43"/>
      <c r="F287" s="43"/>
      <c r="G287" s="94"/>
      <c r="H287" s="94" t="s">
        <v>551</v>
      </c>
      <c r="I287" s="94"/>
      <c r="J287" s="94"/>
      <c r="K287" s="94"/>
      <c r="L287" s="94"/>
      <c r="M287" s="94"/>
      <c r="N287" s="94" t="s">
        <v>287</v>
      </c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147"/>
      <c r="AE287" s="147"/>
      <c r="AF287" s="43"/>
      <c r="AG287" s="148">
        <f>Table1[[#This Row], [Risk]]*Table1[[#This Row], [Severity]]</f>
      </c>
      <c r="AH287" s="94"/>
    </row>
    <row x14ac:dyDescent="0.25" r="288" customHeight="1" ht="18.75">
      <c r="A288" s="94" t="s">
        <v>908</v>
      </c>
      <c r="B288" s="94" t="s">
        <v>909</v>
      </c>
      <c r="C288" s="145" t="s">
        <v>903</v>
      </c>
      <c r="D288" s="94"/>
      <c r="E288" s="43"/>
      <c r="F288" s="43"/>
      <c r="G288" s="94"/>
      <c r="H288" s="94" t="s">
        <v>551</v>
      </c>
      <c r="I288" s="94"/>
      <c r="J288" s="94"/>
      <c r="K288" s="94"/>
      <c r="L288" s="94"/>
      <c r="M288" s="94"/>
      <c r="N288" s="94" t="s">
        <v>287</v>
      </c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147"/>
      <c r="AE288" s="147"/>
      <c r="AF288" s="43"/>
      <c r="AG288" s="148">
        <f>Table1[[#This Row], [Risk]]*Table1[[#This Row], [Severity]]</f>
      </c>
      <c r="AH288" s="94"/>
    </row>
    <row x14ac:dyDescent="0.25" r="289" customHeight="1" ht="18.75">
      <c r="A289" s="94" t="s">
        <v>383</v>
      </c>
      <c r="B289" s="94" t="s">
        <v>910</v>
      </c>
      <c r="C289" s="145" t="s">
        <v>911</v>
      </c>
      <c r="D289" s="94"/>
      <c r="E289" s="43"/>
      <c r="F289" s="43"/>
      <c r="G289" s="94"/>
      <c r="H289" s="94" t="s">
        <v>512</v>
      </c>
      <c r="I289" s="94"/>
      <c r="J289" s="94"/>
      <c r="K289" s="94"/>
      <c r="L289" s="94"/>
      <c r="M289" s="94"/>
      <c r="N289" s="94" t="s">
        <v>287</v>
      </c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147"/>
      <c r="AE289" s="147"/>
      <c r="AF289" s="43"/>
      <c r="AG289" s="148">
        <f>Table1[[#This Row], [Risk]]*Table1[[#This Row], [Severity]]</f>
      </c>
      <c r="AH289" s="94"/>
    </row>
    <row x14ac:dyDescent="0.25" r="290" customHeight="1" ht="18.75">
      <c r="A290" s="94" t="s">
        <v>386</v>
      </c>
      <c r="B290" s="94" t="s">
        <v>912</v>
      </c>
      <c r="C290" s="145" t="s">
        <v>911</v>
      </c>
      <c r="D290" s="94"/>
      <c r="E290" s="43"/>
      <c r="F290" s="43"/>
      <c r="G290" s="94"/>
      <c r="H290" s="94" t="s">
        <v>512</v>
      </c>
      <c r="I290" s="94"/>
      <c r="J290" s="94"/>
      <c r="K290" s="94"/>
      <c r="L290" s="94"/>
      <c r="M290" s="94"/>
      <c r="N290" s="94" t="s">
        <v>287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147"/>
      <c r="AE290" s="147"/>
      <c r="AF290" s="43"/>
      <c r="AG290" s="148">
        <f>Table1[[#This Row], [Risk]]*Table1[[#This Row], [Severity]]</f>
      </c>
      <c r="AH290" s="94"/>
    </row>
    <row x14ac:dyDescent="0.25" r="291" customHeight="1" ht="18.75">
      <c r="A291" s="94" t="s">
        <v>388</v>
      </c>
      <c r="B291" s="94" t="s">
        <v>913</v>
      </c>
      <c r="C291" s="145" t="s">
        <v>911</v>
      </c>
      <c r="D291" s="94"/>
      <c r="E291" s="43"/>
      <c r="F291" s="43"/>
      <c r="G291" s="94"/>
      <c r="H291" s="94" t="s">
        <v>512</v>
      </c>
      <c r="I291" s="94"/>
      <c r="J291" s="94"/>
      <c r="K291" s="94"/>
      <c r="L291" s="94"/>
      <c r="M291" s="94"/>
      <c r="N291" s="94" t="s">
        <v>287</v>
      </c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147"/>
      <c r="AE291" s="147"/>
      <c r="AF291" s="43"/>
      <c r="AG291" s="148">
        <f>Table1[[#This Row], [Risk]]*Table1[[#This Row], [Severity]]</f>
      </c>
      <c r="AH291" s="94"/>
    </row>
    <row x14ac:dyDescent="0.25" r="292" customHeight="1" ht="18.75">
      <c r="A292" s="94" t="s">
        <v>914</v>
      </c>
      <c r="B292" s="94" t="s">
        <v>915</v>
      </c>
      <c r="C292" s="145" t="s">
        <v>911</v>
      </c>
      <c r="D292" s="94"/>
      <c r="E292" s="43"/>
      <c r="F292" s="43"/>
      <c r="G292" s="94"/>
      <c r="H292" s="94" t="s">
        <v>512</v>
      </c>
      <c r="I292" s="94"/>
      <c r="J292" s="94"/>
      <c r="K292" s="94"/>
      <c r="L292" s="94"/>
      <c r="M292" s="94"/>
      <c r="N292" s="94" t="s">
        <v>287</v>
      </c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147"/>
      <c r="AE292" s="147"/>
      <c r="AF292" s="43"/>
      <c r="AG292" s="148">
        <f>Table1[[#This Row], [Risk]]*Table1[[#This Row], [Severity]]</f>
      </c>
      <c r="AH292" s="94"/>
    </row>
    <row x14ac:dyDescent="0.25" r="293" customHeight="1" ht="18.75">
      <c r="A293" s="94" t="s">
        <v>916</v>
      </c>
      <c r="B293" s="94" t="s">
        <v>917</v>
      </c>
      <c r="C293" s="145" t="s">
        <v>918</v>
      </c>
      <c r="D293" s="94"/>
      <c r="E293" s="43"/>
      <c r="F293" s="43"/>
      <c r="G293" s="94"/>
      <c r="H293" s="94" t="s">
        <v>555</v>
      </c>
      <c r="I293" s="94"/>
      <c r="J293" s="94"/>
      <c r="K293" s="94"/>
      <c r="L293" s="94"/>
      <c r="M293" s="94"/>
      <c r="N293" s="94" t="s">
        <v>287</v>
      </c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147"/>
      <c r="AE293" s="147"/>
      <c r="AF293" s="43"/>
      <c r="AG293" s="148">
        <f>Table1[[#This Row], [Risk]]*Table1[[#This Row], [Severity]]</f>
      </c>
      <c r="AH293" s="94"/>
    </row>
    <row x14ac:dyDescent="0.25" r="294" customHeight="1" ht="18.75">
      <c r="A294" s="94" t="s">
        <v>919</v>
      </c>
      <c r="B294" s="94" t="s">
        <v>920</v>
      </c>
      <c r="C294" s="145" t="s">
        <v>918</v>
      </c>
      <c r="D294" s="94"/>
      <c r="E294" s="43"/>
      <c r="F294" s="43"/>
      <c r="G294" s="94"/>
      <c r="H294" s="94" t="s">
        <v>555</v>
      </c>
      <c r="I294" s="94"/>
      <c r="J294" s="94"/>
      <c r="K294" s="94"/>
      <c r="L294" s="94"/>
      <c r="M294" s="94"/>
      <c r="N294" s="94" t="s">
        <v>287</v>
      </c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147"/>
      <c r="AE294" s="147"/>
      <c r="AF294" s="43"/>
      <c r="AG294" s="148">
        <f>Table1[[#This Row], [Risk]]*Table1[[#This Row], [Severity]]</f>
      </c>
      <c r="AH294" s="94"/>
    </row>
    <row x14ac:dyDescent="0.25" r="295" customHeight="1" ht="18.75">
      <c r="A295" s="94" t="s">
        <v>921</v>
      </c>
      <c r="B295" s="94" t="s">
        <v>922</v>
      </c>
      <c r="C295" s="145" t="s">
        <v>918</v>
      </c>
      <c r="D295" s="94"/>
      <c r="E295" s="43"/>
      <c r="F295" s="43"/>
      <c r="G295" s="94"/>
      <c r="H295" s="94" t="s">
        <v>555</v>
      </c>
      <c r="I295" s="94"/>
      <c r="J295" s="94"/>
      <c r="K295" s="94"/>
      <c r="L295" s="94"/>
      <c r="M295" s="94"/>
      <c r="N295" s="94" t="s">
        <v>287</v>
      </c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147"/>
      <c r="AE295" s="147"/>
      <c r="AF295" s="43"/>
      <c r="AG295" s="148">
        <f>Table1[[#This Row], [Risk]]*Table1[[#This Row], [Severity]]</f>
      </c>
      <c r="AH295" s="94"/>
    </row>
    <row x14ac:dyDescent="0.25" r="296" customHeight="1" ht="18.75">
      <c r="A296" s="94" t="s">
        <v>923</v>
      </c>
      <c r="B296" s="94" t="s">
        <v>924</v>
      </c>
      <c r="C296" s="145" t="s">
        <v>918</v>
      </c>
      <c r="D296" s="94"/>
      <c r="E296" s="43"/>
      <c r="F296" s="43"/>
      <c r="G296" s="94"/>
      <c r="H296" s="94" t="s">
        <v>555</v>
      </c>
      <c r="I296" s="94"/>
      <c r="J296" s="94"/>
      <c r="K296" s="94"/>
      <c r="L296" s="94"/>
      <c r="M296" s="94"/>
      <c r="N296" s="94" t="s">
        <v>287</v>
      </c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147"/>
      <c r="AE296" s="147"/>
      <c r="AF296" s="43"/>
      <c r="AG296" s="148">
        <f>Table1[[#This Row], [Risk]]*Table1[[#This Row], [Severity]]</f>
      </c>
      <c r="AH296" s="94"/>
    </row>
    <row x14ac:dyDescent="0.25" r="297" customHeight="1" ht="18.75">
      <c r="A297" s="94" t="s">
        <v>925</v>
      </c>
      <c r="B297" s="94" t="s">
        <v>926</v>
      </c>
      <c r="C297" s="145" t="s">
        <v>918</v>
      </c>
      <c r="D297" s="94"/>
      <c r="E297" s="43"/>
      <c r="F297" s="43"/>
      <c r="G297" s="94"/>
      <c r="H297" s="94" t="s">
        <v>555</v>
      </c>
      <c r="I297" s="94"/>
      <c r="J297" s="94"/>
      <c r="K297" s="94"/>
      <c r="L297" s="94"/>
      <c r="M297" s="94"/>
      <c r="N297" s="94" t="s">
        <v>287</v>
      </c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147"/>
      <c r="AE297" s="147"/>
      <c r="AF297" s="43"/>
      <c r="AG297" s="148">
        <f>Table1[[#This Row], [Risk]]*Table1[[#This Row], [Severity]]</f>
      </c>
      <c r="AH297" s="94"/>
    </row>
    <row x14ac:dyDescent="0.25" r="298" customHeight="1" ht="18.75">
      <c r="A298" s="94" t="s">
        <v>927</v>
      </c>
      <c r="B298" s="94" t="s">
        <v>928</v>
      </c>
      <c r="C298" s="145" t="s">
        <v>918</v>
      </c>
      <c r="D298" s="94"/>
      <c r="E298" s="43"/>
      <c r="F298" s="43"/>
      <c r="G298" s="94"/>
      <c r="H298" s="94" t="s">
        <v>555</v>
      </c>
      <c r="I298" s="94"/>
      <c r="J298" s="94"/>
      <c r="K298" s="94"/>
      <c r="L298" s="94"/>
      <c r="M298" s="94"/>
      <c r="N298" s="94" t="s">
        <v>287</v>
      </c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147"/>
      <c r="AE298" s="147"/>
      <c r="AF298" s="43"/>
      <c r="AG298" s="148">
        <f>Table1[[#This Row], [Risk]]*Table1[[#This Row], [Severity]]</f>
      </c>
      <c r="AH298" s="94"/>
    </row>
    <row x14ac:dyDescent="0.25" r="299" customHeight="1" ht="18.75">
      <c r="A299" s="94" t="s">
        <v>929</v>
      </c>
      <c r="B299" s="94" t="s">
        <v>930</v>
      </c>
      <c r="C299" s="145" t="s">
        <v>918</v>
      </c>
      <c r="D299" s="94"/>
      <c r="E299" s="43"/>
      <c r="F299" s="43"/>
      <c r="G299" s="94"/>
      <c r="H299" s="94" t="s">
        <v>555</v>
      </c>
      <c r="I299" s="94"/>
      <c r="J299" s="94"/>
      <c r="K299" s="94"/>
      <c r="L299" s="94"/>
      <c r="M299" s="94"/>
      <c r="N299" s="94" t="s">
        <v>287</v>
      </c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147"/>
      <c r="AE299" s="147"/>
      <c r="AF299" s="43"/>
      <c r="AG299" s="148">
        <f>Table1[[#This Row], [Risk]]*Table1[[#This Row], [Severity]]</f>
      </c>
      <c r="AH299" s="94"/>
    </row>
    <row x14ac:dyDescent="0.25" r="300" customHeight="1" ht="18.75">
      <c r="A300" s="94" t="s">
        <v>931</v>
      </c>
      <c r="B300" s="94" t="s">
        <v>932</v>
      </c>
      <c r="C300" s="145" t="s">
        <v>918</v>
      </c>
      <c r="D300" s="94"/>
      <c r="E300" s="43"/>
      <c r="F300" s="43"/>
      <c r="G300" s="94"/>
      <c r="H300" s="94" t="s">
        <v>555</v>
      </c>
      <c r="I300" s="94"/>
      <c r="J300" s="94"/>
      <c r="K300" s="94"/>
      <c r="L300" s="94"/>
      <c r="M300" s="94"/>
      <c r="N300" s="94" t="s">
        <v>287</v>
      </c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147"/>
      <c r="AE300" s="147"/>
      <c r="AF300" s="43"/>
      <c r="AG300" s="148">
        <f>Table1[[#This Row], [Risk]]*Table1[[#This Row], [Severity]]</f>
      </c>
      <c r="AH300" s="94"/>
    </row>
    <row x14ac:dyDescent="0.25" r="301" customHeight="1" ht="18.75">
      <c r="A301" s="94" t="s">
        <v>933</v>
      </c>
      <c r="B301" s="94" t="s">
        <v>934</v>
      </c>
      <c r="C301" s="145" t="s">
        <v>918</v>
      </c>
      <c r="D301" s="94"/>
      <c r="E301" s="43"/>
      <c r="F301" s="43"/>
      <c r="G301" s="94"/>
      <c r="H301" s="94" t="s">
        <v>555</v>
      </c>
      <c r="I301" s="94"/>
      <c r="J301" s="94"/>
      <c r="K301" s="94"/>
      <c r="L301" s="94"/>
      <c r="M301" s="94"/>
      <c r="N301" s="94" t="s">
        <v>287</v>
      </c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147"/>
      <c r="AE301" s="147"/>
      <c r="AF301" s="43"/>
      <c r="AG301" s="148">
        <f>Table1[[#This Row], [Risk]]*Table1[[#This Row], [Severity]]</f>
      </c>
      <c r="AH301" s="94"/>
    </row>
    <row x14ac:dyDescent="0.25" r="302" customHeight="1" ht="18.75">
      <c r="A302" s="94" t="s">
        <v>935</v>
      </c>
      <c r="B302" s="94" t="s">
        <v>936</v>
      </c>
      <c r="C302" s="145" t="s">
        <v>918</v>
      </c>
      <c r="D302" s="94"/>
      <c r="E302" s="43"/>
      <c r="F302" s="43"/>
      <c r="G302" s="94"/>
      <c r="H302" s="94" t="s">
        <v>555</v>
      </c>
      <c r="I302" s="94"/>
      <c r="J302" s="94"/>
      <c r="K302" s="94"/>
      <c r="L302" s="94"/>
      <c r="M302" s="94"/>
      <c r="N302" s="94" t="s">
        <v>287</v>
      </c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147"/>
      <c r="AE302" s="147"/>
      <c r="AF302" s="43"/>
      <c r="AG302" s="148">
        <f>Table1[[#This Row], [Risk]]*Table1[[#This Row], [Severity]]</f>
      </c>
      <c r="AH302" s="94"/>
    </row>
    <row x14ac:dyDescent="0.25" r="303" customHeight="1" ht="18.75">
      <c r="A303" s="94" t="s">
        <v>937</v>
      </c>
      <c r="B303" s="94" t="s">
        <v>938</v>
      </c>
      <c r="C303" s="145" t="s">
        <v>918</v>
      </c>
      <c r="D303" s="94"/>
      <c r="E303" s="43"/>
      <c r="F303" s="43"/>
      <c r="G303" s="94"/>
      <c r="H303" s="94" t="s">
        <v>555</v>
      </c>
      <c r="I303" s="94"/>
      <c r="J303" s="94"/>
      <c r="K303" s="94"/>
      <c r="L303" s="94"/>
      <c r="M303" s="94"/>
      <c r="N303" s="94" t="s">
        <v>287</v>
      </c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147"/>
      <c r="AE303" s="147"/>
      <c r="AF303" s="43"/>
      <c r="AG303" s="148">
        <f>Table1[[#This Row], [Risk]]*Table1[[#This Row], [Severity]]</f>
      </c>
      <c r="AH303" s="94"/>
    </row>
    <row x14ac:dyDescent="0.25" r="304" customHeight="1" ht="18.75">
      <c r="A304" s="94" t="s">
        <v>939</v>
      </c>
      <c r="B304" s="94" t="s">
        <v>940</v>
      </c>
      <c r="C304" s="145" t="s">
        <v>918</v>
      </c>
      <c r="D304" s="94"/>
      <c r="E304" s="43"/>
      <c r="F304" s="43"/>
      <c r="G304" s="94"/>
      <c r="H304" s="94" t="s">
        <v>555</v>
      </c>
      <c r="I304" s="94"/>
      <c r="J304" s="94"/>
      <c r="K304" s="94"/>
      <c r="L304" s="94"/>
      <c r="M304" s="94"/>
      <c r="N304" s="94" t="s">
        <v>287</v>
      </c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147"/>
      <c r="AE304" s="147"/>
      <c r="AF304" s="43"/>
      <c r="AG304" s="148">
        <f>Table1[[#This Row], [Risk]]*Table1[[#This Row], [Severity]]</f>
      </c>
      <c r="AH304" s="94"/>
    </row>
    <row x14ac:dyDescent="0.25" r="305" customHeight="1" ht="18.75">
      <c r="A305" s="94" t="s">
        <v>941</v>
      </c>
      <c r="B305" s="94" t="s">
        <v>942</v>
      </c>
      <c r="C305" s="145" t="s">
        <v>918</v>
      </c>
      <c r="D305" s="94"/>
      <c r="E305" s="43"/>
      <c r="F305" s="43"/>
      <c r="G305" s="94"/>
      <c r="H305" s="94" t="s">
        <v>555</v>
      </c>
      <c r="I305" s="94"/>
      <c r="J305" s="94"/>
      <c r="K305" s="94"/>
      <c r="L305" s="94"/>
      <c r="M305" s="94"/>
      <c r="N305" s="94" t="s">
        <v>287</v>
      </c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147"/>
      <c r="AE305" s="147"/>
      <c r="AF305" s="43"/>
      <c r="AG305" s="148">
        <f>Table1[[#This Row], [Risk]]*Table1[[#This Row], [Severity]]</f>
      </c>
      <c r="AH305" s="94"/>
    </row>
    <row x14ac:dyDescent="0.25" r="306" customHeight="1" ht="18.75">
      <c r="A306" s="94" t="s">
        <v>943</v>
      </c>
      <c r="B306" s="94" t="s">
        <v>944</v>
      </c>
      <c r="C306" s="145" t="s">
        <v>918</v>
      </c>
      <c r="D306" s="94"/>
      <c r="E306" s="43"/>
      <c r="F306" s="43"/>
      <c r="G306" s="94"/>
      <c r="H306" s="94" t="s">
        <v>555</v>
      </c>
      <c r="I306" s="94"/>
      <c r="J306" s="94"/>
      <c r="K306" s="94"/>
      <c r="L306" s="94"/>
      <c r="M306" s="94"/>
      <c r="N306" s="94" t="s">
        <v>287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147"/>
      <c r="AE306" s="147"/>
      <c r="AF306" s="43"/>
      <c r="AG306" s="148">
        <f>Table1[[#This Row], [Risk]]*Table1[[#This Row], [Severity]]</f>
      </c>
      <c r="AH306" s="94"/>
    </row>
    <row x14ac:dyDescent="0.25" r="307" customHeight="1" ht="18.75">
      <c r="A307" s="94" t="s">
        <v>945</v>
      </c>
      <c r="B307" s="94" t="s">
        <v>946</v>
      </c>
      <c r="C307" s="145" t="s">
        <v>918</v>
      </c>
      <c r="D307" s="94"/>
      <c r="E307" s="43"/>
      <c r="F307" s="43"/>
      <c r="G307" s="94"/>
      <c r="H307" s="94" t="s">
        <v>555</v>
      </c>
      <c r="I307" s="94"/>
      <c r="J307" s="94"/>
      <c r="K307" s="94"/>
      <c r="L307" s="94"/>
      <c r="M307" s="94"/>
      <c r="N307" s="94" t="s">
        <v>287</v>
      </c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147"/>
      <c r="AE307" s="147"/>
      <c r="AF307" s="43"/>
      <c r="AG307" s="148">
        <f>Table1[[#This Row], [Risk]]*Table1[[#This Row], [Severity]]</f>
      </c>
      <c r="AH307" s="94"/>
    </row>
    <row x14ac:dyDescent="0.25" r="308" customHeight="1" ht="18.75">
      <c r="A308" s="94" t="s">
        <v>947</v>
      </c>
      <c r="B308" s="94" t="s">
        <v>948</v>
      </c>
      <c r="C308" s="145" t="s">
        <v>918</v>
      </c>
      <c r="D308" s="94"/>
      <c r="E308" s="43"/>
      <c r="F308" s="43"/>
      <c r="G308" s="94"/>
      <c r="H308" s="94" t="s">
        <v>555</v>
      </c>
      <c r="I308" s="94"/>
      <c r="J308" s="94"/>
      <c r="K308" s="94"/>
      <c r="L308" s="94"/>
      <c r="M308" s="94"/>
      <c r="N308" s="94" t="s">
        <v>287</v>
      </c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147"/>
      <c r="AE308" s="147"/>
      <c r="AF308" s="43"/>
      <c r="AG308" s="148">
        <f>Table1[[#This Row], [Risk]]*Table1[[#This Row], [Severity]]</f>
      </c>
      <c r="AH308" s="94"/>
    </row>
    <row x14ac:dyDescent="0.25" r="309" customHeight="1" ht="18.75">
      <c r="A309" s="94" t="s">
        <v>949</v>
      </c>
      <c r="B309" s="94" t="s">
        <v>950</v>
      </c>
      <c r="C309" s="145" t="s">
        <v>918</v>
      </c>
      <c r="D309" s="94"/>
      <c r="E309" s="43"/>
      <c r="F309" s="43"/>
      <c r="G309" s="94"/>
      <c r="H309" s="94" t="s">
        <v>555</v>
      </c>
      <c r="I309" s="94"/>
      <c r="J309" s="94"/>
      <c r="K309" s="94"/>
      <c r="L309" s="94"/>
      <c r="M309" s="94"/>
      <c r="N309" s="94" t="s">
        <v>287</v>
      </c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147"/>
      <c r="AE309" s="147"/>
      <c r="AF309" s="43"/>
      <c r="AG309" s="148">
        <f>Table1[[#This Row], [Risk]]*Table1[[#This Row], [Severity]]</f>
      </c>
      <c r="AH309" s="94"/>
    </row>
    <row x14ac:dyDescent="0.25" r="310" customHeight="1" ht="18.75">
      <c r="A310" s="94" t="s">
        <v>951</v>
      </c>
      <c r="B310" s="94" t="s">
        <v>952</v>
      </c>
      <c r="C310" s="145" t="s">
        <v>918</v>
      </c>
      <c r="D310" s="94"/>
      <c r="E310" s="43"/>
      <c r="F310" s="43"/>
      <c r="G310" s="94"/>
      <c r="H310" s="94" t="s">
        <v>555</v>
      </c>
      <c r="I310" s="94"/>
      <c r="J310" s="94"/>
      <c r="K310" s="94"/>
      <c r="L310" s="94"/>
      <c r="M310" s="94"/>
      <c r="N310" s="94" t="s">
        <v>287</v>
      </c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147"/>
      <c r="AE310" s="147"/>
      <c r="AF310" s="43"/>
      <c r="AG310" s="148">
        <f>Table1[[#This Row], [Risk]]*Table1[[#This Row], [Severity]]</f>
      </c>
      <c r="AH310" s="94"/>
    </row>
    <row x14ac:dyDescent="0.25" r="311" customHeight="1" ht="18.75">
      <c r="A311" s="94" t="s">
        <v>953</v>
      </c>
      <c r="B311" s="94" t="s">
        <v>954</v>
      </c>
      <c r="C311" s="145" t="s">
        <v>918</v>
      </c>
      <c r="D311" s="94"/>
      <c r="E311" s="43"/>
      <c r="F311" s="43"/>
      <c r="G311" s="94"/>
      <c r="H311" s="94" t="s">
        <v>555</v>
      </c>
      <c r="I311" s="94"/>
      <c r="J311" s="94"/>
      <c r="K311" s="94"/>
      <c r="L311" s="94"/>
      <c r="M311" s="94"/>
      <c r="N311" s="94" t="s">
        <v>287</v>
      </c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147"/>
      <c r="AE311" s="147"/>
      <c r="AF311" s="43"/>
      <c r="AG311" s="148">
        <f>Table1[[#This Row], [Risk]]*Table1[[#This Row], [Severity]]</f>
      </c>
      <c r="AH311" s="94"/>
    </row>
    <row x14ac:dyDescent="0.25" r="312" customHeight="1" ht="18.75">
      <c r="A312" s="94" t="s">
        <v>955</v>
      </c>
      <c r="B312" s="94" t="s">
        <v>956</v>
      </c>
      <c r="C312" s="145" t="s">
        <v>918</v>
      </c>
      <c r="D312" s="94"/>
      <c r="E312" s="43"/>
      <c r="F312" s="43"/>
      <c r="G312" s="94"/>
      <c r="H312" s="94" t="s">
        <v>564</v>
      </c>
      <c r="I312" s="94"/>
      <c r="J312" s="94"/>
      <c r="K312" s="94"/>
      <c r="L312" s="94"/>
      <c r="M312" s="94"/>
      <c r="N312" s="94" t="s">
        <v>287</v>
      </c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147"/>
      <c r="AE312" s="147"/>
      <c r="AF312" s="43"/>
      <c r="AG312" s="148">
        <f>Table1[[#This Row], [Risk]]*Table1[[#This Row], [Severity]]</f>
      </c>
      <c r="AH312" s="94"/>
    </row>
    <row x14ac:dyDescent="0.25" r="313" customHeight="1" ht="18.75">
      <c r="A313" s="94" t="s">
        <v>957</v>
      </c>
      <c r="B313" s="94" t="s">
        <v>958</v>
      </c>
      <c r="C313" s="145" t="s">
        <v>918</v>
      </c>
      <c r="D313" s="94"/>
      <c r="E313" s="43"/>
      <c r="F313" s="43"/>
      <c r="G313" s="94"/>
      <c r="H313" s="94" t="s">
        <v>564</v>
      </c>
      <c r="I313" s="94"/>
      <c r="J313" s="94"/>
      <c r="K313" s="94"/>
      <c r="L313" s="94"/>
      <c r="M313" s="94"/>
      <c r="N313" s="94" t="s">
        <v>287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147"/>
      <c r="AE313" s="147"/>
      <c r="AF313" s="43"/>
      <c r="AG313" s="148">
        <f>Table1[[#This Row], [Risk]]*Table1[[#This Row], [Severity]]</f>
      </c>
      <c r="AH313" s="94"/>
    </row>
    <row x14ac:dyDescent="0.25" r="314" customHeight="1" ht="18.75">
      <c r="A314" s="94" t="s">
        <v>959</v>
      </c>
      <c r="B314" s="94" t="s">
        <v>960</v>
      </c>
      <c r="C314" s="145" t="s">
        <v>918</v>
      </c>
      <c r="D314" s="94"/>
      <c r="E314" s="43"/>
      <c r="F314" s="43"/>
      <c r="G314" s="94"/>
      <c r="H314" s="94" t="s">
        <v>564</v>
      </c>
      <c r="I314" s="94"/>
      <c r="J314" s="94"/>
      <c r="K314" s="94"/>
      <c r="L314" s="94"/>
      <c r="M314" s="94"/>
      <c r="N314" s="94" t="s">
        <v>287</v>
      </c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147"/>
      <c r="AE314" s="147"/>
      <c r="AF314" s="43"/>
      <c r="AG314" s="148">
        <f>Table1[[#This Row], [Risk]]*Table1[[#This Row], [Severity]]</f>
      </c>
      <c r="AH314" s="94"/>
    </row>
    <row x14ac:dyDescent="0.25" r="315" customHeight="1" ht="18.75">
      <c r="A315" s="94" t="s">
        <v>961</v>
      </c>
      <c r="B315" s="94" t="s">
        <v>962</v>
      </c>
      <c r="C315" s="145" t="s">
        <v>918</v>
      </c>
      <c r="D315" s="94"/>
      <c r="E315" s="43"/>
      <c r="F315" s="43"/>
      <c r="G315" s="94"/>
      <c r="H315" s="94" t="s">
        <v>564</v>
      </c>
      <c r="I315" s="94"/>
      <c r="J315" s="94"/>
      <c r="K315" s="94"/>
      <c r="L315" s="94"/>
      <c r="M315" s="94"/>
      <c r="N315" s="94" t="s">
        <v>287</v>
      </c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147"/>
      <c r="AE315" s="147"/>
      <c r="AF315" s="43"/>
      <c r="AG315" s="148">
        <f>Table1[[#This Row], [Risk]]*Table1[[#This Row], [Severity]]</f>
      </c>
      <c r="AH315" s="94"/>
    </row>
    <row x14ac:dyDescent="0.25" r="316" customHeight="1" ht="18.75">
      <c r="A316" s="94" t="s">
        <v>963</v>
      </c>
      <c r="B316" s="94" t="s">
        <v>964</v>
      </c>
      <c r="C316" s="145" t="s">
        <v>918</v>
      </c>
      <c r="D316" s="94"/>
      <c r="E316" s="43"/>
      <c r="F316" s="43"/>
      <c r="G316" s="94"/>
      <c r="H316" s="94" t="s">
        <v>564</v>
      </c>
      <c r="I316" s="94"/>
      <c r="J316" s="94"/>
      <c r="K316" s="94"/>
      <c r="L316" s="94"/>
      <c r="M316" s="94"/>
      <c r="N316" s="94" t="s">
        <v>287</v>
      </c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147"/>
      <c r="AE316" s="147"/>
      <c r="AF316" s="43"/>
      <c r="AG316" s="148">
        <f>Table1[[#This Row], [Risk]]*Table1[[#This Row], [Severity]]</f>
      </c>
      <c r="AH316" s="94"/>
    </row>
    <row x14ac:dyDescent="0.25" r="317" customHeight="1" ht="18.75">
      <c r="A317" s="94" t="s">
        <v>965</v>
      </c>
      <c r="B317" s="94" t="s">
        <v>966</v>
      </c>
      <c r="C317" s="145" t="s">
        <v>918</v>
      </c>
      <c r="D317" s="94"/>
      <c r="E317" s="43"/>
      <c r="F317" s="43"/>
      <c r="G317" s="94"/>
      <c r="H317" s="94" t="s">
        <v>564</v>
      </c>
      <c r="I317" s="94"/>
      <c r="J317" s="94"/>
      <c r="K317" s="94"/>
      <c r="L317" s="94"/>
      <c r="M317" s="94"/>
      <c r="N317" s="94" t="s">
        <v>287</v>
      </c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147"/>
      <c r="AE317" s="147"/>
      <c r="AF317" s="43"/>
      <c r="AG317" s="148">
        <f>Table1[[#This Row], [Risk]]*Table1[[#This Row], [Severity]]</f>
      </c>
      <c r="AH317" s="94"/>
    </row>
    <row x14ac:dyDescent="0.25" r="318" customHeight="1" ht="18.75">
      <c r="A318" s="94" t="s">
        <v>967</v>
      </c>
      <c r="B318" s="94" t="s">
        <v>968</v>
      </c>
      <c r="C318" s="145" t="s">
        <v>918</v>
      </c>
      <c r="D318" s="94"/>
      <c r="E318" s="43"/>
      <c r="F318" s="43"/>
      <c r="G318" s="94"/>
      <c r="H318" s="94" t="s">
        <v>564</v>
      </c>
      <c r="I318" s="94"/>
      <c r="J318" s="94"/>
      <c r="K318" s="94"/>
      <c r="L318" s="94"/>
      <c r="M318" s="94"/>
      <c r="N318" s="94" t="s">
        <v>287</v>
      </c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147"/>
      <c r="AE318" s="147"/>
      <c r="AF318" s="43"/>
      <c r="AG318" s="148">
        <f>Table1[[#This Row], [Risk]]*Table1[[#This Row], [Severity]]</f>
      </c>
      <c r="AH318" s="94"/>
    </row>
    <row x14ac:dyDescent="0.25" r="319" customHeight="1" ht="18.75">
      <c r="A319" s="94" t="s">
        <v>969</v>
      </c>
      <c r="B319" s="94" t="s">
        <v>970</v>
      </c>
      <c r="C319" s="145" t="s">
        <v>918</v>
      </c>
      <c r="D319" s="94"/>
      <c r="E319" s="43"/>
      <c r="F319" s="43"/>
      <c r="G319" s="94"/>
      <c r="H319" s="94" t="s">
        <v>564</v>
      </c>
      <c r="I319" s="94"/>
      <c r="J319" s="94"/>
      <c r="K319" s="94"/>
      <c r="L319" s="94"/>
      <c r="M319" s="94"/>
      <c r="N319" s="94" t="s">
        <v>287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147"/>
      <c r="AE319" s="147"/>
      <c r="AF319" s="43"/>
      <c r="AG319" s="148">
        <f>Table1[[#This Row], [Risk]]*Table1[[#This Row], [Severity]]</f>
      </c>
      <c r="AH319" s="94"/>
    </row>
    <row x14ac:dyDescent="0.25" r="320" customHeight="1" ht="18.75">
      <c r="A320" s="94" t="s">
        <v>971</v>
      </c>
      <c r="B320" s="94" t="s">
        <v>972</v>
      </c>
      <c r="C320" s="145" t="s">
        <v>918</v>
      </c>
      <c r="D320" s="94"/>
      <c r="E320" s="43"/>
      <c r="F320" s="43"/>
      <c r="G320" s="94"/>
      <c r="H320" s="94" t="s">
        <v>564</v>
      </c>
      <c r="I320" s="94"/>
      <c r="J320" s="94"/>
      <c r="K320" s="94"/>
      <c r="L320" s="94"/>
      <c r="M320" s="94"/>
      <c r="N320" s="94" t="s">
        <v>287</v>
      </c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147"/>
      <c r="AE320" s="147"/>
      <c r="AF320" s="43"/>
      <c r="AG320" s="148">
        <f>Table1[[#This Row], [Risk]]*Table1[[#This Row], [Severity]]</f>
      </c>
      <c r="AH320" s="94"/>
    </row>
    <row x14ac:dyDescent="0.25" r="321" customHeight="1" ht="18.75">
      <c r="A321" s="94" t="s">
        <v>973</v>
      </c>
      <c r="B321" s="94" t="s">
        <v>974</v>
      </c>
      <c r="C321" s="145" t="s">
        <v>918</v>
      </c>
      <c r="D321" s="94"/>
      <c r="E321" s="43"/>
      <c r="F321" s="43"/>
      <c r="G321" s="94"/>
      <c r="H321" s="94" t="s">
        <v>564</v>
      </c>
      <c r="I321" s="94"/>
      <c r="J321" s="94"/>
      <c r="K321" s="94"/>
      <c r="L321" s="94"/>
      <c r="M321" s="94"/>
      <c r="N321" s="94" t="s">
        <v>287</v>
      </c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147"/>
      <c r="AE321" s="147"/>
      <c r="AF321" s="43"/>
      <c r="AG321" s="148">
        <f>Table1[[#This Row], [Risk]]*Table1[[#This Row], [Severity]]</f>
      </c>
      <c r="AH321" s="94"/>
    </row>
    <row x14ac:dyDescent="0.25" r="322" customHeight="1" ht="18.75">
      <c r="A322" s="94" t="s">
        <v>975</v>
      </c>
      <c r="B322" s="94" t="s">
        <v>976</v>
      </c>
      <c r="C322" s="145" t="s">
        <v>918</v>
      </c>
      <c r="D322" s="94"/>
      <c r="E322" s="43"/>
      <c r="F322" s="43"/>
      <c r="G322" s="94"/>
      <c r="H322" s="94" t="s">
        <v>564</v>
      </c>
      <c r="I322" s="94"/>
      <c r="J322" s="94"/>
      <c r="K322" s="94"/>
      <c r="L322" s="94"/>
      <c r="M322" s="94"/>
      <c r="N322" s="94" t="s">
        <v>287</v>
      </c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147"/>
      <c r="AE322" s="147"/>
      <c r="AF322" s="43"/>
      <c r="AG322" s="148">
        <f>Table1[[#This Row], [Risk]]*Table1[[#This Row], [Severity]]</f>
      </c>
      <c r="AH322" s="94"/>
    </row>
    <row x14ac:dyDescent="0.25" r="323" customHeight="1" ht="18.75">
      <c r="A323" s="94" t="s">
        <v>977</v>
      </c>
      <c r="B323" s="94" t="s">
        <v>978</v>
      </c>
      <c r="C323" s="145" t="s">
        <v>918</v>
      </c>
      <c r="D323" s="94"/>
      <c r="E323" s="43"/>
      <c r="F323" s="43"/>
      <c r="G323" s="94"/>
      <c r="H323" s="94" t="s">
        <v>564</v>
      </c>
      <c r="I323" s="94"/>
      <c r="J323" s="94"/>
      <c r="K323" s="94"/>
      <c r="L323" s="94"/>
      <c r="M323" s="94"/>
      <c r="N323" s="94" t="s">
        <v>287</v>
      </c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147"/>
      <c r="AE323" s="147"/>
      <c r="AF323" s="43"/>
      <c r="AG323" s="148">
        <f>Table1[[#This Row], [Risk]]*Table1[[#This Row], [Severity]]</f>
      </c>
      <c r="AH323" s="94"/>
    </row>
    <row x14ac:dyDescent="0.25" r="324" customHeight="1" ht="18.75">
      <c r="A324" s="94" t="s">
        <v>979</v>
      </c>
      <c r="B324" s="94" t="s">
        <v>980</v>
      </c>
      <c r="C324" s="145" t="s">
        <v>918</v>
      </c>
      <c r="D324" s="94"/>
      <c r="E324" s="43"/>
      <c r="F324" s="43"/>
      <c r="G324" s="94"/>
      <c r="H324" s="94" t="s">
        <v>564</v>
      </c>
      <c r="I324" s="94"/>
      <c r="J324" s="94"/>
      <c r="K324" s="94"/>
      <c r="L324" s="94"/>
      <c r="M324" s="94"/>
      <c r="N324" s="94" t="s">
        <v>287</v>
      </c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147"/>
      <c r="AE324" s="147"/>
      <c r="AF324" s="43"/>
      <c r="AG324" s="148">
        <f>Table1[[#This Row], [Risk]]*Table1[[#This Row], [Severity]]</f>
      </c>
      <c r="AH324" s="94"/>
    </row>
    <row x14ac:dyDescent="0.25" r="325" customHeight="1" ht="18.75">
      <c r="A325" s="94" t="s">
        <v>981</v>
      </c>
      <c r="B325" s="94" t="s">
        <v>982</v>
      </c>
      <c r="C325" s="145" t="s">
        <v>918</v>
      </c>
      <c r="D325" s="94"/>
      <c r="E325" s="43"/>
      <c r="F325" s="43"/>
      <c r="G325" s="94"/>
      <c r="H325" s="94" t="s">
        <v>564</v>
      </c>
      <c r="I325" s="94"/>
      <c r="J325" s="94"/>
      <c r="K325" s="94"/>
      <c r="L325" s="94"/>
      <c r="M325" s="94"/>
      <c r="N325" s="94" t="s">
        <v>287</v>
      </c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147"/>
      <c r="AE325" s="147"/>
      <c r="AF325" s="43"/>
      <c r="AG325" s="148">
        <f>Table1[[#This Row], [Risk]]*Table1[[#This Row], [Severity]]</f>
      </c>
      <c r="AH325" s="94"/>
    </row>
    <row x14ac:dyDescent="0.25" r="326" customHeight="1" ht="18.75">
      <c r="A326" s="94" t="s">
        <v>983</v>
      </c>
      <c r="B326" s="94" t="s">
        <v>984</v>
      </c>
      <c r="C326" s="145" t="s">
        <v>918</v>
      </c>
      <c r="D326" s="94"/>
      <c r="E326" s="43"/>
      <c r="F326" s="43"/>
      <c r="G326" s="94"/>
      <c r="H326" s="94" t="s">
        <v>564</v>
      </c>
      <c r="I326" s="94"/>
      <c r="J326" s="94"/>
      <c r="K326" s="94"/>
      <c r="L326" s="94"/>
      <c r="M326" s="94"/>
      <c r="N326" s="94" t="s">
        <v>287</v>
      </c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147"/>
      <c r="AE326" s="147"/>
      <c r="AF326" s="43"/>
      <c r="AG326" s="148">
        <f>Table1[[#This Row], [Risk]]*Table1[[#This Row], [Severity]]</f>
      </c>
      <c r="AH326" s="94"/>
    </row>
    <row x14ac:dyDescent="0.25" r="327" customHeight="1" ht="18.75">
      <c r="A327" s="94" t="s">
        <v>985</v>
      </c>
      <c r="B327" s="94" t="s">
        <v>986</v>
      </c>
      <c r="C327" s="145" t="s">
        <v>918</v>
      </c>
      <c r="D327" s="94"/>
      <c r="E327" s="43"/>
      <c r="F327" s="43"/>
      <c r="G327" s="94"/>
      <c r="H327" s="94" t="s">
        <v>564</v>
      </c>
      <c r="I327" s="94"/>
      <c r="J327" s="94"/>
      <c r="K327" s="94"/>
      <c r="L327" s="94"/>
      <c r="M327" s="94"/>
      <c r="N327" s="94" t="s">
        <v>287</v>
      </c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147"/>
      <c r="AE327" s="147"/>
      <c r="AF327" s="43"/>
      <c r="AG327" s="148">
        <f>Table1[[#This Row], [Risk]]*Table1[[#This Row], [Severity]]</f>
      </c>
      <c r="AH327" s="94"/>
    </row>
    <row x14ac:dyDescent="0.25" r="328" customHeight="1" ht="18.75">
      <c r="A328" s="94" t="s">
        <v>987</v>
      </c>
      <c r="B328" s="94" t="s">
        <v>988</v>
      </c>
      <c r="C328" s="145" t="s">
        <v>918</v>
      </c>
      <c r="D328" s="94"/>
      <c r="E328" s="43"/>
      <c r="F328" s="43"/>
      <c r="G328" s="94"/>
      <c r="H328" s="94" t="s">
        <v>564</v>
      </c>
      <c r="I328" s="94"/>
      <c r="J328" s="94"/>
      <c r="K328" s="94"/>
      <c r="L328" s="94"/>
      <c r="M328" s="94"/>
      <c r="N328" s="94" t="s">
        <v>287</v>
      </c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147"/>
      <c r="AE328" s="147"/>
      <c r="AF328" s="43"/>
      <c r="AG328" s="148">
        <f>Table1[[#This Row], [Risk]]*Table1[[#This Row], [Severity]]</f>
      </c>
      <c r="AH328" s="94"/>
    </row>
    <row x14ac:dyDescent="0.25" r="329" customHeight="1" ht="18.75">
      <c r="A329" s="94" t="s">
        <v>989</v>
      </c>
      <c r="B329" s="94" t="s">
        <v>990</v>
      </c>
      <c r="C329" s="145" t="s">
        <v>918</v>
      </c>
      <c r="D329" s="94"/>
      <c r="E329" s="43"/>
      <c r="F329" s="43"/>
      <c r="G329" s="94"/>
      <c r="H329" s="94" t="s">
        <v>564</v>
      </c>
      <c r="I329" s="94"/>
      <c r="J329" s="94"/>
      <c r="K329" s="94"/>
      <c r="L329" s="94"/>
      <c r="M329" s="94"/>
      <c r="N329" s="94" t="s">
        <v>287</v>
      </c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147"/>
      <c r="AE329" s="147"/>
      <c r="AF329" s="43"/>
      <c r="AG329" s="148">
        <f>Table1[[#This Row], [Risk]]*Table1[[#This Row], [Severity]]</f>
      </c>
      <c r="AH329" s="94"/>
    </row>
    <row x14ac:dyDescent="0.25" r="330" customHeight="1" ht="18.75">
      <c r="A330" s="94" t="s">
        <v>991</v>
      </c>
      <c r="B330" s="94" t="s">
        <v>992</v>
      </c>
      <c r="C330" s="145" t="s">
        <v>918</v>
      </c>
      <c r="D330" s="94"/>
      <c r="E330" s="43"/>
      <c r="F330" s="43"/>
      <c r="G330" s="94"/>
      <c r="H330" s="94" t="s">
        <v>564</v>
      </c>
      <c r="I330" s="94"/>
      <c r="J330" s="94"/>
      <c r="K330" s="94"/>
      <c r="L330" s="94"/>
      <c r="M330" s="94"/>
      <c r="N330" s="94" t="s">
        <v>287</v>
      </c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147"/>
      <c r="AE330" s="147"/>
      <c r="AF330" s="43"/>
      <c r="AG330" s="148">
        <f>Table1[[#This Row], [Risk]]*Table1[[#This Row], [Severity]]</f>
      </c>
      <c r="AH330" s="94"/>
    </row>
    <row x14ac:dyDescent="0.25" r="331" customHeight="1" ht="18.75">
      <c r="A331" s="94" t="s">
        <v>993</v>
      </c>
      <c r="B331" s="94" t="s">
        <v>994</v>
      </c>
      <c r="C331" s="145" t="s">
        <v>918</v>
      </c>
      <c r="D331" s="94"/>
      <c r="E331" s="43"/>
      <c r="F331" s="43"/>
      <c r="G331" s="94"/>
      <c r="H331" s="94" t="s">
        <v>564</v>
      </c>
      <c r="I331" s="94"/>
      <c r="J331" s="94"/>
      <c r="K331" s="94"/>
      <c r="L331" s="94"/>
      <c r="M331" s="94"/>
      <c r="N331" s="94" t="s">
        <v>287</v>
      </c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147"/>
      <c r="AE331" s="147"/>
      <c r="AF331" s="43"/>
      <c r="AG331" s="148">
        <f>Table1[[#This Row], [Risk]]*Table1[[#This Row], [Severity]]</f>
      </c>
      <c r="AH331" s="94"/>
    </row>
    <row x14ac:dyDescent="0.25" r="332" customHeight="1" ht="18.75">
      <c r="A332" s="94" t="s">
        <v>995</v>
      </c>
      <c r="B332" s="94" t="s">
        <v>996</v>
      </c>
      <c r="C332" s="145" t="s">
        <v>918</v>
      </c>
      <c r="D332" s="94"/>
      <c r="E332" s="43"/>
      <c r="F332" s="43"/>
      <c r="G332" s="94"/>
      <c r="H332" s="94" t="s">
        <v>564</v>
      </c>
      <c r="I332" s="94"/>
      <c r="J332" s="94"/>
      <c r="K332" s="94"/>
      <c r="L332" s="94"/>
      <c r="M332" s="94"/>
      <c r="N332" s="94" t="s">
        <v>287</v>
      </c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147"/>
      <c r="AE332" s="147"/>
      <c r="AF332" s="43"/>
      <c r="AG332" s="148">
        <f>Table1[[#This Row], [Risk]]*Table1[[#This Row], [Severity]]</f>
      </c>
      <c r="AH332" s="94"/>
    </row>
    <row x14ac:dyDescent="0.25" r="333" customHeight="1" ht="18.75">
      <c r="A333" s="94" t="s">
        <v>997</v>
      </c>
      <c r="B333" s="94" t="s">
        <v>998</v>
      </c>
      <c r="C333" s="145" t="s">
        <v>918</v>
      </c>
      <c r="D333" s="94"/>
      <c r="E333" s="43"/>
      <c r="F333" s="43"/>
      <c r="G333" s="94"/>
      <c r="H333" s="94" t="s">
        <v>564</v>
      </c>
      <c r="I333" s="94"/>
      <c r="J333" s="94"/>
      <c r="K333" s="94"/>
      <c r="L333" s="94"/>
      <c r="M333" s="94"/>
      <c r="N333" s="94" t="s">
        <v>287</v>
      </c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147"/>
      <c r="AE333" s="147"/>
      <c r="AF333" s="43"/>
      <c r="AG333" s="148">
        <f>Table1[[#This Row], [Risk]]*Table1[[#This Row], [Severity]]</f>
      </c>
      <c r="AH333" s="94"/>
    </row>
    <row x14ac:dyDescent="0.25" r="334" customHeight="1" ht="18.75">
      <c r="A334" s="94" t="s">
        <v>999</v>
      </c>
      <c r="B334" s="94" t="s">
        <v>1000</v>
      </c>
      <c r="C334" s="145" t="s">
        <v>918</v>
      </c>
      <c r="D334" s="94"/>
      <c r="E334" s="43"/>
      <c r="F334" s="43"/>
      <c r="G334" s="94"/>
      <c r="H334" s="94" t="s">
        <v>564</v>
      </c>
      <c r="I334" s="94"/>
      <c r="J334" s="94"/>
      <c r="K334" s="94"/>
      <c r="L334" s="94"/>
      <c r="M334" s="94"/>
      <c r="N334" s="94" t="s">
        <v>287</v>
      </c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147"/>
      <c r="AE334" s="147"/>
      <c r="AF334" s="43"/>
      <c r="AG334" s="148">
        <f>Table1[[#This Row], [Risk]]*Table1[[#This Row], [Severity]]</f>
      </c>
      <c r="AH334" s="94"/>
    </row>
    <row x14ac:dyDescent="0.25" r="335" customHeight="1" ht="18.75">
      <c r="A335" s="94" t="s">
        <v>1001</v>
      </c>
      <c r="B335" s="94" t="s">
        <v>1002</v>
      </c>
      <c r="C335" s="145" t="s">
        <v>918</v>
      </c>
      <c r="D335" s="94"/>
      <c r="E335" s="43"/>
      <c r="F335" s="43"/>
      <c r="G335" s="94"/>
      <c r="H335" s="94" t="s">
        <v>564</v>
      </c>
      <c r="I335" s="94"/>
      <c r="J335" s="94"/>
      <c r="K335" s="94"/>
      <c r="L335" s="94"/>
      <c r="M335" s="94"/>
      <c r="N335" s="94" t="s">
        <v>287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147"/>
      <c r="AE335" s="147"/>
      <c r="AF335" s="43"/>
      <c r="AG335" s="148">
        <f>Table1[[#This Row], [Risk]]*Table1[[#This Row], [Severity]]</f>
      </c>
      <c r="AH335" s="94"/>
    </row>
    <row x14ac:dyDescent="0.25" r="336" customHeight="1" ht="18.75">
      <c r="A336" s="94" t="s">
        <v>1003</v>
      </c>
      <c r="B336" s="94" t="s">
        <v>1004</v>
      </c>
      <c r="C336" s="145" t="s">
        <v>918</v>
      </c>
      <c r="D336" s="94"/>
      <c r="E336" s="43"/>
      <c r="F336" s="43"/>
      <c r="G336" s="94"/>
      <c r="H336" s="94" t="s">
        <v>564</v>
      </c>
      <c r="I336" s="94"/>
      <c r="J336" s="94"/>
      <c r="K336" s="94"/>
      <c r="L336" s="94"/>
      <c r="M336" s="94"/>
      <c r="N336" s="94" t="s">
        <v>287</v>
      </c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147"/>
      <c r="AE336" s="147"/>
      <c r="AF336" s="43"/>
      <c r="AG336" s="148">
        <f>Table1[[#This Row], [Risk]]*Table1[[#This Row], [Severity]]</f>
      </c>
      <c r="AH336" s="94"/>
    </row>
    <row x14ac:dyDescent="0.25" r="337" customHeight="1" ht="18.75">
      <c r="A337" s="94" t="s">
        <v>1005</v>
      </c>
      <c r="B337" s="94" t="s">
        <v>1006</v>
      </c>
      <c r="C337" s="145" t="s">
        <v>918</v>
      </c>
      <c r="D337" s="94"/>
      <c r="E337" s="43"/>
      <c r="F337" s="43"/>
      <c r="G337" s="94"/>
      <c r="H337" s="94" t="s">
        <v>564</v>
      </c>
      <c r="I337" s="94"/>
      <c r="J337" s="94"/>
      <c r="K337" s="94"/>
      <c r="L337" s="94"/>
      <c r="M337" s="94"/>
      <c r="N337" s="94" t="s">
        <v>287</v>
      </c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147"/>
      <c r="AE337" s="147"/>
      <c r="AF337" s="43"/>
      <c r="AG337" s="148">
        <f>Table1[[#This Row], [Risk]]*Table1[[#This Row], [Severity]]</f>
      </c>
      <c r="AH337" s="94"/>
    </row>
    <row x14ac:dyDescent="0.25" r="338" customHeight="1" ht="18.75">
      <c r="A338" s="94" t="s">
        <v>1007</v>
      </c>
      <c r="B338" s="94" t="s">
        <v>1008</v>
      </c>
      <c r="C338" s="145" t="s">
        <v>918</v>
      </c>
      <c r="D338" s="94"/>
      <c r="E338" s="43"/>
      <c r="F338" s="43"/>
      <c r="G338" s="94"/>
      <c r="H338" s="94" t="s">
        <v>564</v>
      </c>
      <c r="I338" s="94"/>
      <c r="J338" s="94"/>
      <c r="K338" s="94"/>
      <c r="L338" s="94"/>
      <c r="M338" s="94"/>
      <c r="N338" s="94" t="s">
        <v>287</v>
      </c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147"/>
      <c r="AE338" s="147"/>
      <c r="AF338" s="43"/>
      <c r="AG338" s="148">
        <f>Table1[[#This Row], [Risk]]*Table1[[#This Row], [Severity]]</f>
      </c>
      <c r="AH338" s="94"/>
    </row>
    <row x14ac:dyDescent="0.25" r="339" customHeight="1" ht="18.75">
      <c r="A339" s="94" t="s">
        <v>1009</v>
      </c>
      <c r="B339" s="94" t="s">
        <v>1010</v>
      </c>
      <c r="C339" s="145" t="s">
        <v>918</v>
      </c>
      <c r="D339" s="94"/>
      <c r="E339" s="43"/>
      <c r="F339" s="43"/>
      <c r="G339" s="94"/>
      <c r="H339" s="94" t="s">
        <v>564</v>
      </c>
      <c r="I339" s="94"/>
      <c r="J339" s="94"/>
      <c r="K339" s="94"/>
      <c r="L339" s="94"/>
      <c r="M339" s="94"/>
      <c r="N339" s="94" t="s">
        <v>287</v>
      </c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147"/>
      <c r="AE339" s="147"/>
      <c r="AF339" s="43"/>
      <c r="AG339" s="148">
        <f>Table1[[#This Row], [Risk]]*Table1[[#This Row], [Severity]]</f>
      </c>
      <c r="AH339" s="94"/>
    </row>
    <row x14ac:dyDescent="0.25" r="340" customHeight="1" ht="18.75">
      <c r="A340" s="94" t="s">
        <v>1011</v>
      </c>
      <c r="B340" s="94" t="s">
        <v>1012</v>
      </c>
      <c r="C340" s="145" t="s">
        <v>918</v>
      </c>
      <c r="D340" s="94"/>
      <c r="E340" s="43"/>
      <c r="F340" s="43"/>
      <c r="G340" s="94"/>
      <c r="H340" s="94" t="s">
        <v>564</v>
      </c>
      <c r="I340" s="94"/>
      <c r="J340" s="94"/>
      <c r="K340" s="94"/>
      <c r="L340" s="94"/>
      <c r="M340" s="94"/>
      <c r="N340" s="94" t="s">
        <v>287</v>
      </c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147"/>
      <c r="AE340" s="147"/>
      <c r="AF340" s="43"/>
      <c r="AG340" s="148">
        <f>Table1[[#This Row], [Risk]]*Table1[[#This Row], [Severity]]</f>
      </c>
      <c r="AH340" s="94"/>
    </row>
    <row x14ac:dyDescent="0.25" r="341" customHeight="1" ht="18.75">
      <c r="A341" s="94" t="s">
        <v>1013</v>
      </c>
      <c r="B341" s="94" t="s">
        <v>1014</v>
      </c>
      <c r="C341" s="145" t="s">
        <v>918</v>
      </c>
      <c r="D341" s="94"/>
      <c r="E341" s="43"/>
      <c r="F341" s="43"/>
      <c r="G341" s="94"/>
      <c r="H341" s="94" t="s">
        <v>564</v>
      </c>
      <c r="I341" s="94"/>
      <c r="J341" s="94"/>
      <c r="K341" s="94"/>
      <c r="L341" s="94"/>
      <c r="M341" s="94"/>
      <c r="N341" s="94" t="s">
        <v>287</v>
      </c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147"/>
      <c r="AE341" s="147"/>
      <c r="AF341" s="43"/>
      <c r="AG341" s="148">
        <f>Table1[[#This Row], [Risk]]*Table1[[#This Row], [Severity]]</f>
      </c>
      <c r="AH341" s="94"/>
    </row>
    <row x14ac:dyDescent="0.25" r="342" customHeight="1" ht="18.75">
      <c r="A342" s="94" t="s">
        <v>1015</v>
      </c>
      <c r="B342" s="94" t="s">
        <v>1016</v>
      </c>
      <c r="C342" s="145" t="s">
        <v>918</v>
      </c>
      <c r="D342" s="94"/>
      <c r="E342" s="43"/>
      <c r="F342" s="43"/>
      <c r="G342" s="94"/>
      <c r="H342" s="94" t="s">
        <v>564</v>
      </c>
      <c r="I342" s="94"/>
      <c r="J342" s="94"/>
      <c r="K342" s="94"/>
      <c r="L342" s="94"/>
      <c r="M342" s="94"/>
      <c r="N342" s="94" t="s">
        <v>287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147"/>
      <c r="AE342" s="147"/>
      <c r="AF342" s="43"/>
      <c r="AG342" s="148">
        <f>Table1[[#This Row], [Risk]]*Table1[[#This Row], [Severity]]</f>
      </c>
      <c r="AH342" s="94"/>
    </row>
    <row x14ac:dyDescent="0.25" r="343" customHeight="1" ht="18.75">
      <c r="A343" s="94" t="s">
        <v>1017</v>
      </c>
      <c r="B343" s="94" t="s">
        <v>1018</v>
      </c>
      <c r="C343" s="145" t="s">
        <v>918</v>
      </c>
      <c r="D343" s="94"/>
      <c r="E343" s="43"/>
      <c r="F343" s="43"/>
      <c r="G343" s="94"/>
      <c r="H343" s="94" t="s">
        <v>564</v>
      </c>
      <c r="I343" s="94"/>
      <c r="J343" s="94"/>
      <c r="K343" s="94"/>
      <c r="L343" s="94"/>
      <c r="M343" s="94"/>
      <c r="N343" s="94" t="s">
        <v>287</v>
      </c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147"/>
      <c r="AE343" s="147"/>
      <c r="AF343" s="43"/>
      <c r="AG343" s="148">
        <f>Table1[[#This Row], [Risk]]*Table1[[#This Row], [Severity]]</f>
      </c>
      <c r="AH343" s="94"/>
    </row>
    <row x14ac:dyDescent="0.25" r="344" customHeight="1" ht="18.75">
      <c r="A344" s="94" t="s">
        <v>1019</v>
      </c>
      <c r="B344" s="94" t="s">
        <v>1020</v>
      </c>
      <c r="C344" s="145" t="s">
        <v>918</v>
      </c>
      <c r="D344" s="94"/>
      <c r="E344" s="43"/>
      <c r="F344" s="43"/>
      <c r="G344" s="94"/>
      <c r="H344" s="94" t="s">
        <v>564</v>
      </c>
      <c r="I344" s="94"/>
      <c r="J344" s="94"/>
      <c r="K344" s="94"/>
      <c r="L344" s="94"/>
      <c r="M344" s="94"/>
      <c r="N344" s="94" t="s">
        <v>287</v>
      </c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147"/>
      <c r="AE344" s="147"/>
      <c r="AF344" s="43"/>
      <c r="AG344" s="148">
        <f>Table1[[#This Row], [Risk]]*Table1[[#This Row], [Severity]]</f>
      </c>
      <c r="AH344" s="94"/>
    </row>
    <row x14ac:dyDescent="0.25" r="345" customHeight="1" ht="18.75">
      <c r="A345" s="94" t="s">
        <v>1021</v>
      </c>
      <c r="B345" s="94" t="s">
        <v>1022</v>
      </c>
      <c r="C345" s="145" t="s">
        <v>918</v>
      </c>
      <c r="D345" s="94"/>
      <c r="E345" s="43"/>
      <c r="F345" s="43"/>
      <c r="G345" s="94"/>
      <c r="H345" s="94" t="s">
        <v>564</v>
      </c>
      <c r="I345" s="94"/>
      <c r="J345" s="94"/>
      <c r="K345" s="94"/>
      <c r="L345" s="94"/>
      <c r="M345" s="94"/>
      <c r="N345" s="94" t="s">
        <v>287</v>
      </c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147"/>
      <c r="AE345" s="147"/>
      <c r="AF345" s="43"/>
      <c r="AG345" s="148">
        <f>Table1[[#This Row], [Risk]]*Table1[[#This Row], [Severity]]</f>
      </c>
      <c r="AH345" s="94"/>
    </row>
    <row x14ac:dyDescent="0.25" r="346" customHeight="1" ht="18.75">
      <c r="A346" s="94" t="s">
        <v>1023</v>
      </c>
      <c r="B346" s="94" t="s">
        <v>1024</v>
      </c>
      <c r="C346" s="145" t="s">
        <v>918</v>
      </c>
      <c r="D346" s="94"/>
      <c r="E346" s="43"/>
      <c r="F346" s="43"/>
      <c r="G346" s="94"/>
      <c r="H346" s="94" t="s">
        <v>564</v>
      </c>
      <c r="I346" s="94"/>
      <c r="J346" s="94"/>
      <c r="K346" s="94"/>
      <c r="L346" s="94"/>
      <c r="M346" s="94"/>
      <c r="N346" s="94" t="s">
        <v>287</v>
      </c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147"/>
      <c r="AE346" s="147"/>
      <c r="AF346" s="43"/>
      <c r="AG346" s="148">
        <f>Table1[[#This Row], [Risk]]*Table1[[#This Row], [Severity]]</f>
      </c>
      <c r="AH346" s="94"/>
    </row>
    <row x14ac:dyDescent="0.25" r="347" customHeight="1" ht="18.75">
      <c r="A347" s="94" t="s">
        <v>1025</v>
      </c>
      <c r="B347" s="94" t="s">
        <v>1026</v>
      </c>
      <c r="C347" s="145" t="s">
        <v>918</v>
      </c>
      <c r="D347" s="94"/>
      <c r="E347" s="43"/>
      <c r="F347" s="43"/>
      <c r="G347" s="94"/>
      <c r="H347" s="94" t="s">
        <v>564</v>
      </c>
      <c r="I347" s="94"/>
      <c r="J347" s="94"/>
      <c r="K347" s="94"/>
      <c r="L347" s="94"/>
      <c r="M347" s="94"/>
      <c r="N347" s="94" t="s">
        <v>287</v>
      </c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147"/>
      <c r="AE347" s="147"/>
      <c r="AF347" s="43"/>
      <c r="AG347" s="148">
        <f>Table1[[#This Row], [Risk]]*Table1[[#This Row], [Severity]]</f>
      </c>
      <c r="AH347" s="94"/>
    </row>
    <row x14ac:dyDescent="0.25" r="348" customHeight="1" ht="18.75">
      <c r="A348" s="94" t="s">
        <v>1027</v>
      </c>
      <c r="B348" s="94" t="s">
        <v>1028</v>
      </c>
      <c r="C348" s="145" t="s">
        <v>1029</v>
      </c>
      <c r="D348" s="94"/>
      <c r="E348" s="43"/>
      <c r="F348" s="43"/>
      <c r="G348" s="94"/>
      <c r="H348" s="94" t="s">
        <v>724</v>
      </c>
      <c r="I348" s="94"/>
      <c r="J348" s="94"/>
      <c r="K348" s="94"/>
      <c r="L348" s="94"/>
      <c r="M348" s="94"/>
      <c r="N348" s="94" t="s">
        <v>287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147"/>
      <c r="AE348" s="147"/>
      <c r="AF348" s="43"/>
      <c r="AG348" s="148">
        <f>Table1[[#This Row], [Risk]]*Table1[[#This Row], [Severity]]</f>
      </c>
      <c r="AH348" s="94"/>
    </row>
    <row x14ac:dyDescent="0.25" r="349" customHeight="1" ht="18.75">
      <c r="A349" s="94" t="s">
        <v>1030</v>
      </c>
      <c r="B349" s="94" t="s">
        <v>1031</v>
      </c>
      <c r="C349" s="145" t="s">
        <v>1032</v>
      </c>
      <c r="D349" s="94"/>
      <c r="E349" s="43"/>
      <c r="F349" s="43"/>
      <c r="G349" s="94"/>
      <c r="H349" s="94" t="s">
        <v>724</v>
      </c>
      <c r="I349" s="94"/>
      <c r="J349" s="94"/>
      <c r="K349" s="94"/>
      <c r="L349" s="94"/>
      <c r="M349" s="94"/>
      <c r="N349" s="94" t="s">
        <v>287</v>
      </c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147"/>
      <c r="AE349" s="147"/>
      <c r="AF349" s="43"/>
      <c r="AG349" s="148">
        <f>Table1[[#This Row], [Risk]]*Table1[[#This Row], [Severity]]</f>
      </c>
      <c r="AH349" s="94"/>
    </row>
    <row x14ac:dyDescent="0.25" r="350" customHeight="1" ht="18.75">
      <c r="A350" s="94" t="s">
        <v>1033</v>
      </c>
      <c r="B350" s="94" t="s">
        <v>1034</v>
      </c>
      <c r="C350" s="145" t="s">
        <v>1032</v>
      </c>
      <c r="D350" s="94"/>
      <c r="E350" s="43"/>
      <c r="F350" s="43"/>
      <c r="G350" s="94"/>
      <c r="H350" s="94" t="s">
        <v>724</v>
      </c>
      <c r="I350" s="94"/>
      <c r="J350" s="94"/>
      <c r="K350" s="94"/>
      <c r="L350" s="94"/>
      <c r="M350" s="94"/>
      <c r="N350" s="94" t="s">
        <v>287</v>
      </c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147"/>
      <c r="AE350" s="147"/>
      <c r="AF350" s="43"/>
      <c r="AG350" s="148">
        <f>Table1[[#This Row], [Risk]]*Table1[[#This Row], [Severity]]</f>
      </c>
      <c r="AH350" s="94"/>
    </row>
    <row x14ac:dyDescent="0.25" r="351" customHeight="1" ht="18.75">
      <c r="A351" s="94" t="s">
        <v>1035</v>
      </c>
      <c r="B351" s="94" t="s">
        <v>1036</v>
      </c>
      <c r="C351" s="145" t="s">
        <v>1032</v>
      </c>
      <c r="D351" s="94"/>
      <c r="E351" s="43"/>
      <c r="F351" s="43"/>
      <c r="G351" s="94"/>
      <c r="H351" s="94" t="s">
        <v>724</v>
      </c>
      <c r="I351" s="94"/>
      <c r="J351" s="94"/>
      <c r="K351" s="94"/>
      <c r="L351" s="94"/>
      <c r="M351" s="94"/>
      <c r="N351" s="94" t="s">
        <v>287</v>
      </c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147"/>
      <c r="AE351" s="147"/>
      <c r="AF351" s="43"/>
      <c r="AG351" s="148">
        <f>Table1[[#This Row], [Risk]]*Table1[[#This Row], [Severity]]</f>
      </c>
      <c r="AH351" s="94"/>
    </row>
    <row x14ac:dyDescent="0.25" r="352" customHeight="1" ht="18.75">
      <c r="A352" s="94" t="s">
        <v>1037</v>
      </c>
      <c r="B352" s="94" t="s">
        <v>1038</v>
      </c>
      <c r="C352" s="145" t="s">
        <v>1032</v>
      </c>
      <c r="D352" s="94"/>
      <c r="E352" s="43"/>
      <c r="F352" s="43"/>
      <c r="G352" s="94"/>
      <c r="H352" s="94" t="s">
        <v>724</v>
      </c>
      <c r="I352" s="94"/>
      <c r="J352" s="94"/>
      <c r="K352" s="94"/>
      <c r="L352" s="94"/>
      <c r="M352" s="94"/>
      <c r="N352" s="94" t="s">
        <v>287</v>
      </c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147"/>
      <c r="AE352" s="147"/>
      <c r="AF352" s="43"/>
      <c r="AG352" s="148">
        <f>Table1[[#This Row], [Risk]]*Table1[[#This Row], [Severity]]</f>
      </c>
      <c r="AH352" s="94"/>
    </row>
    <row x14ac:dyDescent="0.25" r="353" customHeight="1" ht="18.75">
      <c r="A353" s="94" t="s">
        <v>1039</v>
      </c>
      <c r="B353" s="94" t="s">
        <v>1040</v>
      </c>
      <c r="C353" s="145" t="s">
        <v>1032</v>
      </c>
      <c r="D353" s="94"/>
      <c r="E353" s="43"/>
      <c r="F353" s="43"/>
      <c r="G353" s="94"/>
      <c r="H353" s="94" t="s">
        <v>724</v>
      </c>
      <c r="I353" s="94"/>
      <c r="J353" s="94"/>
      <c r="K353" s="94"/>
      <c r="L353" s="94"/>
      <c r="M353" s="94"/>
      <c r="N353" s="94" t="s">
        <v>287</v>
      </c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147"/>
      <c r="AE353" s="147"/>
      <c r="AF353" s="43"/>
      <c r="AG353" s="148">
        <f>Table1[[#This Row], [Risk]]*Table1[[#This Row], [Severity]]</f>
      </c>
      <c r="AH353" s="94"/>
    </row>
    <row x14ac:dyDescent="0.25" r="354" customHeight="1" ht="18.75">
      <c r="A354" s="94" t="s">
        <v>1041</v>
      </c>
      <c r="B354" s="94" t="s">
        <v>1042</v>
      </c>
      <c r="C354" s="145" t="s">
        <v>1032</v>
      </c>
      <c r="D354" s="94"/>
      <c r="E354" s="43"/>
      <c r="F354" s="43"/>
      <c r="G354" s="94"/>
      <c r="H354" s="94" t="s">
        <v>724</v>
      </c>
      <c r="I354" s="94"/>
      <c r="J354" s="94"/>
      <c r="K354" s="94"/>
      <c r="L354" s="94"/>
      <c r="M354" s="94"/>
      <c r="N354" s="94" t="s">
        <v>287</v>
      </c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147"/>
      <c r="AE354" s="147"/>
      <c r="AF354" s="43"/>
      <c r="AG354" s="148">
        <f>Table1[[#This Row], [Risk]]*Table1[[#This Row], [Severity]]</f>
      </c>
      <c r="AH354" s="94"/>
    </row>
    <row x14ac:dyDescent="0.25" r="355" customHeight="1" ht="18.75">
      <c r="A355" s="94" t="s">
        <v>1043</v>
      </c>
      <c r="B355" s="94" t="s">
        <v>1044</v>
      </c>
      <c r="C355" s="145" t="s">
        <v>1032</v>
      </c>
      <c r="D355" s="94"/>
      <c r="E355" s="43"/>
      <c r="F355" s="43"/>
      <c r="G355" s="94"/>
      <c r="H355" s="94" t="s">
        <v>724</v>
      </c>
      <c r="I355" s="94"/>
      <c r="J355" s="94"/>
      <c r="K355" s="94"/>
      <c r="L355" s="94"/>
      <c r="M355" s="94"/>
      <c r="N355" s="94" t="s">
        <v>287</v>
      </c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147"/>
      <c r="AE355" s="147"/>
      <c r="AF355" s="43"/>
      <c r="AG355" s="148">
        <f>Table1[[#This Row], [Risk]]*Table1[[#This Row], [Severity]]</f>
      </c>
      <c r="AH355" s="94"/>
    </row>
    <row x14ac:dyDescent="0.25" r="356" customHeight="1" ht="18.75">
      <c r="A356" s="94" t="s">
        <v>1045</v>
      </c>
      <c r="B356" s="94" t="s">
        <v>1046</v>
      </c>
      <c r="C356" s="145" t="s">
        <v>1032</v>
      </c>
      <c r="D356" s="94"/>
      <c r="E356" s="43"/>
      <c r="F356" s="43"/>
      <c r="G356" s="94"/>
      <c r="H356" s="94" t="s">
        <v>724</v>
      </c>
      <c r="I356" s="94"/>
      <c r="J356" s="94"/>
      <c r="K356" s="94"/>
      <c r="L356" s="94"/>
      <c r="M356" s="94"/>
      <c r="N356" s="94" t="s">
        <v>287</v>
      </c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147"/>
      <c r="AE356" s="147"/>
      <c r="AF356" s="43"/>
      <c r="AG356" s="148">
        <f>Table1[[#This Row], [Risk]]*Table1[[#This Row], [Severity]]</f>
      </c>
      <c r="AH356" s="94"/>
    </row>
    <row x14ac:dyDescent="0.25" r="357" customHeight="1" ht="18.75">
      <c r="A357" s="94" t="s">
        <v>1047</v>
      </c>
      <c r="B357" s="94" t="s">
        <v>1048</v>
      </c>
      <c r="C357" s="145" t="s">
        <v>1032</v>
      </c>
      <c r="D357" s="94"/>
      <c r="E357" s="43"/>
      <c r="F357" s="43"/>
      <c r="G357" s="94"/>
      <c r="H357" s="94" t="s">
        <v>724</v>
      </c>
      <c r="I357" s="94"/>
      <c r="J357" s="94"/>
      <c r="K357" s="94"/>
      <c r="L357" s="94"/>
      <c r="M357" s="94"/>
      <c r="N357" s="94" t="s">
        <v>287</v>
      </c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147"/>
      <c r="AE357" s="147"/>
      <c r="AF357" s="43"/>
      <c r="AG357" s="148">
        <f>Table1[[#This Row], [Risk]]*Table1[[#This Row], [Severity]]</f>
      </c>
      <c r="AH357" s="94"/>
    </row>
    <row x14ac:dyDescent="0.25" r="358" customHeight="1" ht="18.75">
      <c r="A358" s="94" t="s">
        <v>1049</v>
      </c>
      <c r="B358" s="94" t="s">
        <v>1050</v>
      </c>
      <c r="C358" s="145" t="s">
        <v>1032</v>
      </c>
      <c r="D358" s="94"/>
      <c r="E358" s="43"/>
      <c r="F358" s="43"/>
      <c r="G358" s="94"/>
      <c r="H358" s="94" t="s">
        <v>724</v>
      </c>
      <c r="I358" s="94"/>
      <c r="J358" s="94"/>
      <c r="K358" s="94"/>
      <c r="L358" s="94"/>
      <c r="M358" s="94"/>
      <c r="N358" s="94" t="s">
        <v>287</v>
      </c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147"/>
      <c r="AE358" s="147"/>
      <c r="AF358" s="43"/>
      <c r="AG358" s="148">
        <f>Table1[[#This Row], [Risk]]*Table1[[#This Row], [Severity]]</f>
      </c>
      <c r="AH358" s="94"/>
    </row>
    <row x14ac:dyDescent="0.25" r="359" customHeight="1" ht="18.75">
      <c r="A359" s="94" t="s">
        <v>1051</v>
      </c>
      <c r="B359" s="94" t="s">
        <v>1052</v>
      </c>
      <c r="C359" s="145"/>
      <c r="D359" s="94" t="s">
        <v>1053</v>
      </c>
      <c r="E359" s="43"/>
      <c r="F359" s="43"/>
      <c r="G359" s="94"/>
      <c r="H359" s="94" t="s">
        <v>136</v>
      </c>
      <c r="I359" s="94"/>
      <c r="J359" s="94"/>
      <c r="K359" s="94"/>
      <c r="L359" s="94"/>
      <c r="M359" s="94"/>
      <c r="N359" s="94" t="s">
        <v>238</v>
      </c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149">
        <v>5</v>
      </c>
      <c r="AE359" s="149">
        <v>3</v>
      </c>
      <c r="AF359" s="43"/>
      <c r="AG359" s="148">
        <f>Table1[[#This Row], [Risk]]*Table1[[#This Row], [Severity]]</f>
      </c>
      <c r="AH359" s="94"/>
    </row>
    <row x14ac:dyDescent="0.25" r="360" customHeight="1" ht="18.75">
      <c r="A360" s="94" t="s">
        <v>1054</v>
      </c>
      <c r="B360" s="94" t="s">
        <v>1055</v>
      </c>
      <c r="C360" s="145"/>
      <c r="D360" s="94" t="s">
        <v>241</v>
      </c>
      <c r="E360" s="43"/>
      <c r="F360" s="43"/>
      <c r="G360" s="94"/>
      <c r="H360" s="94" t="s">
        <v>136</v>
      </c>
      <c r="I360" s="94"/>
      <c r="J360" s="94"/>
      <c r="K360" s="94"/>
      <c r="L360" s="94"/>
      <c r="M360" s="94"/>
      <c r="N360" s="94" t="s">
        <v>242</v>
      </c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149">
        <v>5</v>
      </c>
      <c r="AE360" s="149">
        <v>3</v>
      </c>
      <c r="AF360" s="43"/>
      <c r="AG360" s="148">
        <f>Table1[[#This Row], [Risk]]*Table1[[#This Row], [Severity]]</f>
      </c>
      <c r="AH360" s="94"/>
    </row>
    <row x14ac:dyDescent="0.25" r="361" customHeight="1" ht="18.75">
      <c r="A361" s="94" t="s">
        <v>1056</v>
      </c>
      <c r="B361" s="94" t="s">
        <v>1057</v>
      </c>
      <c r="C361" s="145"/>
      <c r="D361" s="94" t="s">
        <v>1053</v>
      </c>
      <c r="E361" s="43"/>
      <c r="F361" s="43"/>
      <c r="G361" s="94"/>
      <c r="H361" s="94" t="s">
        <v>136</v>
      </c>
      <c r="I361" s="94"/>
      <c r="J361" s="94"/>
      <c r="K361" s="94"/>
      <c r="L361" s="94"/>
      <c r="M361" s="94"/>
      <c r="N361" s="94" t="s">
        <v>238</v>
      </c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149">
        <v>5</v>
      </c>
      <c r="AE361" s="149">
        <v>3</v>
      </c>
      <c r="AF361" s="43"/>
      <c r="AG361" s="148">
        <f>Table1[[#This Row], [Risk]]*Table1[[#This Row], [Severity]]</f>
      </c>
      <c r="AH361" s="94"/>
    </row>
    <row x14ac:dyDescent="0.25" r="362" customHeight="1" ht="18.75">
      <c r="A362" s="94" t="s">
        <v>1058</v>
      </c>
      <c r="B362" s="94" t="s">
        <v>1059</v>
      </c>
      <c r="C362" s="145"/>
      <c r="D362" s="94" t="s">
        <v>241</v>
      </c>
      <c r="E362" s="43"/>
      <c r="F362" s="43"/>
      <c r="G362" s="94"/>
      <c r="H362" s="94" t="s">
        <v>136</v>
      </c>
      <c r="I362" s="94"/>
      <c r="J362" s="94"/>
      <c r="K362" s="94"/>
      <c r="L362" s="94"/>
      <c r="M362" s="94"/>
      <c r="N362" s="94" t="s">
        <v>242</v>
      </c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149">
        <v>5</v>
      </c>
      <c r="AE362" s="149">
        <v>3</v>
      </c>
      <c r="AF362" s="43"/>
      <c r="AG362" s="148">
        <f>Table1[[#This Row], [Risk]]*Table1[[#This Row], [Severity]]</f>
      </c>
      <c r="AH362" s="94"/>
    </row>
    <row x14ac:dyDescent="0.25" r="363" customHeight="1" ht="18.75">
      <c r="A363" s="94" t="s">
        <v>1060</v>
      </c>
      <c r="B363" s="94" t="s">
        <v>1061</v>
      </c>
      <c r="C363" s="145"/>
      <c r="D363" s="94" t="s">
        <v>1062</v>
      </c>
      <c r="E363" s="43"/>
      <c r="F363" s="43"/>
      <c r="G363" s="94"/>
      <c r="H363" s="94" t="s">
        <v>136</v>
      </c>
      <c r="I363" s="94"/>
      <c r="J363" s="94"/>
      <c r="K363" s="94"/>
      <c r="L363" s="94"/>
      <c r="M363" s="94"/>
      <c r="N363" s="94" t="s">
        <v>1063</v>
      </c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149">
        <v>5</v>
      </c>
      <c r="AE363" s="149">
        <v>3</v>
      </c>
      <c r="AF363" s="43"/>
      <c r="AG363" s="148">
        <f>Table1[[#This Row], [Risk]]*Table1[[#This Row], [Severity]]</f>
      </c>
      <c r="AH363" s="94"/>
    </row>
    <row x14ac:dyDescent="0.25" r="364" customHeight="1" ht="18.75">
      <c r="A364" s="94" t="s">
        <v>1064</v>
      </c>
      <c r="B364" s="94" t="s">
        <v>1065</v>
      </c>
      <c r="C364" s="145"/>
      <c r="D364" s="94" t="s">
        <v>143</v>
      </c>
      <c r="E364" s="43"/>
      <c r="F364" s="43"/>
      <c r="G364" s="94"/>
      <c r="H364" s="94" t="s">
        <v>136</v>
      </c>
      <c r="I364" s="94"/>
      <c r="J364" s="94"/>
      <c r="K364" s="94"/>
      <c r="L364" s="94"/>
      <c r="M364" s="94"/>
      <c r="N364" s="94" t="s">
        <v>23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149">
        <v>5</v>
      </c>
      <c r="AE364" s="149">
        <v>3</v>
      </c>
      <c r="AF364" s="43"/>
      <c r="AG364" s="148">
        <f>Table1[[#This Row], [Risk]]*Table1[[#This Row], [Severity]]</f>
      </c>
      <c r="AH364" s="94"/>
    </row>
    <row x14ac:dyDescent="0.25" r="365" customHeight="1" ht="18.75">
      <c r="A365" s="94" t="s">
        <v>1066</v>
      </c>
      <c r="B365" s="94" t="s">
        <v>1067</v>
      </c>
      <c r="C365" s="145"/>
      <c r="D365" s="94" t="s">
        <v>283</v>
      </c>
      <c r="E365" s="43"/>
      <c r="F365" s="43"/>
      <c r="G365" s="94"/>
      <c r="H365" s="94" t="s">
        <v>136</v>
      </c>
      <c r="I365" s="94"/>
      <c r="J365" s="94"/>
      <c r="K365" s="94"/>
      <c r="L365" s="94"/>
      <c r="M365" s="94"/>
      <c r="N365" s="94" t="s">
        <v>335</v>
      </c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149">
        <v>5</v>
      </c>
      <c r="AE365" s="149">
        <v>3</v>
      </c>
      <c r="AF365" s="43"/>
      <c r="AG365" s="148">
        <f>Table1[[#This Row], [Risk]]*Table1[[#This Row], [Severity]]</f>
      </c>
      <c r="AH365" s="94"/>
    </row>
    <row x14ac:dyDescent="0.25" r="366" customHeight="1" ht="18.75">
      <c r="A366" s="94" t="s">
        <v>1068</v>
      </c>
      <c r="B366" s="94" t="s">
        <v>1069</v>
      </c>
      <c r="C366" s="145"/>
      <c r="D366" s="94" t="s">
        <v>452</v>
      </c>
      <c r="E366" s="43"/>
      <c r="F366" s="43"/>
      <c r="G366" s="94"/>
      <c r="H366" s="94" t="s">
        <v>136</v>
      </c>
      <c r="I366" s="94"/>
      <c r="J366" s="94"/>
      <c r="K366" s="94"/>
      <c r="L366" s="94"/>
      <c r="M366" s="94"/>
      <c r="N366" s="94" t="s">
        <v>287</v>
      </c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149">
        <v>5</v>
      </c>
      <c r="AE366" s="149">
        <v>3</v>
      </c>
      <c r="AF366" s="43"/>
      <c r="AG366" s="148">
        <f>Table1[[#This Row], [Risk]]*Table1[[#This Row], [Severity]]</f>
      </c>
      <c r="AH366" s="94"/>
    </row>
    <row x14ac:dyDescent="0.25" r="367" customHeight="1" ht="18.75">
      <c r="A367" s="94" t="s">
        <v>1070</v>
      </c>
      <c r="B367" s="94" t="s">
        <v>1071</v>
      </c>
      <c r="C367" s="145"/>
      <c r="D367" s="94" t="s">
        <v>1072</v>
      </c>
      <c r="E367" s="43"/>
      <c r="F367" s="43"/>
      <c r="G367" s="94"/>
      <c r="H367" s="94" t="s">
        <v>136</v>
      </c>
      <c r="I367" s="94"/>
      <c r="J367" s="94"/>
      <c r="K367" s="94"/>
      <c r="L367" s="94"/>
      <c r="M367" s="94"/>
      <c r="N367" s="94" t="s">
        <v>287</v>
      </c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149">
        <v>5</v>
      </c>
      <c r="AE367" s="149">
        <v>3</v>
      </c>
      <c r="AF367" s="43"/>
      <c r="AG367" s="148">
        <f>Table1[[#This Row], [Risk]]*Table1[[#This Row], [Severity]]</f>
      </c>
      <c r="AH367" s="94"/>
    </row>
    <row x14ac:dyDescent="0.25" r="368" customHeight="1" ht="18.75">
      <c r="A368" s="94" t="s">
        <v>1073</v>
      </c>
      <c r="B368" s="94" t="s">
        <v>1074</v>
      </c>
      <c r="C368" s="145"/>
      <c r="D368" s="94" t="s">
        <v>674</v>
      </c>
      <c r="E368" s="43" t="s">
        <v>1075</v>
      </c>
      <c r="F368" s="43"/>
      <c r="G368" s="94"/>
      <c r="H368" s="94" t="s">
        <v>136</v>
      </c>
      <c r="I368" s="94"/>
      <c r="J368" s="94"/>
      <c r="K368" s="94"/>
      <c r="L368" s="94"/>
      <c r="M368" s="94"/>
      <c r="N368" s="94" t="s">
        <v>163</v>
      </c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149">
        <v>5</v>
      </c>
      <c r="AE368" s="149">
        <v>3</v>
      </c>
      <c r="AF368" s="43"/>
      <c r="AG368" s="148">
        <f>Table1[[#This Row], [Risk]]*Table1[[#This Row], [Severity]]</f>
      </c>
      <c r="AH368" s="94"/>
    </row>
    <row x14ac:dyDescent="0.25" r="369" customHeight="1" ht="18.75">
      <c r="A369" s="94" t="s">
        <v>1076</v>
      </c>
      <c r="B369" s="94" t="s">
        <v>1077</v>
      </c>
      <c r="C369" s="145"/>
      <c r="D369" s="94" t="s">
        <v>674</v>
      </c>
      <c r="E369" s="43"/>
      <c r="F369" s="43"/>
      <c r="G369" s="94"/>
      <c r="H369" s="94" t="s">
        <v>136</v>
      </c>
      <c r="I369" s="94"/>
      <c r="J369" s="94"/>
      <c r="K369" s="94"/>
      <c r="L369" s="94"/>
      <c r="M369" s="94"/>
      <c r="N369" s="94" t="s">
        <v>167</v>
      </c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149">
        <v>5</v>
      </c>
      <c r="AE369" s="149">
        <v>3</v>
      </c>
      <c r="AF369" s="43"/>
      <c r="AG369" s="148">
        <f>Table1[[#This Row], [Risk]]*Table1[[#This Row], [Severity]]</f>
      </c>
      <c r="AH369" s="94"/>
    </row>
    <row x14ac:dyDescent="0.25" r="370" customHeight="1" ht="18.75">
      <c r="A370" s="94" t="s">
        <v>1078</v>
      </c>
      <c r="B370" s="94" t="s">
        <v>1079</v>
      </c>
      <c r="C370" s="145"/>
      <c r="D370" s="94" t="s">
        <v>406</v>
      </c>
      <c r="E370" s="43"/>
      <c r="F370" s="43"/>
      <c r="G370" s="94"/>
      <c r="H370" s="94" t="s">
        <v>136</v>
      </c>
      <c r="I370" s="94"/>
      <c r="J370" s="94"/>
      <c r="K370" s="94"/>
      <c r="L370" s="94"/>
      <c r="M370" s="94"/>
      <c r="N370" s="94" t="s">
        <v>154</v>
      </c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149">
        <v>5</v>
      </c>
      <c r="AE370" s="149">
        <v>1</v>
      </c>
      <c r="AF370" s="148">
        <v>3000</v>
      </c>
      <c r="AG370" s="148">
        <f>Table1[[#This Row], [Risk]]*Table1[[#This Row], [Severity]]</f>
      </c>
      <c r="AH370" s="94"/>
    </row>
    <row x14ac:dyDescent="0.25" r="371" customHeight="1" ht="18.75">
      <c r="A371" s="94" t="s">
        <v>1080</v>
      </c>
      <c r="B371" s="94" t="s">
        <v>1081</v>
      </c>
      <c r="C371" s="145"/>
      <c r="D371" s="94" t="s">
        <v>170</v>
      </c>
      <c r="E371" s="43" t="s">
        <v>1082</v>
      </c>
      <c r="F371" s="148">
        <v>2248</v>
      </c>
      <c r="G371" s="94"/>
      <c r="H371" s="94" t="s">
        <v>136</v>
      </c>
      <c r="I371" s="94"/>
      <c r="J371" s="94"/>
      <c r="K371" s="94"/>
      <c r="L371" s="94"/>
      <c r="M371" s="94"/>
      <c r="N371" s="94" t="s">
        <v>729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149">
        <v>5</v>
      </c>
      <c r="AE371" s="149">
        <v>3</v>
      </c>
      <c r="AF371" s="43"/>
      <c r="AG371" s="148">
        <f>Table1[[#This Row], [Risk]]*Table1[[#This Row], [Severity]]</f>
      </c>
      <c r="AH371" s="94"/>
    </row>
    <row x14ac:dyDescent="0.25" r="372" customHeight="1" ht="18.75">
      <c r="A372" s="94" t="s">
        <v>1083</v>
      </c>
      <c r="B372" s="94" t="s">
        <v>1084</v>
      </c>
      <c r="C372" s="145"/>
      <c r="D372" s="94" t="s">
        <v>341</v>
      </c>
      <c r="E372" s="43" t="s">
        <v>342</v>
      </c>
      <c r="F372" s="43"/>
      <c r="G372" s="94"/>
      <c r="H372" s="94" t="s">
        <v>136</v>
      </c>
      <c r="I372" s="94"/>
      <c r="J372" s="94"/>
      <c r="K372" s="94"/>
      <c r="L372" s="94"/>
      <c r="M372" s="94"/>
      <c r="N372" s="94" t="s">
        <v>248</v>
      </c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149">
        <v>5</v>
      </c>
      <c r="AE372" s="149">
        <v>3</v>
      </c>
      <c r="AF372" s="43"/>
      <c r="AG372" s="148">
        <f>Table1[[#This Row], [Risk]]*Table1[[#This Row], [Severity]]</f>
      </c>
      <c r="AH372" s="94"/>
    </row>
    <row x14ac:dyDescent="0.25" r="373" customHeight="1" ht="18.75">
      <c r="A373" s="94" t="s">
        <v>1085</v>
      </c>
      <c r="B373" s="94" t="s">
        <v>1086</v>
      </c>
      <c r="C373" s="145"/>
      <c r="D373" s="94" t="s">
        <v>341</v>
      </c>
      <c r="E373" s="43" t="s">
        <v>342</v>
      </c>
      <c r="F373" s="43"/>
      <c r="G373" s="94"/>
      <c r="H373" s="94" t="s">
        <v>136</v>
      </c>
      <c r="I373" s="94"/>
      <c r="J373" s="94"/>
      <c r="K373" s="94"/>
      <c r="L373" s="94"/>
      <c r="M373" s="94"/>
      <c r="N373" s="94" t="s">
        <v>248</v>
      </c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149">
        <v>5</v>
      </c>
      <c r="AE373" s="149">
        <v>3</v>
      </c>
      <c r="AF373" s="43"/>
      <c r="AG373" s="148">
        <f>Table1[[#This Row], [Risk]]*Table1[[#This Row], [Severity]]</f>
      </c>
      <c r="AH373" s="94"/>
    </row>
    <row x14ac:dyDescent="0.25" r="374" customHeight="1" ht="18.75">
      <c r="A374" s="94" t="s">
        <v>1087</v>
      </c>
      <c r="B374" s="94" t="s">
        <v>1088</v>
      </c>
      <c r="C374" s="145"/>
      <c r="D374" s="94" t="s">
        <v>1089</v>
      </c>
      <c r="E374" s="43"/>
      <c r="F374" s="43"/>
      <c r="G374" s="94"/>
      <c r="H374" s="94" t="s">
        <v>136</v>
      </c>
      <c r="I374" s="94"/>
      <c r="J374" s="94"/>
      <c r="K374" s="94"/>
      <c r="L374" s="94"/>
      <c r="M374" s="94"/>
      <c r="N374" s="94" t="s">
        <v>287</v>
      </c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149">
        <v>5</v>
      </c>
      <c r="AE374" s="149">
        <v>3</v>
      </c>
      <c r="AF374" s="43"/>
      <c r="AG374" s="148">
        <f>Table1[[#This Row], [Risk]]*Table1[[#This Row], [Severity]]</f>
      </c>
      <c r="AH374" s="94"/>
    </row>
    <row x14ac:dyDescent="0.25" r="375" customHeight="1" ht="18.75">
      <c r="A375" s="94" t="s">
        <v>1090</v>
      </c>
      <c r="B375" s="94" t="s">
        <v>1091</v>
      </c>
      <c r="C375" s="150" t="s">
        <v>1092</v>
      </c>
      <c r="D375" s="94" t="s">
        <v>195</v>
      </c>
      <c r="E375" s="43" t="s">
        <v>1093</v>
      </c>
      <c r="F375" s="148">
        <v>46305</v>
      </c>
      <c r="G375" s="94"/>
      <c r="H375" s="94" t="s">
        <v>136</v>
      </c>
      <c r="I375" s="94"/>
      <c r="J375" s="94"/>
      <c r="K375" s="94"/>
      <c r="L375" s="94"/>
      <c r="M375" s="94"/>
      <c r="N375" s="94" t="s">
        <v>197</v>
      </c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149">
        <v>4</v>
      </c>
      <c r="AE375" s="149">
        <v>1</v>
      </c>
      <c r="AF375" s="43"/>
      <c r="AG375" s="148">
        <f>Table1[[#This Row], [Risk]]*Table1[[#This Row], [Severity]]</f>
      </c>
      <c r="AH375" s="94"/>
    </row>
    <row x14ac:dyDescent="0.25" r="376" customHeight="1" ht="18.75">
      <c r="A376" s="94" t="s">
        <v>1094</v>
      </c>
      <c r="B376" s="94" t="s">
        <v>1095</v>
      </c>
      <c r="C376" s="150" t="s">
        <v>1096</v>
      </c>
      <c r="D376" s="94" t="s">
        <v>1097</v>
      </c>
      <c r="E376" s="43" t="s">
        <v>1098</v>
      </c>
      <c r="F376" s="43" t="s">
        <v>1099</v>
      </c>
      <c r="G376" s="94"/>
      <c r="H376" s="94" t="s">
        <v>136</v>
      </c>
      <c r="I376" s="94"/>
      <c r="J376" s="94"/>
      <c r="K376" s="94"/>
      <c r="L376" s="94"/>
      <c r="M376" s="94"/>
      <c r="N376" s="94" t="s">
        <v>197</v>
      </c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149">
        <v>4</v>
      </c>
      <c r="AE376" s="149">
        <v>1</v>
      </c>
      <c r="AF376" s="43"/>
      <c r="AG376" s="148">
        <f>Table1[[#This Row], [Risk]]*Table1[[#This Row], [Severity]]</f>
      </c>
      <c r="AH376" s="94"/>
    </row>
    <row x14ac:dyDescent="0.25" r="377" customHeight="1" ht="18.75">
      <c r="A377" s="94" t="s">
        <v>1100</v>
      </c>
      <c r="B377" s="94" t="s">
        <v>1101</v>
      </c>
      <c r="C377" s="150" t="s">
        <v>1102</v>
      </c>
      <c r="D377" s="94" t="s">
        <v>1103</v>
      </c>
      <c r="E377" s="43" t="s">
        <v>1104</v>
      </c>
      <c r="F377" s="43" t="s">
        <v>1105</v>
      </c>
      <c r="G377" s="94"/>
      <c r="H377" s="94" t="s">
        <v>136</v>
      </c>
      <c r="I377" s="94"/>
      <c r="J377" s="94"/>
      <c r="K377" s="94"/>
      <c r="L377" s="94"/>
      <c r="M377" s="94"/>
      <c r="N377" s="94" t="s">
        <v>18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149">
        <v>4</v>
      </c>
      <c r="AE377" s="149">
        <v>3</v>
      </c>
      <c r="AF377" s="43"/>
      <c r="AG377" s="148">
        <f>Table1[[#This Row], [Risk]]*Table1[[#This Row], [Severity]]</f>
      </c>
      <c r="AH377" s="94"/>
    </row>
    <row x14ac:dyDescent="0.25" r="378" customHeight="1" ht="18.75">
      <c r="A378" s="94" t="s">
        <v>1106</v>
      </c>
      <c r="B378" s="94" t="s">
        <v>1107</v>
      </c>
      <c r="C378" s="145"/>
      <c r="D378" s="94" t="s">
        <v>1108</v>
      </c>
      <c r="E378" s="43"/>
      <c r="F378" s="43"/>
      <c r="G378" s="94"/>
      <c r="H378" s="94" t="s">
        <v>136</v>
      </c>
      <c r="I378" s="94"/>
      <c r="J378" s="94"/>
      <c r="K378" s="94"/>
      <c r="L378" s="94"/>
      <c r="M378" s="94"/>
      <c r="N378" s="94" t="s">
        <v>1063</v>
      </c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149">
        <v>4</v>
      </c>
      <c r="AE378" s="149">
        <v>3</v>
      </c>
      <c r="AF378" s="43"/>
      <c r="AG378" s="148">
        <f>Table1[[#This Row], [Risk]]*Table1[[#This Row], [Severity]]</f>
      </c>
      <c r="AH378" s="94"/>
    </row>
    <row x14ac:dyDescent="0.25" r="379" customHeight="1" ht="18.75">
      <c r="A379" s="94" t="s">
        <v>1109</v>
      </c>
      <c r="B379" s="94" t="s">
        <v>1110</v>
      </c>
      <c r="C379" s="150" t="s">
        <v>1111</v>
      </c>
      <c r="D379" s="94" t="s">
        <v>195</v>
      </c>
      <c r="E379" s="43" t="s">
        <v>1112</v>
      </c>
      <c r="F379" s="148">
        <v>56303</v>
      </c>
      <c r="G379" s="94"/>
      <c r="H379" s="94" t="s">
        <v>136</v>
      </c>
      <c r="I379" s="94"/>
      <c r="J379" s="94"/>
      <c r="K379" s="94"/>
      <c r="L379" s="94"/>
      <c r="M379" s="94"/>
      <c r="N379" s="94" t="s">
        <v>26</v>
      </c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149">
        <v>4</v>
      </c>
      <c r="AE379" s="149">
        <v>1</v>
      </c>
      <c r="AF379" s="43"/>
      <c r="AG379" s="148">
        <f>Table1[[#This Row], [Risk]]*Table1[[#This Row], [Severity]]</f>
      </c>
      <c r="AH379" s="94"/>
    </row>
    <row x14ac:dyDescent="0.25" r="380" customHeight="1" ht="18.75">
      <c r="A380" s="94" t="s">
        <v>1113</v>
      </c>
      <c r="B380" s="94" t="s">
        <v>1114</v>
      </c>
      <c r="C380" s="145"/>
      <c r="D380" s="94" t="s">
        <v>556</v>
      </c>
      <c r="E380" s="43" t="s">
        <v>1115</v>
      </c>
      <c r="F380" s="43" t="s">
        <v>1116</v>
      </c>
      <c r="G380" s="94"/>
      <c r="H380" s="94" t="s">
        <v>136</v>
      </c>
      <c r="I380" s="94"/>
      <c r="J380" s="94"/>
      <c r="K380" s="94"/>
      <c r="L380" s="94"/>
      <c r="M380" s="94"/>
      <c r="N380" s="94" t="s">
        <v>28</v>
      </c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149">
        <v>4</v>
      </c>
      <c r="AE380" s="149">
        <v>3</v>
      </c>
      <c r="AF380" s="43"/>
      <c r="AG380" s="148">
        <f>Table1[[#This Row], [Risk]]*Table1[[#This Row], [Severity]]</f>
      </c>
      <c r="AH380" s="94"/>
    </row>
    <row x14ac:dyDescent="0.25" r="381" customHeight="1" ht="18.75">
      <c r="A381" s="94" t="s">
        <v>1117</v>
      </c>
      <c r="B381" s="94" t="s">
        <v>1118</v>
      </c>
      <c r="C381" s="150" t="s">
        <v>1119</v>
      </c>
      <c r="D381" s="94" t="s">
        <v>674</v>
      </c>
      <c r="E381" s="43" t="s">
        <v>1120</v>
      </c>
      <c r="F381" s="43"/>
      <c r="G381" s="94"/>
      <c r="H381" s="94" t="s">
        <v>136</v>
      </c>
      <c r="I381" s="94"/>
      <c r="J381" s="94"/>
      <c r="K381" s="94"/>
      <c r="L381" s="94"/>
      <c r="M381" s="94"/>
      <c r="N381" s="94" t="s">
        <v>33</v>
      </c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149">
        <v>4</v>
      </c>
      <c r="AE381" s="149">
        <v>3</v>
      </c>
      <c r="AF381" s="43"/>
      <c r="AG381" s="148">
        <f>Table1[[#This Row], [Risk]]*Table1[[#This Row], [Severity]]</f>
      </c>
      <c r="AH381" s="94"/>
    </row>
    <row x14ac:dyDescent="0.25" r="382" customHeight="1" ht="18.75">
      <c r="A382" s="94" t="s">
        <v>1121</v>
      </c>
      <c r="B382" s="94" t="s">
        <v>1122</v>
      </c>
      <c r="C382" s="145"/>
      <c r="D382" s="94" t="s">
        <v>170</v>
      </c>
      <c r="E382" s="148">
        <v>1216</v>
      </c>
      <c r="F382" s="43"/>
      <c r="G382" s="94"/>
      <c r="H382" s="94" t="s">
        <v>136</v>
      </c>
      <c r="I382" s="94"/>
      <c r="J382" s="94"/>
      <c r="K382" s="94"/>
      <c r="L382" s="94"/>
      <c r="M382" s="94"/>
      <c r="N382" s="94" t="s">
        <v>188</v>
      </c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149">
        <v>4</v>
      </c>
      <c r="AE382" s="149">
        <v>3</v>
      </c>
      <c r="AF382" s="43"/>
      <c r="AG382" s="148">
        <f>Table1[[#This Row], [Risk]]*Table1[[#This Row], [Severity]]</f>
      </c>
      <c r="AH382" s="94"/>
    </row>
    <row x14ac:dyDescent="0.25" r="383" customHeight="1" ht="18.75">
      <c r="A383" s="94" t="s">
        <v>1123</v>
      </c>
      <c r="B383" s="94" t="s">
        <v>1124</v>
      </c>
      <c r="C383" s="150" t="s">
        <v>1125</v>
      </c>
      <c r="D383" s="94" t="s">
        <v>1126</v>
      </c>
      <c r="E383" s="43"/>
      <c r="F383" s="43"/>
      <c r="G383" s="94"/>
      <c r="H383" s="94" t="s">
        <v>136</v>
      </c>
      <c r="I383" s="94"/>
      <c r="J383" s="94"/>
      <c r="K383" s="94"/>
      <c r="L383" s="94"/>
      <c r="M383" s="94"/>
      <c r="N383" s="94" t="s">
        <v>20</v>
      </c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149">
        <v>3</v>
      </c>
      <c r="AE383" s="149">
        <v>3</v>
      </c>
      <c r="AF383" s="43"/>
      <c r="AG383" s="148">
        <f>Table1[[#This Row], [Risk]]*Table1[[#This Row], [Severity]]</f>
      </c>
      <c r="AH383" s="94"/>
    </row>
    <row x14ac:dyDescent="0.25" r="384" customHeight="1" ht="18.75">
      <c r="A384" s="94" t="s">
        <v>1127</v>
      </c>
      <c r="B384" s="94" t="s">
        <v>1128</v>
      </c>
      <c r="C384" s="150" t="s">
        <v>1129</v>
      </c>
      <c r="D384" s="94" t="s">
        <v>206</v>
      </c>
      <c r="E384" s="43" t="s">
        <v>428</v>
      </c>
      <c r="F384" s="148">
        <v>1630372</v>
      </c>
      <c r="G384" s="94"/>
      <c r="H384" s="94" t="s">
        <v>136</v>
      </c>
      <c r="I384" s="94"/>
      <c r="J384" s="94"/>
      <c r="K384" s="94"/>
      <c r="L384" s="94"/>
      <c r="M384" s="94"/>
      <c r="N384" s="94" t="s">
        <v>208</v>
      </c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149">
        <v>2</v>
      </c>
      <c r="AE384" s="149">
        <v>1</v>
      </c>
      <c r="AF384" s="43"/>
      <c r="AG384" s="148">
        <f>Table1[[#This Row], [Risk]]*Table1[[#This Row], [Severity]]</f>
      </c>
      <c r="AH384" s="94"/>
    </row>
    <row x14ac:dyDescent="0.25" r="385" customHeight="1" ht="18.75">
      <c r="A385" s="94" t="s">
        <v>1130</v>
      </c>
      <c r="B385" s="94" t="s">
        <v>1131</v>
      </c>
      <c r="C385" s="145" t="s">
        <v>1132</v>
      </c>
      <c r="D385" s="94" t="s">
        <v>1133</v>
      </c>
      <c r="E385" s="43" t="s">
        <v>1134</v>
      </c>
      <c r="F385" s="43" t="s">
        <v>1135</v>
      </c>
      <c r="G385" s="94"/>
      <c r="H385" s="94" t="s">
        <v>136</v>
      </c>
      <c r="I385" s="94"/>
      <c r="J385" s="94"/>
      <c r="K385" s="94"/>
      <c r="L385" s="94"/>
      <c r="M385" s="94"/>
      <c r="N385" s="94" t="s">
        <v>208</v>
      </c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149">
        <v>2</v>
      </c>
      <c r="AE385" s="149">
        <v>1</v>
      </c>
      <c r="AF385" s="43"/>
      <c r="AG385" s="148">
        <f>Table1[[#This Row], [Risk]]*Table1[[#This Row], [Severity]]</f>
      </c>
      <c r="AH385" s="94"/>
    </row>
    <row x14ac:dyDescent="0.25" r="386" customHeight="1" ht="18.75">
      <c r="A386" s="94" t="s">
        <v>1136</v>
      </c>
      <c r="B386" s="94" t="s">
        <v>1137</v>
      </c>
      <c r="C386" s="145"/>
      <c r="D386" s="94"/>
      <c r="E386" s="43"/>
      <c r="F386" s="43"/>
      <c r="G386" s="94"/>
      <c r="H386" s="94" t="s">
        <v>136</v>
      </c>
      <c r="I386" s="94"/>
      <c r="J386" s="94"/>
      <c r="K386" s="94"/>
      <c r="L386" s="94"/>
      <c r="M386" s="94"/>
      <c r="N386" s="94" t="s">
        <v>310</v>
      </c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147"/>
      <c r="AE386" s="147"/>
      <c r="AF386" s="43"/>
      <c r="AG386" s="148">
        <f>Table1[[#This Row], [Risk]]*Table1[[#This Row], [Severity]]</f>
      </c>
      <c r="AH386" s="94"/>
    </row>
    <row x14ac:dyDescent="0.25" r="387" customHeight="1" ht="18.75">
      <c r="A387" s="94" t="s">
        <v>1138</v>
      </c>
      <c r="B387" s="94" t="s">
        <v>1139</v>
      </c>
      <c r="C387" s="145"/>
      <c r="D387" s="94" t="s">
        <v>1053</v>
      </c>
      <c r="E387" s="43"/>
      <c r="F387" s="43"/>
      <c r="G387" s="94"/>
      <c r="H387" s="94" t="s">
        <v>136</v>
      </c>
      <c r="I387" s="94"/>
      <c r="J387" s="94"/>
      <c r="K387" s="94"/>
      <c r="L387" s="94"/>
      <c r="M387" s="94"/>
      <c r="N387" s="94" t="s">
        <v>245</v>
      </c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147"/>
      <c r="AE387" s="147"/>
      <c r="AF387" s="43"/>
      <c r="AG387" s="148">
        <f>Table1[[#This Row], [Risk]]*Table1[[#This Row], [Severity]]</f>
      </c>
      <c r="AH387" s="94"/>
    </row>
    <row x14ac:dyDescent="0.25" r="388" customHeight="1" ht="18.75">
      <c r="A388" s="94" t="s">
        <v>1140</v>
      </c>
      <c r="B388" s="94" t="s">
        <v>1141</v>
      </c>
      <c r="C388" s="145"/>
      <c r="D388" s="94" t="s">
        <v>195</v>
      </c>
      <c r="E388" s="43"/>
      <c r="F388" s="43"/>
      <c r="G388" s="94"/>
      <c r="H388" s="94" t="s">
        <v>136</v>
      </c>
      <c r="I388" s="94"/>
      <c r="J388" s="94"/>
      <c r="K388" s="94"/>
      <c r="L388" s="94"/>
      <c r="M388" s="94"/>
      <c r="N388" s="94" t="s">
        <v>218</v>
      </c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147"/>
      <c r="AE388" s="147"/>
      <c r="AF388" s="43"/>
      <c r="AG388" s="148">
        <f>Table1[[#This Row], [Risk]]*Table1[[#This Row], [Severity]]</f>
      </c>
      <c r="AH388" s="94"/>
    </row>
    <row x14ac:dyDescent="0.25" r="389" customHeight="1" ht="18.75">
      <c r="A389" s="94" t="s">
        <v>1142</v>
      </c>
      <c r="B389" s="94" t="s">
        <v>1143</v>
      </c>
      <c r="C389" s="145"/>
      <c r="D389" s="94" t="s">
        <v>1144</v>
      </c>
      <c r="E389" s="43"/>
      <c r="F389" s="43"/>
      <c r="G389" s="94"/>
      <c r="H389" s="94" t="s">
        <v>136</v>
      </c>
      <c r="I389" s="94"/>
      <c r="J389" s="94"/>
      <c r="K389" s="94"/>
      <c r="L389" s="94"/>
      <c r="M389" s="94"/>
      <c r="N389" s="94" t="s">
        <v>197</v>
      </c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147"/>
      <c r="AE389" s="147"/>
      <c r="AF389" s="43"/>
      <c r="AG389" s="148">
        <f>Table1[[#This Row], [Risk]]*Table1[[#This Row], [Severity]]</f>
      </c>
      <c r="AH389" s="94"/>
    </row>
    <row x14ac:dyDescent="0.25" r="390" customHeight="1" ht="18.75">
      <c r="A390" s="94" t="s">
        <v>1145</v>
      </c>
      <c r="B390" s="94" t="s">
        <v>1146</v>
      </c>
      <c r="C390" s="145"/>
      <c r="D390" s="94" t="s">
        <v>195</v>
      </c>
      <c r="E390" s="43"/>
      <c r="F390" s="43"/>
      <c r="G390" s="94"/>
      <c r="H390" s="94" t="s">
        <v>136</v>
      </c>
      <c r="I390" s="94"/>
      <c r="J390" s="94"/>
      <c r="K390" s="94"/>
      <c r="L390" s="94"/>
      <c r="M390" s="94"/>
      <c r="N390" s="94" t="s">
        <v>221</v>
      </c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147"/>
      <c r="AE390" s="147"/>
      <c r="AF390" s="43"/>
      <c r="AG390" s="148">
        <f>Table1[[#This Row], [Risk]]*Table1[[#This Row], [Severity]]</f>
      </c>
      <c r="AH390" s="94"/>
    </row>
    <row x14ac:dyDescent="0.25" r="391" customHeight="1" ht="18.75">
      <c r="A391" s="94" t="s">
        <v>1147</v>
      </c>
      <c r="B391" s="94" t="s">
        <v>1148</v>
      </c>
      <c r="C391" s="145"/>
      <c r="D391" s="94" t="s">
        <v>267</v>
      </c>
      <c r="E391" s="43"/>
      <c r="F391" s="43"/>
      <c r="G391" s="94"/>
      <c r="H391" s="94" t="s">
        <v>136</v>
      </c>
      <c r="I391" s="94"/>
      <c r="J391" s="94"/>
      <c r="K391" s="94"/>
      <c r="L391" s="94"/>
      <c r="M391" s="94"/>
      <c r="N391" s="94" t="s">
        <v>197</v>
      </c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147"/>
      <c r="AE391" s="147"/>
      <c r="AF391" s="43"/>
      <c r="AG391" s="148">
        <f>Table1[[#This Row], [Risk]]*Table1[[#This Row], [Severity]]</f>
      </c>
      <c r="AH391" s="94"/>
    </row>
    <row x14ac:dyDescent="0.25" r="392" customHeight="1" ht="18.75">
      <c r="A392" s="94" t="s">
        <v>1149</v>
      </c>
      <c r="B392" s="94" t="s">
        <v>1150</v>
      </c>
      <c r="C392" s="145"/>
      <c r="D392" s="94" t="s">
        <v>763</v>
      </c>
      <c r="E392" s="43" t="s">
        <v>1151</v>
      </c>
      <c r="F392" s="43"/>
      <c r="G392" s="94"/>
      <c r="H392" s="94" t="s">
        <v>136</v>
      </c>
      <c r="I392" s="94"/>
      <c r="J392" s="94"/>
      <c r="K392" s="94"/>
      <c r="L392" s="94"/>
      <c r="M392" s="94"/>
      <c r="N392" s="94" t="s">
        <v>278</v>
      </c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147"/>
      <c r="AE392" s="147"/>
      <c r="AF392" s="43"/>
      <c r="AG392" s="148">
        <f>Table1[[#This Row], [Risk]]*Table1[[#This Row], [Severity]]</f>
      </c>
      <c r="AH392" s="94"/>
    </row>
    <row x14ac:dyDescent="0.25" r="393" customHeight="1" ht="18.75">
      <c r="A393" s="94" t="s">
        <v>1152</v>
      </c>
      <c r="B393" s="94" t="s">
        <v>1153</v>
      </c>
      <c r="C393" s="145"/>
      <c r="D393" s="94" t="s">
        <v>1053</v>
      </c>
      <c r="E393" s="43"/>
      <c r="F393" s="43"/>
      <c r="G393" s="94"/>
      <c r="H393" s="94" t="s">
        <v>136</v>
      </c>
      <c r="I393" s="94"/>
      <c r="J393" s="94"/>
      <c r="K393" s="94"/>
      <c r="L393" s="94"/>
      <c r="M393" s="94"/>
      <c r="N393" s="94" t="s">
        <v>245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147"/>
      <c r="AE393" s="147"/>
      <c r="AF393" s="43"/>
      <c r="AG393" s="148">
        <f>Table1[[#This Row], [Risk]]*Table1[[#This Row], [Severity]]</f>
      </c>
      <c r="AH393" s="94"/>
    </row>
    <row x14ac:dyDescent="0.25" r="394" customHeight="1" ht="18.75">
      <c r="A394" s="94" t="s">
        <v>1154</v>
      </c>
      <c r="B394" s="94" t="s">
        <v>1155</v>
      </c>
      <c r="C394" s="145"/>
      <c r="D394" s="94"/>
      <c r="E394" s="43"/>
      <c r="F394" s="43"/>
      <c r="G394" s="94"/>
      <c r="H394" s="94" t="s">
        <v>136</v>
      </c>
      <c r="I394" s="94"/>
      <c r="J394" s="94"/>
      <c r="K394" s="94"/>
      <c r="L394" s="94"/>
      <c r="M394" s="94"/>
      <c r="N394" s="94" t="s">
        <v>221</v>
      </c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147"/>
      <c r="AE394" s="147"/>
      <c r="AF394" s="43"/>
      <c r="AG394" s="148">
        <f>Table1[[#This Row], [Risk]]*Table1[[#This Row], [Severity]]</f>
      </c>
      <c r="AH394" s="94"/>
    </row>
    <row x14ac:dyDescent="0.25" r="395" customHeight="1" ht="18.75">
      <c r="A395" s="94" t="s">
        <v>1156</v>
      </c>
      <c r="B395" s="94" t="s">
        <v>1157</v>
      </c>
      <c r="C395" s="145"/>
      <c r="D395" s="94" t="s">
        <v>1158</v>
      </c>
      <c r="E395" s="43"/>
      <c r="F395" s="43"/>
      <c r="G395" s="94"/>
      <c r="H395" s="94" t="s">
        <v>136</v>
      </c>
      <c r="I395" s="94"/>
      <c r="J395" s="94"/>
      <c r="K395" s="94"/>
      <c r="L395" s="94"/>
      <c r="M395" s="94"/>
      <c r="N395" s="94" t="s">
        <v>1063</v>
      </c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147"/>
      <c r="AE395" s="147"/>
      <c r="AF395" s="43"/>
      <c r="AG395" s="148">
        <f>Table1[[#This Row], [Risk]]*Table1[[#This Row], [Severity]]</f>
      </c>
      <c r="AH395" s="94"/>
    </row>
    <row x14ac:dyDescent="0.25" r="396" customHeight="1" ht="18.75">
      <c r="A396" s="94" t="s">
        <v>1062</v>
      </c>
      <c r="B396" s="94" t="s">
        <v>1159</v>
      </c>
      <c r="C396" s="145"/>
      <c r="D396" s="94"/>
      <c r="E396" s="43"/>
      <c r="F396" s="43"/>
      <c r="G396" s="94"/>
      <c r="H396" s="94" t="s">
        <v>136</v>
      </c>
      <c r="I396" s="94"/>
      <c r="J396" s="94"/>
      <c r="K396" s="94"/>
      <c r="L396" s="94"/>
      <c r="M396" s="94"/>
      <c r="N396" s="94" t="s">
        <v>1063</v>
      </c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147"/>
      <c r="AE396" s="147"/>
      <c r="AF396" s="43"/>
      <c r="AG396" s="148">
        <f>Table1[[#This Row], [Risk]]*Table1[[#This Row], [Severity]]</f>
      </c>
      <c r="AH396" s="94"/>
    </row>
    <row x14ac:dyDescent="0.25" r="397" customHeight="1" ht="18.75">
      <c r="A397" s="94" t="s">
        <v>1160</v>
      </c>
      <c r="B397" s="94" t="s">
        <v>1161</v>
      </c>
      <c r="C397" s="145"/>
      <c r="D397" s="94" t="s">
        <v>1062</v>
      </c>
      <c r="E397" s="43"/>
      <c r="F397" s="43"/>
      <c r="G397" s="94"/>
      <c r="H397" s="94" t="s">
        <v>136</v>
      </c>
      <c r="I397" s="94"/>
      <c r="J397" s="94"/>
      <c r="K397" s="94"/>
      <c r="L397" s="94"/>
      <c r="M397" s="94"/>
      <c r="N397" s="94" t="s">
        <v>287</v>
      </c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147"/>
      <c r="AE397" s="147"/>
      <c r="AF397" s="43"/>
      <c r="AG397" s="148">
        <f>Table1[[#This Row], [Risk]]*Table1[[#This Row], [Severity]]</f>
      </c>
      <c r="AH397" s="94"/>
    </row>
    <row x14ac:dyDescent="0.25" r="398" customHeight="1" ht="18.75">
      <c r="A398" s="94" t="s">
        <v>1162</v>
      </c>
      <c r="B398" s="94" t="s">
        <v>1163</v>
      </c>
      <c r="C398" s="145"/>
      <c r="D398" s="94" t="s">
        <v>1062</v>
      </c>
      <c r="E398" s="43"/>
      <c r="F398" s="43"/>
      <c r="G398" s="94"/>
      <c r="H398" s="94" t="s">
        <v>136</v>
      </c>
      <c r="I398" s="94"/>
      <c r="J398" s="94"/>
      <c r="K398" s="94"/>
      <c r="L398" s="94"/>
      <c r="M398" s="94"/>
      <c r="N398" s="94" t="s">
        <v>287</v>
      </c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147"/>
      <c r="AE398" s="147"/>
      <c r="AF398" s="43"/>
      <c r="AG398" s="148">
        <f>Table1[[#This Row], [Risk]]*Table1[[#This Row], [Severity]]</f>
      </c>
      <c r="AH398" s="94"/>
    </row>
    <row x14ac:dyDescent="0.25" r="399" customHeight="1" ht="18.75">
      <c r="A399" s="94" t="s">
        <v>1164</v>
      </c>
      <c r="B399" s="94" t="s">
        <v>1165</v>
      </c>
      <c r="C399" s="145"/>
      <c r="D399" s="94" t="s">
        <v>1166</v>
      </c>
      <c r="E399" s="43"/>
      <c r="F399" s="43"/>
      <c r="G399" s="94"/>
      <c r="H399" s="94" t="s">
        <v>136</v>
      </c>
      <c r="I399" s="94"/>
      <c r="J399" s="94"/>
      <c r="K399" s="94"/>
      <c r="L399" s="94"/>
      <c r="M399" s="94"/>
      <c r="N399" s="94" t="s">
        <v>221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147"/>
      <c r="AE399" s="147"/>
      <c r="AF399" s="43"/>
      <c r="AG399" s="148">
        <f>Table1[[#This Row], [Risk]]*Table1[[#This Row], [Severity]]</f>
      </c>
      <c r="AH399" s="94"/>
    </row>
    <row x14ac:dyDescent="0.25" r="400" customHeight="1" ht="18.75">
      <c r="A400" s="94" t="s">
        <v>1167</v>
      </c>
      <c r="B400" s="94" t="s">
        <v>1168</v>
      </c>
      <c r="C400" s="145"/>
      <c r="D400" s="94" t="s">
        <v>195</v>
      </c>
      <c r="E400" s="43"/>
      <c r="F400" s="43"/>
      <c r="G400" s="94"/>
      <c r="H400" s="94" t="s">
        <v>136</v>
      </c>
      <c r="I400" s="94"/>
      <c r="J400" s="94"/>
      <c r="K400" s="94"/>
      <c r="L400" s="94"/>
      <c r="M400" s="94"/>
      <c r="N400" s="94" t="s">
        <v>287</v>
      </c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147"/>
      <c r="AE400" s="147"/>
      <c r="AF400" s="43"/>
      <c r="AG400" s="148">
        <f>Table1[[#This Row], [Risk]]*Table1[[#This Row], [Severity]]</f>
      </c>
      <c r="AH400" s="94"/>
    </row>
    <row x14ac:dyDescent="0.25" r="401" customHeight="1" ht="18.75">
      <c r="A401" s="94" t="s">
        <v>1169</v>
      </c>
      <c r="B401" s="94" t="s">
        <v>1170</v>
      </c>
      <c r="C401" s="145"/>
      <c r="D401" s="94" t="s">
        <v>433</v>
      </c>
      <c r="E401" s="43"/>
      <c r="F401" s="43"/>
      <c r="G401" s="94"/>
      <c r="H401" s="94" t="s">
        <v>136</v>
      </c>
      <c r="I401" s="94"/>
      <c r="J401" s="94"/>
      <c r="K401" s="94"/>
      <c r="L401" s="94"/>
      <c r="M401" s="94"/>
      <c r="N401" s="94" t="s">
        <v>287</v>
      </c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147"/>
      <c r="AE401" s="147"/>
      <c r="AF401" s="43"/>
      <c r="AG401" s="148">
        <f>Table1[[#This Row], [Risk]]*Table1[[#This Row], [Severity]]</f>
      </c>
      <c r="AH401" s="94"/>
    </row>
    <row x14ac:dyDescent="0.25" r="402" customHeight="1" ht="18.75">
      <c r="A402" s="94" t="s">
        <v>1171</v>
      </c>
      <c r="B402" s="94" t="s">
        <v>1172</v>
      </c>
      <c r="C402" s="145"/>
      <c r="D402" s="94" t="s">
        <v>433</v>
      </c>
      <c r="E402" s="43"/>
      <c r="F402" s="43"/>
      <c r="G402" s="94"/>
      <c r="H402" s="94" t="s">
        <v>136</v>
      </c>
      <c r="I402" s="94"/>
      <c r="J402" s="94"/>
      <c r="K402" s="94"/>
      <c r="L402" s="94"/>
      <c r="M402" s="94"/>
      <c r="N402" s="94" t="s">
        <v>287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147"/>
      <c r="AE402" s="147"/>
      <c r="AF402" s="43"/>
      <c r="AG402" s="148">
        <f>Table1[[#This Row], [Risk]]*Table1[[#This Row], [Severity]]</f>
      </c>
      <c r="AH402" s="94"/>
    </row>
    <row x14ac:dyDescent="0.25" r="403" customHeight="1" ht="18.75">
      <c r="A403" s="94" t="s">
        <v>1173</v>
      </c>
      <c r="B403" s="94" t="s">
        <v>1174</v>
      </c>
      <c r="C403" s="145"/>
      <c r="D403" s="94" t="s">
        <v>433</v>
      </c>
      <c r="E403" s="43"/>
      <c r="F403" s="43"/>
      <c r="G403" s="94"/>
      <c r="H403" s="94" t="s">
        <v>136</v>
      </c>
      <c r="I403" s="94"/>
      <c r="J403" s="94"/>
      <c r="K403" s="94"/>
      <c r="L403" s="94"/>
      <c r="M403" s="94"/>
      <c r="N403" s="94" t="s">
        <v>287</v>
      </c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147"/>
      <c r="AE403" s="147"/>
      <c r="AF403" s="43"/>
      <c r="AG403" s="148">
        <f>Table1[[#This Row], [Risk]]*Table1[[#This Row], [Severity]]</f>
      </c>
      <c r="AH403" s="94"/>
    </row>
    <row x14ac:dyDescent="0.25" r="404" customHeight="1" ht="18.75">
      <c r="A404" s="94" t="s">
        <v>1175</v>
      </c>
      <c r="B404" s="94" t="s">
        <v>1176</v>
      </c>
      <c r="C404" s="145"/>
      <c r="D404" s="94" t="s">
        <v>674</v>
      </c>
      <c r="E404" s="43"/>
      <c r="F404" s="43"/>
      <c r="G404" s="94"/>
      <c r="H404" s="94" t="s">
        <v>136</v>
      </c>
      <c r="I404" s="94"/>
      <c r="J404" s="94"/>
      <c r="K404" s="94"/>
      <c r="L404" s="94"/>
      <c r="M404" s="94"/>
      <c r="N404" s="94" t="s">
        <v>287</v>
      </c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147"/>
      <c r="AE404" s="147"/>
      <c r="AF404" s="43"/>
      <c r="AG404" s="148">
        <f>Table1[[#This Row], [Risk]]*Table1[[#This Row], [Severity]]</f>
      </c>
      <c r="AH404" s="94"/>
    </row>
    <row x14ac:dyDescent="0.25" r="405" customHeight="1" ht="18.75">
      <c r="A405" s="94" t="s">
        <v>1177</v>
      </c>
      <c r="B405" s="94" t="s">
        <v>1178</v>
      </c>
      <c r="C405" s="145"/>
      <c r="D405" s="94" t="s">
        <v>674</v>
      </c>
      <c r="E405" s="43"/>
      <c r="F405" s="43"/>
      <c r="G405" s="94"/>
      <c r="H405" s="94" t="s">
        <v>136</v>
      </c>
      <c r="I405" s="94"/>
      <c r="J405" s="94"/>
      <c r="K405" s="94"/>
      <c r="L405" s="94"/>
      <c r="M405" s="94"/>
      <c r="N405" s="94" t="s">
        <v>287</v>
      </c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147"/>
      <c r="AE405" s="147"/>
      <c r="AF405" s="43"/>
      <c r="AG405" s="148">
        <f>Table1[[#This Row], [Risk]]*Table1[[#This Row], [Severity]]</f>
      </c>
      <c r="AH405" s="94"/>
    </row>
    <row x14ac:dyDescent="0.25" r="406" customHeight="1" ht="18.75">
      <c r="A406" s="94" t="s">
        <v>1179</v>
      </c>
      <c r="B406" s="94" t="s">
        <v>1180</v>
      </c>
      <c r="C406" s="145" t="s">
        <v>1181</v>
      </c>
      <c r="D406" s="94"/>
      <c r="E406" s="43"/>
      <c r="F406" s="43"/>
      <c r="G406" s="94"/>
      <c r="H406" s="94" t="s">
        <v>136</v>
      </c>
      <c r="I406" s="94"/>
      <c r="J406" s="94"/>
      <c r="K406" s="94"/>
      <c r="L406" s="94"/>
      <c r="M406" s="94"/>
      <c r="N406" s="94" t="s">
        <v>287</v>
      </c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147"/>
      <c r="AE406" s="147"/>
      <c r="AF406" s="43"/>
      <c r="AG406" s="148">
        <f>Table1[[#This Row], [Risk]]*Table1[[#This Row], [Severity]]</f>
      </c>
      <c r="AH406" s="94"/>
    </row>
    <row x14ac:dyDescent="0.25" r="407" customHeight="1" ht="18.75">
      <c r="A407" s="94" t="s">
        <v>1182</v>
      </c>
      <c r="B407" s="94" t="s">
        <v>1183</v>
      </c>
      <c r="C407" s="145"/>
      <c r="D407" s="94" t="s">
        <v>678</v>
      </c>
      <c r="E407" s="148">
        <v>236</v>
      </c>
      <c r="F407" s="43"/>
      <c r="G407" s="94"/>
      <c r="H407" s="94" t="s">
        <v>136</v>
      </c>
      <c r="I407" s="94"/>
      <c r="J407" s="94"/>
      <c r="K407" s="94"/>
      <c r="L407" s="94"/>
      <c r="M407" s="94"/>
      <c r="N407" s="94" t="s">
        <v>471</v>
      </c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147"/>
      <c r="AE407" s="147"/>
      <c r="AF407" s="43"/>
      <c r="AG407" s="148">
        <f>Table1[[#This Row], [Risk]]*Table1[[#This Row], [Severity]]</f>
      </c>
      <c r="AH407" s="94"/>
    </row>
    <row x14ac:dyDescent="0.25" r="408" customHeight="1" ht="18.75">
      <c r="A408" s="94" t="s">
        <v>1184</v>
      </c>
      <c r="B408" s="94" t="s">
        <v>1185</v>
      </c>
      <c r="C408" s="145"/>
      <c r="D408" s="94" t="s">
        <v>728</v>
      </c>
      <c r="E408" s="43" t="s">
        <v>1186</v>
      </c>
      <c r="F408" s="43" t="s">
        <v>1187</v>
      </c>
      <c r="G408" s="94"/>
      <c r="H408" s="94" t="s">
        <v>136</v>
      </c>
      <c r="I408" s="94"/>
      <c r="J408" s="94"/>
      <c r="K408" s="94"/>
      <c r="L408" s="94"/>
      <c r="M408" s="94"/>
      <c r="N408" s="94" t="s">
        <v>368</v>
      </c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147"/>
      <c r="AE408" s="147"/>
      <c r="AF408" s="43"/>
      <c r="AG408" s="148">
        <f>Table1[[#This Row], [Risk]]*Table1[[#This Row], [Severity]]</f>
      </c>
      <c r="AH408" s="94"/>
    </row>
    <row x14ac:dyDescent="0.25" r="409" customHeight="1" ht="18.75">
      <c r="A409" s="94" t="s">
        <v>1188</v>
      </c>
      <c r="B409" s="94" t="s">
        <v>1189</v>
      </c>
      <c r="C409" s="145"/>
      <c r="D409" s="94" t="s">
        <v>170</v>
      </c>
      <c r="E409" s="43"/>
      <c r="F409" s="43"/>
      <c r="G409" s="94"/>
      <c r="H409" s="94" t="s">
        <v>136</v>
      </c>
      <c r="I409" s="94"/>
      <c r="J409" s="94"/>
      <c r="K409" s="94"/>
      <c r="L409" s="94"/>
      <c r="M409" s="94"/>
      <c r="N409" s="94" t="s">
        <v>84</v>
      </c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147"/>
      <c r="AE409" s="147"/>
      <c r="AF409" s="43"/>
      <c r="AG409" s="148">
        <f>Table1[[#This Row], [Risk]]*Table1[[#This Row], [Severity]]</f>
      </c>
      <c r="AH409" s="94"/>
    </row>
    <row x14ac:dyDescent="0.25" r="410" customHeight="1" ht="18.75">
      <c r="A410" s="94" t="s">
        <v>1190</v>
      </c>
      <c r="B410" s="94" t="s">
        <v>1191</v>
      </c>
      <c r="C410" s="145"/>
      <c r="D410" s="94" t="s">
        <v>170</v>
      </c>
      <c r="E410" s="43"/>
      <c r="F410" s="43"/>
      <c r="G410" s="94"/>
      <c r="H410" s="94" t="s">
        <v>136</v>
      </c>
      <c r="I410" s="94"/>
      <c r="J410" s="94"/>
      <c r="K410" s="94"/>
      <c r="L410" s="94"/>
      <c r="M410" s="94"/>
      <c r="N410" s="94" t="s">
        <v>84</v>
      </c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147"/>
      <c r="AE410" s="147"/>
      <c r="AF410" s="43"/>
      <c r="AG410" s="148">
        <f>Table1[[#This Row], [Risk]]*Table1[[#This Row], [Severity]]</f>
      </c>
      <c r="AH410" s="94"/>
    </row>
    <row x14ac:dyDescent="0.25" r="411" customHeight="1" ht="18.75">
      <c r="A411" s="94" t="s">
        <v>1192</v>
      </c>
      <c r="B411" s="94" t="s">
        <v>1193</v>
      </c>
      <c r="C411" s="145"/>
      <c r="D411" s="94" t="s">
        <v>170</v>
      </c>
      <c r="E411" s="43"/>
      <c r="F411" s="43"/>
      <c r="G411" s="94"/>
      <c r="H411" s="94" t="s">
        <v>136</v>
      </c>
      <c r="I411" s="94"/>
      <c r="J411" s="94"/>
      <c r="K411" s="94"/>
      <c r="L411" s="94"/>
      <c r="M411" s="94"/>
      <c r="N411" s="94" t="s">
        <v>84</v>
      </c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147"/>
      <c r="AE411" s="147"/>
      <c r="AF411" s="43"/>
      <c r="AG411" s="148">
        <f>Table1[[#This Row], [Risk]]*Table1[[#This Row], [Severity]]</f>
      </c>
      <c r="AH411" s="94"/>
    </row>
    <row x14ac:dyDescent="0.25" r="412" customHeight="1" ht="18.75">
      <c r="A412" s="94" t="s">
        <v>1194</v>
      </c>
      <c r="B412" s="94" t="s">
        <v>1195</v>
      </c>
      <c r="C412" s="145"/>
      <c r="D412" s="94"/>
      <c r="E412" s="43"/>
      <c r="F412" s="43"/>
      <c r="G412" s="94"/>
      <c r="H412" s="94" t="s">
        <v>136</v>
      </c>
      <c r="I412" s="94"/>
      <c r="J412" s="94"/>
      <c r="K412" s="94"/>
      <c r="L412" s="94"/>
      <c r="M412" s="94"/>
      <c r="N412" s="94" t="s">
        <v>358</v>
      </c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147"/>
      <c r="AE412" s="147"/>
      <c r="AF412" s="43"/>
      <c r="AG412" s="148">
        <f>Table1[[#This Row], [Risk]]*Table1[[#This Row], [Severity]]</f>
      </c>
      <c r="AH412" s="94"/>
    </row>
    <row x14ac:dyDescent="0.25" r="413" customHeight="1" ht="18.75">
      <c r="A413" s="94" t="s">
        <v>1196</v>
      </c>
      <c r="B413" s="94" t="s">
        <v>1197</v>
      </c>
      <c r="C413" s="145"/>
      <c r="D413" s="94" t="s">
        <v>380</v>
      </c>
      <c r="E413" s="43"/>
      <c r="F413" s="43"/>
      <c r="G413" s="94"/>
      <c r="H413" s="94" t="s">
        <v>136</v>
      </c>
      <c r="I413" s="94"/>
      <c r="J413" s="94"/>
      <c r="K413" s="94"/>
      <c r="L413" s="94"/>
      <c r="M413" s="94"/>
      <c r="N413" s="94" t="s">
        <v>368</v>
      </c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147"/>
      <c r="AE413" s="147"/>
      <c r="AF413" s="43"/>
      <c r="AG413" s="148">
        <f>Table1[[#This Row], [Risk]]*Table1[[#This Row], [Severity]]</f>
      </c>
      <c r="AH413" s="94"/>
    </row>
    <row x14ac:dyDescent="0.25" r="414" customHeight="1" ht="18.75">
      <c r="A414" s="94" t="s">
        <v>1198</v>
      </c>
      <c r="B414" s="94" t="s">
        <v>1199</v>
      </c>
      <c r="C414" s="150" t="s">
        <v>1200</v>
      </c>
      <c r="D414" s="94" t="s">
        <v>170</v>
      </c>
      <c r="E414" s="43" t="s">
        <v>1201</v>
      </c>
      <c r="F414" s="148">
        <v>1995</v>
      </c>
      <c r="G414" s="94"/>
      <c r="H414" s="94" t="s">
        <v>136</v>
      </c>
      <c r="I414" s="94"/>
      <c r="J414" s="94"/>
      <c r="K414" s="94"/>
      <c r="L414" s="94"/>
      <c r="M414" s="94"/>
      <c r="N414" s="94" t="s">
        <v>188</v>
      </c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147"/>
      <c r="AE414" s="147"/>
      <c r="AF414" s="43"/>
      <c r="AG414" s="148">
        <f>Table1[[#This Row], [Risk]]*Table1[[#This Row], [Severity]]</f>
      </c>
      <c r="AH414" s="94"/>
    </row>
    <row x14ac:dyDescent="0.25" r="415" customHeight="1" ht="18.75">
      <c r="A415" s="94" t="s">
        <v>1202</v>
      </c>
      <c r="B415" s="94" t="s">
        <v>1203</v>
      </c>
      <c r="C415" s="145"/>
      <c r="D415" s="94" t="s">
        <v>728</v>
      </c>
      <c r="E415" s="43" t="s">
        <v>1186</v>
      </c>
      <c r="F415" s="43" t="s">
        <v>1187</v>
      </c>
      <c r="G415" s="94"/>
      <c r="H415" s="94" t="s">
        <v>136</v>
      </c>
      <c r="I415" s="94"/>
      <c r="J415" s="94"/>
      <c r="K415" s="94"/>
      <c r="L415" s="94"/>
      <c r="M415" s="94"/>
      <c r="N415" s="94" t="s">
        <v>368</v>
      </c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147"/>
      <c r="AE415" s="147"/>
      <c r="AF415" s="43"/>
      <c r="AG415" s="148">
        <f>Table1[[#This Row], [Risk]]*Table1[[#This Row], [Severity]]</f>
      </c>
      <c r="AH415" s="94"/>
    </row>
    <row x14ac:dyDescent="0.25" r="416" customHeight="1" ht="18.75">
      <c r="A416" s="94" t="s">
        <v>1204</v>
      </c>
      <c r="B416" s="94" t="s">
        <v>1205</v>
      </c>
      <c r="C416" s="145"/>
      <c r="D416" s="94" t="s">
        <v>1206</v>
      </c>
      <c r="E416" s="43"/>
      <c r="F416" s="43"/>
      <c r="G416" s="94"/>
      <c r="H416" s="94" t="s">
        <v>136</v>
      </c>
      <c r="I416" s="94"/>
      <c r="J416" s="94"/>
      <c r="K416" s="94"/>
      <c r="L416" s="94"/>
      <c r="M416" s="94"/>
      <c r="N416" s="94" t="s">
        <v>23</v>
      </c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147"/>
      <c r="AE416" s="147"/>
      <c r="AF416" s="43"/>
      <c r="AG416" s="148">
        <f>Table1[[#This Row], [Risk]]*Table1[[#This Row], [Severity]]</f>
      </c>
      <c r="AH416" s="94"/>
    </row>
    <row x14ac:dyDescent="0.25" r="417" customHeight="1" ht="18.75">
      <c r="A417" s="94" t="s">
        <v>1207</v>
      </c>
      <c r="B417" s="94" t="s">
        <v>1208</v>
      </c>
      <c r="C417" s="145"/>
      <c r="D417" s="94" t="s">
        <v>433</v>
      </c>
      <c r="E417" s="43"/>
      <c r="F417" s="43"/>
      <c r="G417" s="94"/>
      <c r="H417" s="94" t="s">
        <v>136</v>
      </c>
      <c r="I417" s="94"/>
      <c r="J417" s="94"/>
      <c r="K417" s="94"/>
      <c r="L417" s="94"/>
      <c r="M417" s="94"/>
      <c r="N417" s="94" t="s">
        <v>355</v>
      </c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147"/>
      <c r="AE417" s="147"/>
      <c r="AF417" s="43"/>
      <c r="AG417" s="148">
        <f>Table1[[#This Row], [Risk]]*Table1[[#This Row], [Severity]]</f>
      </c>
      <c r="AH417" s="94"/>
    </row>
    <row x14ac:dyDescent="0.25" r="418" customHeight="1" ht="18.75">
      <c r="A418" s="94" t="s">
        <v>1209</v>
      </c>
      <c r="B418" s="94" t="s">
        <v>1210</v>
      </c>
      <c r="C418" s="145"/>
      <c r="D418" s="94" t="s">
        <v>195</v>
      </c>
      <c r="E418" s="43"/>
      <c r="F418" s="43"/>
      <c r="G418" s="94"/>
      <c r="H418" s="94" t="s">
        <v>136</v>
      </c>
      <c r="I418" s="94"/>
      <c r="J418" s="94"/>
      <c r="K418" s="94"/>
      <c r="L418" s="94"/>
      <c r="M418" s="94"/>
      <c r="N418" s="94" t="s">
        <v>218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147"/>
      <c r="AE418" s="147"/>
      <c r="AF418" s="43"/>
      <c r="AG418" s="148">
        <f>Table1[[#This Row], [Risk]]*Table1[[#This Row], [Severity]]</f>
      </c>
      <c r="AH418" s="94"/>
    </row>
    <row x14ac:dyDescent="0.25" r="419" customHeight="1" ht="18.75">
      <c r="A419" s="94" t="s">
        <v>1211</v>
      </c>
      <c r="B419" s="94" t="s">
        <v>1212</v>
      </c>
      <c r="C419" s="145"/>
      <c r="D419" s="94" t="s">
        <v>151</v>
      </c>
      <c r="E419" s="43" t="s">
        <v>1213</v>
      </c>
      <c r="F419" s="43"/>
      <c r="G419" s="94"/>
      <c r="H419" s="94" t="s">
        <v>136</v>
      </c>
      <c r="I419" s="94"/>
      <c r="J419" s="94"/>
      <c r="K419" s="94"/>
      <c r="L419" s="94"/>
      <c r="M419" s="94"/>
      <c r="N419" s="94" t="s">
        <v>603</v>
      </c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147"/>
      <c r="AE419" s="147"/>
      <c r="AF419" s="43"/>
      <c r="AG419" s="148">
        <f>Table1[[#This Row], [Risk]]*Table1[[#This Row], [Severity]]</f>
      </c>
      <c r="AH419" s="94"/>
    </row>
    <row x14ac:dyDescent="0.25" r="420" customHeight="1" ht="18.75">
      <c r="A420" s="94" t="s">
        <v>1214</v>
      </c>
      <c r="B420" s="94" t="s">
        <v>1215</v>
      </c>
      <c r="C420" s="145"/>
      <c r="D420" s="94" t="s">
        <v>1216</v>
      </c>
      <c r="E420" s="43"/>
      <c r="F420" s="43"/>
      <c r="G420" s="94"/>
      <c r="H420" s="94" t="s">
        <v>136</v>
      </c>
      <c r="I420" s="94"/>
      <c r="J420" s="94"/>
      <c r="K420" s="94"/>
      <c r="L420" s="94"/>
      <c r="M420" s="94"/>
      <c r="N420" s="94" t="s">
        <v>320</v>
      </c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147"/>
      <c r="AE420" s="147"/>
      <c r="AF420" s="43"/>
      <c r="AG420" s="148">
        <f>Table1[[#This Row], [Risk]]*Table1[[#This Row], [Severity]]</f>
      </c>
      <c r="AH420" s="94"/>
    </row>
    <row x14ac:dyDescent="0.25" r="421" customHeight="1" ht="18.75">
      <c r="A421" s="94" t="s">
        <v>1217</v>
      </c>
      <c r="B421" s="94" t="s">
        <v>1218</v>
      </c>
      <c r="C421" s="145"/>
      <c r="D421" s="94" t="s">
        <v>1216</v>
      </c>
      <c r="E421" s="43"/>
      <c r="F421" s="43"/>
      <c r="G421" s="94"/>
      <c r="H421" s="94" t="s">
        <v>136</v>
      </c>
      <c r="I421" s="94"/>
      <c r="J421" s="94"/>
      <c r="K421" s="94"/>
      <c r="L421" s="94"/>
      <c r="M421" s="94"/>
      <c r="N421" s="94" t="s">
        <v>224</v>
      </c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147"/>
      <c r="AE421" s="147"/>
      <c r="AF421" s="43"/>
      <c r="AG421" s="148">
        <f>Table1[[#This Row], [Risk]]*Table1[[#This Row], [Severity]]</f>
      </c>
      <c r="AH421" s="94"/>
    </row>
    <row x14ac:dyDescent="0.25" r="422" customHeight="1" ht="18.75">
      <c r="A422" s="94" t="s">
        <v>1219</v>
      </c>
      <c r="B422" s="94" t="s">
        <v>1220</v>
      </c>
      <c r="C422" s="145"/>
      <c r="D422" s="94" t="s">
        <v>1221</v>
      </c>
      <c r="E422" s="43"/>
      <c r="F422" s="43"/>
      <c r="G422" s="94"/>
      <c r="H422" s="94" t="s">
        <v>136</v>
      </c>
      <c r="I422" s="94"/>
      <c r="J422" s="94"/>
      <c r="K422" s="94"/>
      <c r="L422" s="94"/>
      <c r="M422" s="94"/>
      <c r="N422" s="94" t="s">
        <v>1222</v>
      </c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147"/>
      <c r="AE422" s="147"/>
      <c r="AF422" s="43"/>
      <c r="AG422" s="148">
        <f>Table1[[#This Row], [Risk]]*Table1[[#This Row], [Severity]]</f>
      </c>
      <c r="AH422" s="94"/>
    </row>
    <row x14ac:dyDescent="0.25" r="423" customHeight="1" ht="18.75">
      <c r="A423" s="94" t="s">
        <v>1223</v>
      </c>
      <c r="B423" s="94" t="s">
        <v>1224</v>
      </c>
      <c r="C423" s="145"/>
      <c r="D423" s="94" t="s">
        <v>557</v>
      </c>
      <c r="E423" s="43"/>
      <c r="F423" s="43"/>
      <c r="G423" s="94"/>
      <c r="H423" s="94" t="s">
        <v>136</v>
      </c>
      <c r="I423" s="94"/>
      <c r="J423" s="94"/>
      <c r="K423" s="94"/>
      <c r="L423" s="94"/>
      <c r="M423" s="94"/>
      <c r="N423" s="94" t="s">
        <v>287</v>
      </c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147"/>
      <c r="AE423" s="147"/>
      <c r="AF423" s="43"/>
      <c r="AG423" s="148">
        <f>Table1[[#This Row], [Risk]]*Table1[[#This Row], [Severity]]</f>
      </c>
      <c r="AH423" s="94"/>
    </row>
    <row x14ac:dyDescent="0.25" r="424" customHeight="1" ht="18.75">
      <c r="A424" s="94" t="s">
        <v>1225</v>
      </c>
      <c r="B424" s="94" t="s">
        <v>1226</v>
      </c>
      <c r="C424" s="145"/>
      <c r="D424" s="94" t="s">
        <v>557</v>
      </c>
      <c r="E424" s="43"/>
      <c r="F424" s="43"/>
      <c r="G424" s="94"/>
      <c r="H424" s="94" t="s">
        <v>136</v>
      </c>
      <c r="I424" s="94"/>
      <c r="J424" s="94"/>
      <c r="K424" s="94"/>
      <c r="L424" s="94"/>
      <c r="M424" s="94"/>
      <c r="N424" s="94" t="s">
        <v>287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147"/>
      <c r="AE424" s="147"/>
      <c r="AF424" s="43"/>
      <c r="AG424" s="148">
        <f>Table1[[#This Row], [Risk]]*Table1[[#This Row], [Severity]]</f>
      </c>
      <c r="AH424" s="94"/>
    </row>
    <row x14ac:dyDescent="0.25" r="425" customHeight="1" ht="18.75">
      <c r="A425" s="94" t="s">
        <v>1227</v>
      </c>
      <c r="B425" s="94" t="s">
        <v>1228</v>
      </c>
      <c r="C425" s="145"/>
      <c r="D425" s="94" t="s">
        <v>557</v>
      </c>
      <c r="E425" s="43"/>
      <c r="F425" s="43"/>
      <c r="G425" s="94"/>
      <c r="H425" s="94" t="s">
        <v>136</v>
      </c>
      <c r="I425" s="94"/>
      <c r="J425" s="94"/>
      <c r="K425" s="94"/>
      <c r="L425" s="94"/>
      <c r="M425" s="94"/>
      <c r="N425" s="94" t="s">
        <v>287</v>
      </c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147"/>
      <c r="AE425" s="147"/>
      <c r="AF425" s="43"/>
      <c r="AG425" s="148">
        <f>Table1[[#This Row], [Risk]]*Table1[[#This Row], [Severity]]</f>
      </c>
      <c r="AH425" s="94"/>
    </row>
    <row x14ac:dyDescent="0.25" r="426" customHeight="1" ht="18.75">
      <c r="A426" s="94" t="s">
        <v>1123</v>
      </c>
      <c r="B426" s="94" t="s">
        <v>1229</v>
      </c>
      <c r="C426" s="145"/>
      <c r="D426" s="94"/>
      <c r="E426" s="43"/>
      <c r="F426" s="43"/>
      <c r="G426" s="94"/>
      <c r="H426" s="94" t="s">
        <v>136</v>
      </c>
      <c r="I426" s="94"/>
      <c r="J426" s="94"/>
      <c r="K426" s="94"/>
      <c r="L426" s="94"/>
      <c r="M426" s="94"/>
      <c r="N426" s="94" t="s">
        <v>20</v>
      </c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147"/>
      <c r="AE426" s="147"/>
      <c r="AF426" s="43"/>
      <c r="AG426" s="148">
        <f>Table1[[#This Row], [Risk]]*Table1[[#This Row], [Severity]]</f>
      </c>
      <c r="AH426" s="94"/>
    </row>
    <row x14ac:dyDescent="0.25" r="427" customHeight="1" ht="18.75">
      <c r="A427" s="94" t="s">
        <v>281</v>
      </c>
      <c r="B427" s="94" t="s">
        <v>1230</v>
      </c>
      <c r="C427" s="145"/>
      <c r="D427" s="94" t="s">
        <v>283</v>
      </c>
      <c r="E427" s="148">
        <v>7100</v>
      </c>
      <c r="F427" s="43"/>
      <c r="G427" s="94"/>
      <c r="H427" s="94" t="s">
        <v>136</v>
      </c>
      <c r="I427" s="94"/>
      <c r="J427" s="94"/>
      <c r="K427" s="94"/>
      <c r="L427" s="94"/>
      <c r="M427" s="94"/>
      <c r="N427" s="94" t="s">
        <v>284</v>
      </c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147"/>
      <c r="AE427" s="147"/>
      <c r="AF427" s="43"/>
      <c r="AG427" s="148">
        <f>Table1[[#This Row], [Risk]]*Table1[[#This Row], [Severity]]</f>
      </c>
      <c r="AH427" s="94"/>
    </row>
    <row x14ac:dyDescent="0.25" r="428" customHeight="1" ht="18.75">
      <c r="A428" s="94" t="s">
        <v>1231</v>
      </c>
      <c r="B428" s="94" t="s">
        <v>1232</v>
      </c>
      <c r="C428" s="145"/>
      <c r="D428" s="94" t="s">
        <v>283</v>
      </c>
      <c r="E428" s="43" t="s">
        <v>1233</v>
      </c>
      <c r="F428" s="43"/>
      <c r="G428" s="94"/>
      <c r="H428" s="94" t="s">
        <v>136</v>
      </c>
      <c r="I428" s="94"/>
      <c r="J428" s="94"/>
      <c r="K428" s="94"/>
      <c r="L428" s="94"/>
      <c r="M428" s="94"/>
      <c r="N428" s="94" t="s">
        <v>287</v>
      </c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147"/>
      <c r="AE428" s="147"/>
      <c r="AF428" s="43"/>
      <c r="AG428" s="148">
        <f>Table1[[#This Row], [Risk]]*Table1[[#This Row], [Severity]]</f>
      </c>
      <c r="AH428" s="94"/>
    </row>
    <row x14ac:dyDescent="0.25" r="429" customHeight="1" ht="18.75">
      <c r="A429" s="94" t="s">
        <v>1234</v>
      </c>
      <c r="B429" s="94" t="s">
        <v>1235</v>
      </c>
      <c r="C429" s="145"/>
      <c r="D429" s="94" t="s">
        <v>371</v>
      </c>
      <c r="E429" s="43"/>
      <c r="F429" s="43"/>
      <c r="G429" s="94"/>
      <c r="H429" s="94" t="s">
        <v>136</v>
      </c>
      <c r="I429" s="94"/>
      <c r="J429" s="94"/>
      <c r="K429" s="94"/>
      <c r="L429" s="94"/>
      <c r="M429" s="94"/>
      <c r="N429" s="94" t="s">
        <v>372</v>
      </c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147"/>
      <c r="AE429" s="147"/>
      <c r="AF429" s="43"/>
      <c r="AG429" s="148">
        <f>Table1[[#This Row], [Risk]]*Table1[[#This Row], [Severity]]</f>
      </c>
      <c r="AH429" s="94"/>
    </row>
    <row x14ac:dyDescent="0.25" r="430" customHeight="1" ht="18.75">
      <c r="A430" s="94" t="s">
        <v>1236</v>
      </c>
      <c r="B430" s="94" t="s">
        <v>1237</v>
      </c>
      <c r="C430" s="145" t="s">
        <v>1238</v>
      </c>
      <c r="D430" s="94" t="s">
        <v>212</v>
      </c>
      <c r="E430" s="43" t="s">
        <v>1239</v>
      </c>
      <c r="F430" s="43" t="s">
        <v>1240</v>
      </c>
      <c r="G430" s="94"/>
      <c r="H430" s="94" t="s">
        <v>136</v>
      </c>
      <c r="I430" s="94"/>
      <c r="J430" s="94"/>
      <c r="K430" s="94"/>
      <c r="L430" s="94"/>
      <c r="M430" s="94"/>
      <c r="N430" s="94" t="s">
        <v>215</v>
      </c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147"/>
      <c r="AE430" s="147"/>
      <c r="AF430" s="43"/>
      <c r="AG430" s="148">
        <f>Table1[[#This Row], [Risk]]*Table1[[#This Row], [Severity]]</f>
      </c>
      <c r="AH430" s="94"/>
    </row>
    <row x14ac:dyDescent="0.25" r="431" customHeight="1" ht="18.75">
      <c r="A431" s="94" t="s">
        <v>1241</v>
      </c>
      <c r="B431" s="94" t="s">
        <v>1242</v>
      </c>
      <c r="C431" s="145"/>
      <c r="D431" s="94" t="s">
        <v>1243</v>
      </c>
      <c r="E431" s="43" t="s">
        <v>1244</v>
      </c>
      <c r="F431" s="43" t="s">
        <v>1245</v>
      </c>
      <c r="G431" s="94"/>
      <c r="H431" s="94" t="s">
        <v>136</v>
      </c>
      <c r="I431" s="94"/>
      <c r="J431" s="94"/>
      <c r="K431" s="94"/>
      <c r="L431" s="94"/>
      <c r="M431" s="94"/>
      <c r="N431" s="94" t="s">
        <v>649</v>
      </c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147"/>
      <c r="AE431" s="147"/>
      <c r="AF431" s="43"/>
      <c r="AG431" s="148">
        <f>Table1[[#This Row], [Risk]]*Table1[[#This Row], [Severity]]</f>
      </c>
      <c r="AH431" s="94"/>
    </row>
    <row x14ac:dyDescent="0.25" r="432" customHeight="1" ht="18.75">
      <c r="A432" s="94" t="s">
        <v>1246</v>
      </c>
      <c r="B432" s="94" t="s">
        <v>1247</v>
      </c>
      <c r="C432" s="145"/>
      <c r="D432" s="94" t="s">
        <v>376</v>
      </c>
      <c r="E432" s="43" t="s">
        <v>377</v>
      </c>
      <c r="F432" s="43"/>
      <c r="G432" s="94"/>
      <c r="H432" s="94" t="s">
        <v>136</v>
      </c>
      <c r="I432" s="94"/>
      <c r="J432" s="94"/>
      <c r="K432" s="94"/>
      <c r="L432" s="94"/>
      <c r="M432" s="94"/>
      <c r="N432" s="94" t="s">
        <v>372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147"/>
      <c r="AE432" s="147"/>
      <c r="AF432" s="43"/>
      <c r="AG432" s="148">
        <f>Table1[[#This Row], [Risk]]*Table1[[#This Row], [Severity]]</f>
      </c>
      <c r="AH432" s="94"/>
    </row>
    <row x14ac:dyDescent="0.25" r="433" customHeight="1" ht="18.75">
      <c r="A433" s="94" t="s">
        <v>1248</v>
      </c>
      <c r="B433" s="94" t="s">
        <v>1249</v>
      </c>
      <c r="C433" s="145"/>
      <c r="D433" s="94" t="s">
        <v>376</v>
      </c>
      <c r="E433" s="43" t="s">
        <v>377</v>
      </c>
      <c r="F433" s="43"/>
      <c r="G433" s="94"/>
      <c r="H433" s="94" t="s">
        <v>136</v>
      </c>
      <c r="I433" s="94"/>
      <c r="J433" s="94"/>
      <c r="K433" s="94"/>
      <c r="L433" s="94"/>
      <c r="M433" s="94"/>
      <c r="N433" s="94" t="s">
        <v>372</v>
      </c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147"/>
      <c r="AE433" s="147"/>
      <c r="AF433" s="43"/>
      <c r="AG433" s="148">
        <f>Table1[[#This Row], [Risk]]*Table1[[#This Row], [Severity]]</f>
      </c>
      <c r="AH433" s="94"/>
    </row>
    <row x14ac:dyDescent="0.25" r="434" customHeight="1" ht="18.75">
      <c r="A434" s="94" t="s">
        <v>1250</v>
      </c>
      <c r="B434" s="94" t="s">
        <v>1251</v>
      </c>
      <c r="C434" s="145" t="s">
        <v>1252</v>
      </c>
      <c r="D434" s="94"/>
      <c r="E434" s="43"/>
      <c r="F434" s="43"/>
      <c r="G434" s="94"/>
      <c r="H434" s="94" t="s">
        <v>1069</v>
      </c>
      <c r="I434" s="94"/>
      <c r="J434" s="94"/>
      <c r="K434" s="94"/>
      <c r="L434" s="94"/>
      <c r="M434" s="94"/>
      <c r="N434" s="94" t="s">
        <v>287</v>
      </c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147"/>
      <c r="AE434" s="147"/>
      <c r="AF434" s="43"/>
      <c r="AG434" s="148">
        <f>Table1[[#This Row], [Risk]]*Table1[[#This Row], [Severity]]</f>
      </c>
      <c r="AH434" s="94"/>
    </row>
    <row x14ac:dyDescent="0.25" r="435" customHeight="1" ht="18.75">
      <c r="A435" s="94" t="s">
        <v>1253</v>
      </c>
      <c r="B435" s="94" t="s">
        <v>1254</v>
      </c>
      <c r="C435" s="145" t="s">
        <v>1252</v>
      </c>
      <c r="D435" s="94"/>
      <c r="E435" s="43"/>
      <c r="F435" s="43"/>
      <c r="G435" s="94"/>
      <c r="H435" s="94" t="s">
        <v>1069</v>
      </c>
      <c r="I435" s="94"/>
      <c r="J435" s="94"/>
      <c r="K435" s="94"/>
      <c r="L435" s="94"/>
      <c r="M435" s="94"/>
      <c r="N435" s="94" t="s">
        <v>287</v>
      </c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147"/>
      <c r="AE435" s="147"/>
      <c r="AF435" s="43"/>
      <c r="AG435" s="148">
        <f>Table1[[#This Row], [Risk]]*Table1[[#This Row], [Severity]]</f>
      </c>
      <c r="AH435" s="94"/>
    </row>
    <row x14ac:dyDescent="0.25" r="436" customHeight="1" ht="18.75">
      <c r="A436" s="94" t="s">
        <v>1255</v>
      </c>
      <c r="B436" s="94" t="s">
        <v>1256</v>
      </c>
      <c r="C436" s="145" t="s">
        <v>1252</v>
      </c>
      <c r="D436" s="94"/>
      <c r="E436" s="43"/>
      <c r="F436" s="43"/>
      <c r="G436" s="94"/>
      <c r="H436" s="94" t="s">
        <v>1069</v>
      </c>
      <c r="I436" s="94"/>
      <c r="J436" s="94"/>
      <c r="K436" s="94"/>
      <c r="L436" s="94"/>
      <c r="M436" s="94"/>
      <c r="N436" s="94" t="s">
        <v>287</v>
      </c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147"/>
      <c r="AE436" s="147"/>
      <c r="AF436" s="43"/>
      <c r="AG436" s="148">
        <f>Table1[[#This Row], [Risk]]*Table1[[#This Row], [Severity]]</f>
      </c>
      <c r="AH436" s="94"/>
    </row>
    <row x14ac:dyDescent="0.25" r="437" customHeight="1" ht="18.75">
      <c r="A437" s="94" t="s">
        <v>1257</v>
      </c>
      <c r="B437" s="94" t="s">
        <v>1258</v>
      </c>
      <c r="C437" s="145" t="s">
        <v>1252</v>
      </c>
      <c r="D437" s="94"/>
      <c r="E437" s="43"/>
      <c r="F437" s="43"/>
      <c r="G437" s="94"/>
      <c r="H437" s="94" t="s">
        <v>1069</v>
      </c>
      <c r="I437" s="94"/>
      <c r="J437" s="94"/>
      <c r="K437" s="94"/>
      <c r="L437" s="94"/>
      <c r="M437" s="94"/>
      <c r="N437" s="94" t="s">
        <v>287</v>
      </c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147"/>
      <c r="AE437" s="147"/>
      <c r="AF437" s="43"/>
      <c r="AG437" s="148">
        <f>Table1[[#This Row], [Risk]]*Table1[[#This Row], [Severity]]</f>
      </c>
      <c r="AH437" s="94"/>
    </row>
    <row x14ac:dyDescent="0.25" r="438" customHeight="1" ht="18.75">
      <c r="A438" s="94" t="s">
        <v>1259</v>
      </c>
      <c r="B438" s="94" t="s">
        <v>1260</v>
      </c>
      <c r="C438" s="145" t="s">
        <v>1252</v>
      </c>
      <c r="D438" s="94"/>
      <c r="E438" s="43"/>
      <c r="F438" s="43"/>
      <c r="G438" s="94"/>
      <c r="H438" s="94" t="s">
        <v>1069</v>
      </c>
      <c r="I438" s="94"/>
      <c r="J438" s="94"/>
      <c r="K438" s="94"/>
      <c r="L438" s="94"/>
      <c r="M438" s="94"/>
      <c r="N438" s="94" t="s">
        <v>287</v>
      </c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147"/>
      <c r="AE438" s="147"/>
      <c r="AF438" s="43"/>
      <c r="AG438" s="148">
        <f>Table1[[#This Row], [Risk]]*Table1[[#This Row], [Severity]]</f>
      </c>
      <c r="AH438" s="94"/>
    </row>
    <row x14ac:dyDescent="0.25" r="439" customHeight="1" ht="18.75">
      <c r="A439" s="94" t="s">
        <v>1261</v>
      </c>
      <c r="B439" s="94" t="s">
        <v>1262</v>
      </c>
      <c r="C439" s="145" t="s">
        <v>1263</v>
      </c>
      <c r="D439" s="94"/>
      <c r="E439" s="43"/>
      <c r="F439" s="43"/>
      <c r="G439" s="94"/>
      <c r="H439" s="94" t="s">
        <v>1071</v>
      </c>
      <c r="I439" s="94"/>
      <c r="J439" s="94"/>
      <c r="K439" s="94"/>
      <c r="L439" s="94"/>
      <c r="M439" s="94"/>
      <c r="N439" s="94" t="s">
        <v>287</v>
      </c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147"/>
      <c r="AE439" s="147"/>
      <c r="AF439" s="43"/>
      <c r="AG439" s="148">
        <f>Table1[[#This Row], [Risk]]*Table1[[#This Row], [Severity]]</f>
      </c>
      <c r="AH439" s="94"/>
    </row>
    <row x14ac:dyDescent="0.25" r="440" customHeight="1" ht="18.75">
      <c r="A440" s="94" t="s">
        <v>1264</v>
      </c>
      <c r="B440" s="94" t="s">
        <v>1265</v>
      </c>
      <c r="C440" s="145" t="s">
        <v>1263</v>
      </c>
      <c r="D440" s="94"/>
      <c r="E440" s="43"/>
      <c r="F440" s="43"/>
      <c r="G440" s="94"/>
      <c r="H440" s="94" t="s">
        <v>1071</v>
      </c>
      <c r="I440" s="94"/>
      <c r="J440" s="94"/>
      <c r="K440" s="94"/>
      <c r="L440" s="94"/>
      <c r="M440" s="94"/>
      <c r="N440" s="94" t="s">
        <v>287</v>
      </c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147"/>
      <c r="AE440" s="147"/>
      <c r="AF440" s="43"/>
      <c r="AG440" s="148">
        <f>Table1[[#This Row], [Risk]]*Table1[[#This Row], [Severity]]</f>
      </c>
      <c r="AH440" s="94"/>
    </row>
    <row x14ac:dyDescent="0.25" r="441" customHeight="1" ht="18.75">
      <c r="A441" s="94" t="s">
        <v>1266</v>
      </c>
      <c r="B441" s="94" t="s">
        <v>1267</v>
      </c>
      <c r="C441" s="145" t="s">
        <v>1263</v>
      </c>
      <c r="D441" s="94"/>
      <c r="E441" s="43"/>
      <c r="F441" s="43"/>
      <c r="G441" s="94"/>
      <c r="H441" s="94" t="s">
        <v>1168</v>
      </c>
      <c r="I441" s="94"/>
      <c r="J441" s="94"/>
      <c r="K441" s="94"/>
      <c r="L441" s="94"/>
      <c r="M441" s="94"/>
      <c r="N441" s="94" t="s">
        <v>287</v>
      </c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147"/>
      <c r="AE441" s="147"/>
      <c r="AF441" s="43"/>
      <c r="AG441" s="148">
        <f>Table1[[#This Row], [Risk]]*Table1[[#This Row], [Severity]]</f>
      </c>
      <c r="AH441" s="94"/>
    </row>
    <row x14ac:dyDescent="0.25" r="442" customHeight="1" ht="18.75">
      <c r="A442" s="94" t="s">
        <v>1268</v>
      </c>
      <c r="B442" s="94" t="s">
        <v>1269</v>
      </c>
      <c r="C442" s="145" t="s">
        <v>1270</v>
      </c>
      <c r="D442" s="94"/>
      <c r="E442" s="43"/>
      <c r="F442" s="43"/>
      <c r="G442" s="94"/>
      <c r="H442" s="94" t="s">
        <v>1174</v>
      </c>
      <c r="I442" s="94"/>
      <c r="J442" s="94"/>
      <c r="K442" s="94"/>
      <c r="L442" s="94"/>
      <c r="M442" s="94"/>
      <c r="N442" s="94" t="s">
        <v>287</v>
      </c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147"/>
      <c r="AE442" s="147"/>
      <c r="AF442" s="43"/>
      <c r="AG442" s="148">
        <f>Table1[[#This Row], [Risk]]*Table1[[#This Row], [Severity]]</f>
      </c>
      <c r="AH442" s="94"/>
    </row>
    <row x14ac:dyDescent="0.25" r="443" customHeight="1" ht="18.75">
      <c r="A443" s="94" t="s">
        <v>1271</v>
      </c>
      <c r="B443" s="94" t="s">
        <v>1272</v>
      </c>
      <c r="C443" s="145" t="s">
        <v>1270</v>
      </c>
      <c r="D443" s="94"/>
      <c r="E443" s="43"/>
      <c r="F443" s="43"/>
      <c r="G443" s="94"/>
      <c r="H443" s="94" t="s">
        <v>1174</v>
      </c>
      <c r="I443" s="94"/>
      <c r="J443" s="94"/>
      <c r="K443" s="94"/>
      <c r="L443" s="94"/>
      <c r="M443" s="94"/>
      <c r="N443" s="94" t="s">
        <v>287</v>
      </c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147"/>
      <c r="AE443" s="147"/>
      <c r="AF443" s="43"/>
      <c r="AG443" s="148">
        <f>Table1[[#This Row], [Risk]]*Table1[[#This Row], [Severity]]</f>
      </c>
      <c r="AH443" s="94"/>
    </row>
    <row x14ac:dyDescent="0.25" r="444" customHeight="1" ht="18.75">
      <c r="A444" s="94" t="s">
        <v>1273</v>
      </c>
      <c r="B444" s="94" t="s">
        <v>1274</v>
      </c>
      <c r="C444" s="145" t="s">
        <v>1270</v>
      </c>
      <c r="D444" s="94"/>
      <c r="E444" s="43"/>
      <c r="F444" s="43"/>
      <c r="G444" s="94"/>
      <c r="H444" s="94" t="s">
        <v>1174</v>
      </c>
      <c r="I444" s="94"/>
      <c r="J444" s="94"/>
      <c r="K444" s="94"/>
      <c r="L444" s="94"/>
      <c r="M444" s="94"/>
      <c r="N444" s="94" t="s">
        <v>287</v>
      </c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147"/>
      <c r="AE444" s="147"/>
      <c r="AF444" s="43"/>
      <c r="AG444" s="148">
        <f>Table1[[#This Row], [Risk]]*Table1[[#This Row], [Severity]]</f>
      </c>
      <c r="AH444" s="94"/>
    </row>
    <row x14ac:dyDescent="0.25" r="445" customHeight="1" ht="18.75">
      <c r="A445" s="94" t="s">
        <v>1275</v>
      </c>
      <c r="B445" s="94" t="s">
        <v>1276</v>
      </c>
      <c r="C445" s="145" t="s">
        <v>1270</v>
      </c>
      <c r="D445" s="94"/>
      <c r="E445" s="43"/>
      <c r="F445" s="43"/>
      <c r="G445" s="94"/>
      <c r="H445" s="94" t="s">
        <v>1174</v>
      </c>
      <c r="I445" s="94"/>
      <c r="J445" s="94"/>
      <c r="K445" s="94"/>
      <c r="L445" s="94"/>
      <c r="M445" s="94"/>
      <c r="N445" s="94" t="s">
        <v>287</v>
      </c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147"/>
      <c r="AE445" s="147"/>
      <c r="AF445" s="43"/>
      <c r="AG445" s="148">
        <f>Table1[[#This Row], [Risk]]*Table1[[#This Row], [Severity]]</f>
      </c>
      <c r="AH445" s="94"/>
    </row>
    <row x14ac:dyDescent="0.25" r="446" customHeight="1" ht="18.75">
      <c r="A446" s="94" t="s">
        <v>1277</v>
      </c>
      <c r="B446" s="94" t="s">
        <v>1278</v>
      </c>
      <c r="C446" s="145" t="s">
        <v>1270</v>
      </c>
      <c r="D446" s="94"/>
      <c r="E446" s="43"/>
      <c r="F446" s="43"/>
      <c r="G446" s="94"/>
      <c r="H446" s="94" t="s">
        <v>1174</v>
      </c>
      <c r="I446" s="94"/>
      <c r="J446" s="94"/>
      <c r="K446" s="94"/>
      <c r="L446" s="94"/>
      <c r="M446" s="94"/>
      <c r="N446" s="94" t="s">
        <v>287</v>
      </c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147"/>
      <c r="AE446" s="147"/>
      <c r="AF446" s="43"/>
      <c r="AG446" s="148">
        <f>Table1[[#This Row], [Risk]]*Table1[[#This Row], [Severity]]</f>
      </c>
      <c r="AH446" s="94"/>
    </row>
    <row x14ac:dyDescent="0.25" r="447" customHeight="1" ht="18.75">
      <c r="A447" s="94" t="s">
        <v>1279</v>
      </c>
      <c r="B447" s="94" t="s">
        <v>1280</v>
      </c>
      <c r="C447" s="145" t="s">
        <v>1270</v>
      </c>
      <c r="D447" s="94"/>
      <c r="E447" s="43"/>
      <c r="F447" s="43"/>
      <c r="G447" s="94"/>
      <c r="H447" s="94" t="s">
        <v>1174</v>
      </c>
      <c r="I447" s="94"/>
      <c r="J447" s="94"/>
      <c r="K447" s="94"/>
      <c r="L447" s="94"/>
      <c r="M447" s="94"/>
      <c r="N447" s="94" t="s">
        <v>287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147"/>
      <c r="AE447" s="147"/>
      <c r="AF447" s="43"/>
      <c r="AG447" s="148">
        <f>Table1[[#This Row], [Risk]]*Table1[[#This Row], [Severity]]</f>
      </c>
      <c r="AH447" s="94"/>
    </row>
    <row x14ac:dyDescent="0.25" r="448" customHeight="1" ht="18.75">
      <c r="A448" s="94" t="s">
        <v>1281</v>
      </c>
      <c r="B448" s="94" t="s">
        <v>1282</v>
      </c>
      <c r="C448" s="145" t="s">
        <v>1270</v>
      </c>
      <c r="D448" s="94"/>
      <c r="E448" s="43"/>
      <c r="F448" s="43"/>
      <c r="G448" s="94"/>
      <c r="H448" s="94" t="s">
        <v>1174</v>
      </c>
      <c r="I448" s="94"/>
      <c r="J448" s="94"/>
      <c r="K448" s="94"/>
      <c r="L448" s="94"/>
      <c r="M448" s="94"/>
      <c r="N448" s="94" t="s">
        <v>287</v>
      </c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147"/>
      <c r="AE448" s="147"/>
      <c r="AF448" s="43"/>
      <c r="AG448" s="148">
        <f>Table1[[#This Row], [Risk]]*Table1[[#This Row], [Severity]]</f>
      </c>
      <c r="AH448" s="94"/>
    </row>
    <row x14ac:dyDescent="0.25" r="449" customHeight="1" ht="18.75">
      <c r="A449" s="94" t="s">
        <v>1283</v>
      </c>
      <c r="B449" s="94" t="s">
        <v>1284</v>
      </c>
      <c r="C449" s="145" t="s">
        <v>1270</v>
      </c>
      <c r="D449" s="94"/>
      <c r="E449" s="43"/>
      <c r="F449" s="43"/>
      <c r="G449" s="94"/>
      <c r="H449" s="94" t="s">
        <v>1174</v>
      </c>
      <c r="I449" s="94"/>
      <c r="J449" s="94"/>
      <c r="K449" s="94"/>
      <c r="L449" s="94"/>
      <c r="M449" s="94"/>
      <c r="N449" s="94" t="s">
        <v>287</v>
      </c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147"/>
      <c r="AE449" s="147"/>
      <c r="AF449" s="43"/>
      <c r="AG449" s="148">
        <f>Table1[[#This Row], [Risk]]*Table1[[#This Row], [Severity]]</f>
      </c>
      <c r="AH449" s="94"/>
    </row>
    <row x14ac:dyDescent="0.25" r="450" customHeight="1" ht="18.75">
      <c r="A450" s="94" t="s">
        <v>1285</v>
      </c>
      <c r="B450" s="94" t="s">
        <v>1286</v>
      </c>
      <c r="C450" s="145" t="s">
        <v>1270</v>
      </c>
      <c r="D450" s="94"/>
      <c r="E450" s="43"/>
      <c r="F450" s="43"/>
      <c r="G450" s="94"/>
      <c r="H450" s="94" t="s">
        <v>1174</v>
      </c>
      <c r="I450" s="94"/>
      <c r="J450" s="94"/>
      <c r="K450" s="94"/>
      <c r="L450" s="94"/>
      <c r="M450" s="94"/>
      <c r="N450" s="94" t="s">
        <v>287</v>
      </c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147"/>
      <c r="AE450" s="147"/>
      <c r="AF450" s="43"/>
      <c r="AG450" s="148">
        <f>Table1[[#This Row], [Risk]]*Table1[[#This Row], [Severity]]</f>
      </c>
      <c r="AH450" s="94"/>
    </row>
    <row x14ac:dyDescent="0.25" r="451" customHeight="1" ht="18.75">
      <c r="A451" s="94" t="s">
        <v>1287</v>
      </c>
      <c r="B451" s="94" t="s">
        <v>1288</v>
      </c>
      <c r="C451" s="145" t="s">
        <v>1270</v>
      </c>
      <c r="D451" s="94"/>
      <c r="E451" s="43"/>
      <c r="F451" s="43"/>
      <c r="G451" s="94"/>
      <c r="H451" s="94" t="s">
        <v>1174</v>
      </c>
      <c r="I451" s="94"/>
      <c r="J451" s="94"/>
      <c r="K451" s="94"/>
      <c r="L451" s="94"/>
      <c r="M451" s="94"/>
      <c r="N451" s="94" t="s">
        <v>287</v>
      </c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147"/>
      <c r="AE451" s="147"/>
      <c r="AF451" s="43"/>
      <c r="AG451" s="148">
        <f>Table1[[#This Row], [Risk]]*Table1[[#This Row], [Severity]]</f>
      </c>
      <c r="AH451" s="94"/>
    </row>
    <row x14ac:dyDescent="0.25" r="452" customHeight="1" ht="18.75">
      <c r="A452" s="94" t="s">
        <v>1289</v>
      </c>
      <c r="B452" s="94" t="s">
        <v>1290</v>
      </c>
      <c r="C452" s="145" t="s">
        <v>1270</v>
      </c>
      <c r="D452" s="94"/>
      <c r="E452" s="43"/>
      <c r="F452" s="43"/>
      <c r="G452" s="94"/>
      <c r="H452" s="94" t="s">
        <v>1174</v>
      </c>
      <c r="I452" s="94"/>
      <c r="J452" s="94"/>
      <c r="K452" s="94"/>
      <c r="L452" s="94"/>
      <c r="M452" s="94"/>
      <c r="N452" s="94" t="s">
        <v>287</v>
      </c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147"/>
      <c r="AE452" s="147"/>
      <c r="AF452" s="43"/>
      <c r="AG452" s="148">
        <f>Table1[[#This Row], [Risk]]*Table1[[#This Row], [Severity]]</f>
      </c>
      <c r="AH452" s="94"/>
    </row>
    <row x14ac:dyDescent="0.25" r="453" customHeight="1" ht="18.75">
      <c r="A453" s="94" t="s">
        <v>1291</v>
      </c>
      <c r="B453" s="94" t="s">
        <v>1292</v>
      </c>
      <c r="C453" s="145" t="s">
        <v>1293</v>
      </c>
      <c r="D453" s="94"/>
      <c r="E453" s="43"/>
      <c r="F453" s="43"/>
      <c r="G453" s="94"/>
      <c r="H453" s="94" t="s">
        <v>1176</v>
      </c>
      <c r="I453" s="94"/>
      <c r="J453" s="94"/>
      <c r="K453" s="94"/>
      <c r="L453" s="94"/>
      <c r="M453" s="94"/>
      <c r="N453" s="94" t="s">
        <v>287</v>
      </c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147"/>
      <c r="AE453" s="147"/>
      <c r="AF453" s="43"/>
      <c r="AG453" s="148">
        <f>Table1[[#This Row], [Risk]]*Table1[[#This Row], [Severity]]</f>
      </c>
      <c r="AH453" s="94"/>
    </row>
    <row x14ac:dyDescent="0.25" r="454" customHeight="1" ht="18.75">
      <c r="A454" s="94" t="s">
        <v>1294</v>
      </c>
      <c r="B454" s="94" t="s">
        <v>1295</v>
      </c>
      <c r="C454" s="145" t="s">
        <v>1293</v>
      </c>
      <c r="D454" s="94"/>
      <c r="E454" s="43"/>
      <c r="F454" s="43"/>
      <c r="G454" s="94"/>
      <c r="H454" s="94" t="s">
        <v>1176</v>
      </c>
      <c r="I454" s="94"/>
      <c r="J454" s="94"/>
      <c r="K454" s="94"/>
      <c r="L454" s="94"/>
      <c r="M454" s="94"/>
      <c r="N454" s="94" t="s">
        <v>287</v>
      </c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147"/>
      <c r="AE454" s="147"/>
      <c r="AF454" s="43"/>
      <c r="AG454" s="148">
        <f>Table1[[#This Row], [Risk]]*Table1[[#This Row], [Severity]]</f>
      </c>
      <c r="AH454" s="94"/>
    </row>
    <row x14ac:dyDescent="0.25" r="455" customHeight="1" ht="18.75">
      <c r="A455" s="94" t="s">
        <v>1296</v>
      </c>
      <c r="B455" s="94" t="s">
        <v>1297</v>
      </c>
      <c r="C455" s="145" t="s">
        <v>1293</v>
      </c>
      <c r="D455" s="94"/>
      <c r="E455" s="43"/>
      <c r="F455" s="43"/>
      <c r="G455" s="94"/>
      <c r="H455" s="94" t="s">
        <v>1176</v>
      </c>
      <c r="I455" s="94"/>
      <c r="J455" s="94"/>
      <c r="K455" s="94"/>
      <c r="L455" s="94"/>
      <c r="M455" s="94"/>
      <c r="N455" s="94" t="s">
        <v>287</v>
      </c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147"/>
      <c r="AE455" s="147"/>
      <c r="AF455" s="43"/>
      <c r="AG455" s="148">
        <f>Table1[[#This Row], [Risk]]*Table1[[#This Row], [Severity]]</f>
      </c>
      <c r="AH455" s="94"/>
    </row>
    <row x14ac:dyDescent="0.25" r="456" customHeight="1" ht="18.75">
      <c r="A456" s="94" t="s">
        <v>1298</v>
      </c>
      <c r="B456" s="94" t="s">
        <v>1299</v>
      </c>
      <c r="C456" s="145" t="s">
        <v>1293</v>
      </c>
      <c r="D456" s="94"/>
      <c r="E456" s="43"/>
      <c r="F456" s="43"/>
      <c r="G456" s="94"/>
      <c r="H456" s="94" t="s">
        <v>1176</v>
      </c>
      <c r="I456" s="94"/>
      <c r="J456" s="94"/>
      <c r="K456" s="94"/>
      <c r="L456" s="94"/>
      <c r="M456" s="94"/>
      <c r="N456" s="94" t="s">
        <v>287</v>
      </c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147"/>
      <c r="AE456" s="147"/>
      <c r="AF456" s="43"/>
      <c r="AG456" s="148">
        <f>Table1[[#This Row], [Risk]]*Table1[[#This Row], [Severity]]</f>
      </c>
      <c r="AH456" s="94"/>
    </row>
    <row x14ac:dyDescent="0.25" r="457" customHeight="1" ht="18.75">
      <c r="A457" s="94" t="s">
        <v>1300</v>
      </c>
      <c r="B457" s="94" t="s">
        <v>1301</v>
      </c>
      <c r="C457" s="145" t="s">
        <v>1293</v>
      </c>
      <c r="D457" s="94"/>
      <c r="E457" s="43"/>
      <c r="F457" s="43"/>
      <c r="G457" s="94"/>
      <c r="H457" s="94" t="s">
        <v>1176</v>
      </c>
      <c r="I457" s="94"/>
      <c r="J457" s="94"/>
      <c r="K457" s="94"/>
      <c r="L457" s="94"/>
      <c r="M457" s="94"/>
      <c r="N457" s="94" t="s">
        <v>287</v>
      </c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147"/>
      <c r="AE457" s="147"/>
      <c r="AF457" s="43"/>
      <c r="AG457" s="148">
        <f>Table1[[#This Row], [Risk]]*Table1[[#This Row], [Severity]]</f>
      </c>
      <c r="AH457" s="94"/>
    </row>
    <row x14ac:dyDescent="0.25" r="458" customHeight="1" ht="18.75">
      <c r="A458" s="94" t="s">
        <v>1302</v>
      </c>
      <c r="B458" s="94" t="s">
        <v>1303</v>
      </c>
      <c r="C458" s="145" t="s">
        <v>1293</v>
      </c>
      <c r="D458" s="94"/>
      <c r="E458" s="43"/>
      <c r="F458" s="43"/>
      <c r="G458" s="94"/>
      <c r="H458" s="94" t="s">
        <v>1176</v>
      </c>
      <c r="I458" s="94"/>
      <c r="J458" s="94"/>
      <c r="K458" s="94"/>
      <c r="L458" s="94"/>
      <c r="M458" s="94"/>
      <c r="N458" s="94" t="s">
        <v>287</v>
      </c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147"/>
      <c r="AE458" s="147"/>
      <c r="AF458" s="43"/>
      <c r="AG458" s="148">
        <f>Table1[[#This Row], [Risk]]*Table1[[#This Row], [Severity]]</f>
      </c>
      <c r="AH458" s="94"/>
    </row>
    <row x14ac:dyDescent="0.25" r="459" customHeight="1" ht="18.75">
      <c r="A459" s="94" t="s">
        <v>1304</v>
      </c>
      <c r="B459" s="94" t="s">
        <v>1305</v>
      </c>
      <c r="C459" s="145" t="s">
        <v>1293</v>
      </c>
      <c r="D459" s="94"/>
      <c r="E459" s="43"/>
      <c r="F459" s="43"/>
      <c r="G459" s="94"/>
      <c r="H459" s="94" t="s">
        <v>1176</v>
      </c>
      <c r="I459" s="94"/>
      <c r="J459" s="94"/>
      <c r="K459" s="94"/>
      <c r="L459" s="94"/>
      <c r="M459" s="94"/>
      <c r="N459" s="94" t="s">
        <v>287</v>
      </c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147"/>
      <c r="AE459" s="147"/>
      <c r="AF459" s="43"/>
      <c r="AG459" s="148">
        <f>Table1[[#This Row], [Risk]]*Table1[[#This Row], [Severity]]</f>
      </c>
      <c r="AH459" s="94"/>
    </row>
    <row x14ac:dyDescent="0.25" r="460" customHeight="1" ht="18.75">
      <c r="A460" s="94" t="s">
        <v>1306</v>
      </c>
      <c r="B460" s="94" t="s">
        <v>1307</v>
      </c>
      <c r="C460" s="145" t="s">
        <v>1308</v>
      </c>
      <c r="D460" s="94"/>
      <c r="E460" s="43"/>
      <c r="F460" s="43"/>
      <c r="G460" s="94"/>
      <c r="H460" s="94" t="s">
        <v>1178</v>
      </c>
      <c r="I460" s="94"/>
      <c r="J460" s="94"/>
      <c r="K460" s="94"/>
      <c r="L460" s="94"/>
      <c r="M460" s="94"/>
      <c r="N460" s="94" t="s">
        <v>287</v>
      </c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147"/>
      <c r="AE460" s="147"/>
      <c r="AF460" s="43"/>
      <c r="AG460" s="148">
        <f>Table1[[#This Row], [Risk]]*Table1[[#This Row], [Severity]]</f>
      </c>
      <c r="AH460" s="94"/>
    </row>
    <row x14ac:dyDescent="0.25" r="461" customHeight="1" ht="18.75">
      <c r="A461" s="94" t="s">
        <v>1309</v>
      </c>
      <c r="B461" s="94" t="s">
        <v>1310</v>
      </c>
      <c r="C461" s="145" t="s">
        <v>1308</v>
      </c>
      <c r="D461" s="94"/>
      <c r="E461" s="43"/>
      <c r="F461" s="43"/>
      <c r="G461" s="94"/>
      <c r="H461" s="94" t="s">
        <v>1178</v>
      </c>
      <c r="I461" s="94"/>
      <c r="J461" s="94"/>
      <c r="K461" s="94"/>
      <c r="L461" s="94"/>
      <c r="M461" s="94"/>
      <c r="N461" s="94" t="s">
        <v>287</v>
      </c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147"/>
      <c r="AE461" s="147"/>
      <c r="AF461" s="43"/>
      <c r="AG461" s="148">
        <f>Table1[[#This Row], [Risk]]*Table1[[#This Row], [Severity]]</f>
      </c>
      <c r="AH461" s="94"/>
    </row>
    <row x14ac:dyDescent="0.25" r="462" customHeight="1" ht="18.75">
      <c r="A462" s="94" t="s">
        <v>1311</v>
      </c>
      <c r="B462" s="94" t="s">
        <v>1312</v>
      </c>
      <c r="C462" s="145" t="s">
        <v>1308</v>
      </c>
      <c r="D462" s="94"/>
      <c r="E462" s="43"/>
      <c r="F462" s="43"/>
      <c r="G462" s="94"/>
      <c r="H462" s="94" t="s">
        <v>1178</v>
      </c>
      <c r="I462" s="94"/>
      <c r="J462" s="94"/>
      <c r="K462" s="94"/>
      <c r="L462" s="94"/>
      <c r="M462" s="94"/>
      <c r="N462" s="94" t="s">
        <v>287</v>
      </c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147"/>
      <c r="AE462" s="147"/>
      <c r="AF462" s="43"/>
      <c r="AG462" s="148">
        <f>Table1[[#This Row], [Risk]]*Table1[[#This Row], [Severity]]</f>
      </c>
      <c r="AH462" s="94"/>
    </row>
    <row x14ac:dyDescent="0.25" r="463" customHeight="1" ht="18.75">
      <c r="A463" s="94" t="s">
        <v>1313</v>
      </c>
      <c r="B463" s="94" t="s">
        <v>1314</v>
      </c>
      <c r="C463" s="145" t="s">
        <v>1308</v>
      </c>
      <c r="D463" s="94"/>
      <c r="E463" s="43"/>
      <c r="F463" s="43"/>
      <c r="G463" s="94"/>
      <c r="H463" s="94" t="s">
        <v>1178</v>
      </c>
      <c r="I463" s="94"/>
      <c r="J463" s="94"/>
      <c r="K463" s="94"/>
      <c r="L463" s="94"/>
      <c r="M463" s="94"/>
      <c r="N463" s="94" t="s">
        <v>287</v>
      </c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147"/>
      <c r="AE463" s="147"/>
      <c r="AF463" s="43"/>
      <c r="AG463" s="148">
        <f>Table1[[#This Row], [Risk]]*Table1[[#This Row], [Severity]]</f>
      </c>
      <c r="AH463" s="94"/>
    </row>
    <row x14ac:dyDescent="0.25" r="464" customHeight="1" ht="18.75">
      <c r="A464" s="94" t="s">
        <v>1315</v>
      </c>
      <c r="B464" s="94" t="s">
        <v>1316</v>
      </c>
      <c r="C464" s="145" t="s">
        <v>1308</v>
      </c>
      <c r="D464" s="94"/>
      <c r="E464" s="43"/>
      <c r="F464" s="43"/>
      <c r="G464" s="94"/>
      <c r="H464" s="94" t="s">
        <v>1178</v>
      </c>
      <c r="I464" s="94"/>
      <c r="J464" s="94"/>
      <c r="K464" s="94"/>
      <c r="L464" s="94"/>
      <c r="M464" s="94"/>
      <c r="N464" s="94" t="s">
        <v>287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147"/>
      <c r="AE464" s="147"/>
      <c r="AF464" s="43"/>
      <c r="AG464" s="148">
        <f>Table1[[#This Row], [Risk]]*Table1[[#This Row], [Severity]]</f>
      </c>
      <c r="AH464" s="94"/>
    </row>
    <row x14ac:dyDescent="0.25" r="465" customHeight="1" ht="18.75">
      <c r="A465" s="94" t="s">
        <v>1317</v>
      </c>
      <c r="B465" s="94" t="s">
        <v>1318</v>
      </c>
      <c r="C465" s="145" t="s">
        <v>1308</v>
      </c>
      <c r="D465" s="94"/>
      <c r="E465" s="43"/>
      <c r="F465" s="43"/>
      <c r="G465" s="94"/>
      <c r="H465" s="94" t="s">
        <v>1178</v>
      </c>
      <c r="I465" s="94"/>
      <c r="J465" s="94"/>
      <c r="K465" s="94"/>
      <c r="L465" s="94"/>
      <c r="M465" s="94"/>
      <c r="N465" s="94" t="s">
        <v>287</v>
      </c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147"/>
      <c r="AE465" s="147"/>
      <c r="AF465" s="43"/>
      <c r="AG465" s="148">
        <f>Table1[[#This Row], [Risk]]*Table1[[#This Row], [Severity]]</f>
      </c>
      <c r="AH465" s="94"/>
    </row>
    <row x14ac:dyDescent="0.25" r="466" customHeight="1" ht="18.75">
      <c r="A466" s="94" t="s">
        <v>1319</v>
      </c>
      <c r="B466" s="94" t="s">
        <v>1320</v>
      </c>
      <c r="C466" s="145" t="s">
        <v>1308</v>
      </c>
      <c r="D466" s="94"/>
      <c r="E466" s="43"/>
      <c r="F466" s="43"/>
      <c r="G466" s="94"/>
      <c r="H466" s="94" t="s">
        <v>1178</v>
      </c>
      <c r="I466" s="94"/>
      <c r="J466" s="94"/>
      <c r="K466" s="94"/>
      <c r="L466" s="94"/>
      <c r="M466" s="94"/>
      <c r="N466" s="94" t="s">
        <v>287</v>
      </c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147"/>
      <c r="AE466" s="147"/>
      <c r="AF466" s="43"/>
      <c r="AG466" s="148">
        <f>Table1[[#This Row], [Risk]]*Table1[[#This Row], [Severity]]</f>
      </c>
      <c r="AH466" s="94"/>
    </row>
    <row x14ac:dyDescent="0.25" r="467" customHeight="1" ht="18.75">
      <c r="A467" s="94" t="s">
        <v>1321</v>
      </c>
      <c r="B467" s="94" t="s">
        <v>1322</v>
      </c>
      <c r="C467" s="145" t="s">
        <v>1308</v>
      </c>
      <c r="D467" s="94"/>
      <c r="E467" s="43"/>
      <c r="F467" s="43"/>
      <c r="G467" s="94"/>
      <c r="H467" s="94" t="s">
        <v>1178</v>
      </c>
      <c r="I467" s="94"/>
      <c r="J467" s="94"/>
      <c r="K467" s="94"/>
      <c r="L467" s="94"/>
      <c r="M467" s="94"/>
      <c r="N467" s="94" t="s">
        <v>287</v>
      </c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147"/>
      <c r="AE467" s="147"/>
      <c r="AF467" s="43"/>
      <c r="AG467" s="148">
        <f>Table1[[#This Row], [Risk]]*Table1[[#This Row], [Severity]]</f>
      </c>
      <c r="AH467" s="94"/>
    </row>
    <row x14ac:dyDescent="0.25" r="468" customHeight="1" ht="18.75">
      <c r="A468" s="94" t="s">
        <v>1323</v>
      </c>
      <c r="B468" s="94" t="s">
        <v>1324</v>
      </c>
      <c r="C468" s="145" t="s">
        <v>1308</v>
      </c>
      <c r="D468" s="94"/>
      <c r="E468" s="43"/>
      <c r="F468" s="43"/>
      <c r="G468" s="94"/>
      <c r="H468" s="94" t="s">
        <v>1178</v>
      </c>
      <c r="I468" s="94"/>
      <c r="J468" s="94"/>
      <c r="K468" s="94"/>
      <c r="L468" s="94"/>
      <c r="M468" s="94"/>
      <c r="N468" s="94" t="s">
        <v>287</v>
      </c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147"/>
      <c r="AE468" s="147"/>
      <c r="AF468" s="43"/>
      <c r="AG468" s="148">
        <f>Table1[[#This Row], [Risk]]*Table1[[#This Row], [Severity]]</f>
      </c>
      <c r="AH468" s="94"/>
    </row>
    <row x14ac:dyDescent="0.25" r="469" customHeight="1" ht="18.75">
      <c r="A469" s="94" t="s">
        <v>1325</v>
      </c>
      <c r="B469" s="94" t="s">
        <v>1326</v>
      </c>
      <c r="C469" s="145" t="s">
        <v>1308</v>
      </c>
      <c r="D469" s="94"/>
      <c r="E469" s="43"/>
      <c r="F469" s="43"/>
      <c r="G469" s="94"/>
      <c r="H469" s="94" t="s">
        <v>1178</v>
      </c>
      <c r="I469" s="94"/>
      <c r="J469" s="94"/>
      <c r="K469" s="94"/>
      <c r="L469" s="94"/>
      <c r="M469" s="94"/>
      <c r="N469" s="94" t="s">
        <v>287</v>
      </c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147"/>
      <c r="AE469" s="147"/>
      <c r="AF469" s="43"/>
      <c r="AG469" s="148">
        <f>Table1[[#This Row], [Risk]]*Table1[[#This Row], [Severity]]</f>
      </c>
      <c r="AH469" s="94"/>
    </row>
    <row x14ac:dyDescent="0.25" r="470" customHeight="1" ht="18.75">
      <c r="A470" s="94" t="s">
        <v>1327</v>
      </c>
      <c r="B470" s="94" t="s">
        <v>1328</v>
      </c>
      <c r="C470" s="145" t="s">
        <v>1308</v>
      </c>
      <c r="D470" s="94"/>
      <c r="E470" s="43"/>
      <c r="F470" s="43"/>
      <c r="G470" s="94"/>
      <c r="H470" s="94" t="s">
        <v>1178</v>
      </c>
      <c r="I470" s="94"/>
      <c r="J470" s="94"/>
      <c r="K470" s="94"/>
      <c r="L470" s="94"/>
      <c r="M470" s="94"/>
      <c r="N470" s="94" t="s">
        <v>287</v>
      </c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147"/>
      <c r="AE470" s="147"/>
      <c r="AF470" s="43"/>
      <c r="AG470" s="148">
        <f>Table1[[#This Row], [Risk]]*Table1[[#This Row], [Severity]]</f>
      </c>
      <c r="AH470" s="94"/>
    </row>
    <row x14ac:dyDescent="0.25" r="471" customHeight="1" ht="18.75">
      <c r="A471" s="94" t="s">
        <v>1329</v>
      </c>
      <c r="B471" s="94" t="s">
        <v>1330</v>
      </c>
      <c r="C471" s="145" t="s">
        <v>1308</v>
      </c>
      <c r="D471" s="94"/>
      <c r="E471" s="43"/>
      <c r="F471" s="43"/>
      <c r="G471" s="94"/>
      <c r="H471" s="94" t="s">
        <v>1178</v>
      </c>
      <c r="I471" s="94"/>
      <c r="J471" s="94"/>
      <c r="K471" s="94"/>
      <c r="L471" s="94"/>
      <c r="M471" s="94"/>
      <c r="N471" s="94" t="s">
        <v>287</v>
      </c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147"/>
      <c r="AE471" s="147"/>
      <c r="AF471" s="43"/>
      <c r="AG471" s="148">
        <f>Table1[[#This Row], [Risk]]*Table1[[#This Row], [Severity]]</f>
      </c>
      <c r="AH471" s="94"/>
    </row>
    <row x14ac:dyDescent="0.25" r="472" customHeight="1" ht="18.75">
      <c r="A472" s="94" t="s">
        <v>1331</v>
      </c>
      <c r="B472" s="94" t="s">
        <v>1332</v>
      </c>
      <c r="C472" s="145" t="s">
        <v>1308</v>
      </c>
      <c r="D472" s="94"/>
      <c r="E472" s="43"/>
      <c r="F472" s="43"/>
      <c r="G472" s="94"/>
      <c r="H472" s="94" t="s">
        <v>1178</v>
      </c>
      <c r="I472" s="94"/>
      <c r="J472" s="94"/>
      <c r="K472" s="94"/>
      <c r="L472" s="94"/>
      <c r="M472" s="94"/>
      <c r="N472" s="94" t="s">
        <v>287</v>
      </c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147"/>
      <c r="AE472" s="147"/>
      <c r="AF472" s="43"/>
      <c r="AG472" s="148">
        <f>Table1[[#This Row], [Risk]]*Table1[[#This Row], [Severity]]</f>
      </c>
      <c r="AH472" s="94"/>
    </row>
    <row x14ac:dyDescent="0.25" r="473" customHeight="1" ht="18.75">
      <c r="A473" s="94" t="s">
        <v>1333</v>
      </c>
      <c r="B473" s="94" t="s">
        <v>1334</v>
      </c>
      <c r="C473" s="145" t="s">
        <v>1308</v>
      </c>
      <c r="D473" s="94"/>
      <c r="E473" s="43"/>
      <c r="F473" s="43"/>
      <c r="G473" s="94"/>
      <c r="H473" s="94" t="s">
        <v>1178</v>
      </c>
      <c r="I473" s="94"/>
      <c r="J473" s="94"/>
      <c r="K473" s="94"/>
      <c r="L473" s="94"/>
      <c r="M473" s="94"/>
      <c r="N473" s="94" t="s">
        <v>287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147"/>
      <c r="AE473" s="147"/>
      <c r="AF473" s="43"/>
      <c r="AG473" s="148">
        <f>Table1[[#This Row], [Risk]]*Table1[[#This Row], [Severity]]</f>
      </c>
      <c r="AH473" s="94"/>
    </row>
    <row x14ac:dyDescent="0.25" r="474" customHeight="1" ht="18.75">
      <c r="A474" s="94" t="s">
        <v>1335</v>
      </c>
      <c r="B474" s="94" t="s">
        <v>1336</v>
      </c>
      <c r="C474" s="145" t="s">
        <v>1308</v>
      </c>
      <c r="D474" s="94"/>
      <c r="E474" s="43"/>
      <c r="F474" s="43"/>
      <c r="G474" s="94"/>
      <c r="H474" s="94" t="s">
        <v>1178</v>
      </c>
      <c r="I474" s="94"/>
      <c r="J474" s="94"/>
      <c r="K474" s="94"/>
      <c r="L474" s="94"/>
      <c r="M474" s="94"/>
      <c r="N474" s="94" t="s">
        <v>287</v>
      </c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147"/>
      <c r="AE474" s="147"/>
      <c r="AF474" s="43"/>
      <c r="AG474" s="148">
        <f>Table1[[#This Row], [Risk]]*Table1[[#This Row], [Severity]]</f>
      </c>
      <c r="AH474" s="94"/>
    </row>
    <row x14ac:dyDescent="0.25" r="475" customHeight="1" ht="18.75">
      <c r="A475" s="94" t="s">
        <v>1337</v>
      </c>
      <c r="B475" s="94" t="s">
        <v>1338</v>
      </c>
      <c r="C475" s="145" t="s">
        <v>1308</v>
      </c>
      <c r="D475" s="94"/>
      <c r="E475" s="43"/>
      <c r="F475" s="43"/>
      <c r="G475" s="94"/>
      <c r="H475" s="94" t="s">
        <v>1178</v>
      </c>
      <c r="I475" s="94"/>
      <c r="J475" s="94"/>
      <c r="K475" s="94"/>
      <c r="L475" s="94"/>
      <c r="M475" s="94"/>
      <c r="N475" s="94" t="s">
        <v>287</v>
      </c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147"/>
      <c r="AE475" s="147"/>
      <c r="AF475" s="43"/>
      <c r="AG475" s="148">
        <f>Table1[[#This Row], [Risk]]*Table1[[#This Row], [Severity]]</f>
      </c>
      <c r="AH475" s="94"/>
    </row>
    <row x14ac:dyDescent="0.25" r="476" customHeight="1" ht="18.75">
      <c r="A476" s="94" t="s">
        <v>1339</v>
      </c>
      <c r="B476" s="94" t="s">
        <v>1340</v>
      </c>
      <c r="C476" s="145" t="s">
        <v>1308</v>
      </c>
      <c r="D476" s="94"/>
      <c r="E476" s="43"/>
      <c r="F476" s="43"/>
      <c r="G476" s="94"/>
      <c r="H476" s="94" t="s">
        <v>1178</v>
      </c>
      <c r="I476" s="94"/>
      <c r="J476" s="94"/>
      <c r="K476" s="94"/>
      <c r="L476" s="94"/>
      <c r="M476" s="94"/>
      <c r="N476" s="94" t="s">
        <v>287</v>
      </c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147"/>
      <c r="AE476" s="147"/>
      <c r="AF476" s="43"/>
      <c r="AG476" s="148">
        <f>Table1[[#This Row], [Risk]]*Table1[[#This Row], [Severity]]</f>
      </c>
      <c r="AH476" s="94"/>
    </row>
    <row x14ac:dyDescent="0.25" r="477" customHeight="1" ht="18.75">
      <c r="A477" s="94" t="s">
        <v>1341</v>
      </c>
      <c r="B477" s="94" t="s">
        <v>1342</v>
      </c>
      <c r="C477" s="145" t="s">
        <v>1308</v>
      </c>
      <c r="D477" s="94"/>
      <c r="E477" s="43"/>
      <c r="F477" s="43"/>
      <c r="G477" s="94"/>
      <c r="H477" s="94" t="s">
        <v>1178</v>
      </c>
      <c r="I477" s="94"/>
      <c r="J477" s="94"/>
      <c r="K477" s="94"/>
      <c r="L477" s="94"/>
      <c r="M477" s="94"/>
      <c r="N477" s="94" t="s">
        <v>287</v>
      </c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147"/>
      <c r="AE477" s="147"/>
      <c r="AF477" s="43"/>
      <c r="AG477" s="148">
        <f>Table1[[#This Row], [Risk]]*Table1[[#This Row], [Severity]]</f>
      </c>
      <c r="AH477" s="94"/>
    </row>
    <row x14ac:dyDescent="0.25" r="478" customHeight="1" ht="18.75">
      <c r="A478" s="94" t="s">
        <v>1343</v>
      </c>
      <c r="B478" s="94" t="s">
        <v>1344</v>
      </c>
      <c r="C478" s="145" t="s">
        <v>1308</v>
      </c>
      <c r="D478" s="94"/>
      <c r="E478" s="43"/>
      <c r="F478" s="43"/>
      <c r="G478" s="94"/>
      <c r="H478" s="94" t="s">
        <v>1178</v>
      </c>
      <c r="I478" s="94"/>
      <c r="J478" s="94"/>
      <c r="K478" s="94"/>
      <c r="L478" s="94"/>
      <c r="M478" s="94"/>
      <c r="N478" s="94" t="s">
        <v>287</v>
      </c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147"/>
      <c r="AE478" s="147"/>
      <c r="AF478" s="43"/>
      <c r="AG478" s="148">
        <f>Table1[[#This Row], [Risk]]*Table1[[#This Row], [Severity]]</f>
      </c>
      <c r="AH478" s="94"/>
    </row>
    <row x14ac:dyDescent="0.25" r="479" customHeight="1" ht="18.75">
      <c r="A479" s="94" t="s">
        <v>1345</v>
      </c>
      <c r="B479" s="94" t="s">
        <v>1346</v>
      </c>
      <c r="C479" s="145" t="s">
        <v>1308</v>
      </c>
      <c r="D479" s="94"/>
      <c r="E479" s="43"/>
      <c r="F479" s="43"/>
      <c r="G479" s="94"/>
      <c r="H479" s="94" t="s">
        <v>1178</v>
      </c>
      <c r="I479" s="94"/>
      <c r="J479" s="94"/>
      <c r="K479" s="94"/>
      <c r="L479" s="94"/>
      <c r="M479" s="94"/>
      <c r="N479" s="94" t="s">
        <v>287</v>
      </c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147"/>
      <c r="AE479" s="147"/>
      <c r="AF479" s="43"/>
      <c r="AG479" s="148">
        <f>Table1[[#This Row], [Risk]]*Table1[[#This Row], [Severity]]</f>
      </c>
      <c r="AH479" s="94"/>
    </row>
    <row x14ac:dyDescent="0.25" r="480" customHeight="1" ht="18.75">
      <c r="A480" s="94" t="s">
        <v>1347</v>
      </c>
      <c r="B480" s="94" t="s">
        <v>1348</v>
      </c>
      <c r="C480" s="145" t="s">
        <v>1308</v>
      </c>
      <c r="D480" s="94"/>
      <c r="E480" s="43"/>
      <c r="F480" s="43"/>
      <c r="G480" s="94"/>
      <c r="H480" s="94" t="s">
        <v>1178</v>
      </c>
      <c r="I480" s="94"/>
      <c r="J480" s="94"/>
      <c r="K480" s="94"/>
      <c r="L480" s="94"/>
      <c r="M480" s="94"/>
      <c r="N480" s="94" t="s">
        <v>287</v>
      </c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147"/>
      <c r="AE480" s="147"/>
      <c r="AF480" s="43"/>
      <c r="AG480" s="148">
        <f>Table1[[#This Row], [Risk]]*Table1[[#This Row], [Severity]]</f>
      </c>
      <c r="AH480" s="94"/>
    </row>
    <row x14ac:dyDescent="0.25" r="481" customHeight="1" ht="18.75">
      <c r="A481" s="94" t="s">
        <v>1349</v>
      </c>
      <c r="B481" s="94" t="s">
        <v>1350</v>
      </c>
      <c r="C481" s="145" t="s">
        <v>1351</v>
      </c>
      <c r="D481" s="94"/>
      <c r="E481" s="43"/>
      <c r="F481" s="43"/>
      <c r="G481" s="94"/>
      <c r="H481" s="94" t="s">
        <v>1088</v>
      </c>
      <c r="I481" s="94"/>
      <c r="J481" s="94"/>
      <c r="K481" s="94"/>
      <c r="L481" s="94"/>
      <c r="M481" s="94"/>
      <c r="N481" s="94" t="s">
        <v>287</v>
      </c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147"/>
      <c r="AE481" s="147"/>
      <c r="AF481" s="43"/>
      <c r="AG481" s="148">
        <f>Table1[[#This Row], [Risk]]*Table1[[#This Row], [Severity]]</f>
      </c>
      <c r="AH481" s="94"/>
    </row>
    <row x14ac:dyDescent="0.25" r="482" customHeight="1" ht="18.75">
      <c r="A482" s="94" t="s">
        <v>1352</v>
      </c>
      <c r="B482" s="94" t="s">
        <v>1353</v>
      </c>
      <c r="C482" s="145" t="s">
        <v>1351</v>
      </c>
      <c r="D482" s="94"/>
      <c r="E482" s="43"/>
      <c r="F482" s="43"/>
      <c r="G482" s="94"/>
      <c r="H482" s="94" t="s">
        <v>1088</v>
      </c>
      <c r="I482" s="94"/>
      <c r="J482" s="94"/>
      <c r="K482" s="94"/>
      <c r="L482" s="94"/>
      <c r="M482" s="94"/>
      <c r="N482" s="94" t="s">
        <v>287</v>
      </c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147"/>
      <c r="AE482" s="147"/>
      <c r="AF482" s="43"/>
      <c r="AG482" s="148">
        <f>Table1[[#This Row], [Risk]]*Table1[[#This Row], [Severity]]</f>
      </c>
      <c r="AH482" s="94"/>
    </row>
    <row x14ac:dyDescent="0.25" r="483" customHeight="1" ht="18.75">
      <c r="A483" s="94" t="s">
        <v>1354</v>
      </c>
      <c r="B483" s="94" t="s">
        <v>1355</v>
      </c>
      <c r="C483" s="145" t="s">
        <v>1351</v>
      </c>
      <c r="D483" s="94"/>
      <c r="E483" s="43"/>
      <c r="F483" s="43"/>
      <c r="G483" s="94"/>
      <c r="H483" s="94" t="s">
        <v>1088</v>
      </c>
      <c r="I483" s="94"/>
      <c r="J483" s="94"/>
      <c r="K483" s="94"/>
      <c r="L483" s="94"/>
      <c r="M483" s="94"/>
      <c r="N483" s="94" t="s">
        <v>287</v>
      </c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147"/>
      <c r="AE483" s="147"/>
      <c r="AF483" s="43"/>
      <c r="AG483" s="148">
        <f>Table1[[#This Row], [Risk]]*Table1[[#This Row], [Severity]]</f>
      </c>
      <c r="AH483" s="94"/>
    </row>
    <row x14ac:dyDescent="0.25" r="484" customHeight="1" ht="18.75">
      <c r="A484" s="94" t="s">
        <v>1356</v>
      </c>
      <c r="B484" s="94" t="s">
        <v>1357</v>
      </c>
      <c r="C484" s="145" t="s">
        <v>1351</v>
      </c>
      <c r="D484" s="94"/>
      <c r="E484" s="43"/>
      <c r="F484" s="43"/>
      <c r="G484" s="94"/>
      <c r="H484" s="94" t="s">
        <v>1088</v>
      </c>
      <c r="I484" s="94"/>
      <c r="J484" s="94"/>
      <c r="K484" s="94"/>
      <c r="L484" s="94"/>
      <c r="M484" s="94"/>
      <c r="N484" s="94" t="s">
        <v>287</v>
      </c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147"/>
      <c r="AE484" s="147"/>
      <c r="AF484" s="43"/>
      <c r="AG484" s="148">
        <f>Table1[[#This Row], [Risk]]*Table1[[#This Row], [Severity]]</f>
      </c>
      <c r="AH484" s="94"/>
    </row>
    <row x14ac:dyDescent="0.25" r="485" customHeight="1" ht="18.75">
      <c r="A485" s="94" t="s">
        <v>1358</v>
      </c>
      <c r="B485" s="94" t="s">
        <v>1359</v>
      </c>
      <c r="C485" s="145" t="s">
        <v>1351</v>
      </c>
      <c r="D485" s="94"/>
      <c r="E485" s="43"/>
      <c r="F485" s="43"/>
      <c r="G485" s="94"/>
      <c r="H485" s="94" t="s">
        <v>1088</v>
      </c>
      <c r="I485" s="94"/>
      <c r="J485" s="94"/>
      <c r="K485" s="94"/>
      <c r="L485" s="94"/>
      <c r="M485" s="94"/>
      <c r="N485" s="94" t="s">
        <v>287</v>
      </c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147"/>
      <c r="AE485" s="147"/>
      <c r="AF485" s="43"/>
      <c r="AG485" s="148">
        <f>Table1[[#This Row], [Risk]]*Table1[[#This Row], [Severity]]</f>
      </c>
      <c r="AH485" s="94"/>
    </row>
    <row x14ac:dyDescent="0.25" r="486" customHeight="1" ht="18.75">
      <c r="A486" s="94" t="s">
        <v>1360</v>
      </c>
      <c r="B486" s="94" t="s">
        <v>1361</v>
      </c>
      <c r="C486" s="145" t="s">
        <v>1351</v>
      </c>
      <c r="D486" s="94"/>
      <c r="E486" s="43"/>
      <c r="F486" s="43"/>
      <c r="G486" s="94"/>
      <c r="H486" s="94" t="s">
        <v>1088</v>
      </c>
      <c r="I486" s="94"/>
      <c r="J486" s="94"/>
      <c r="K486" s="94"/>
      <c r="L486" s="94"/>
      <c r="M486" s="94"/>
      <c r="N486" s="94" t="s">
        <v>287</v>
      </c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147"/>
      <c r="AE486" s="147"/>
      <c r="AF486" s="43"/>
      <c r="AG486" s="148">
        <f>Table1[[#This Row], [Risk]]*Table1[[#This Row], [Severity]]</f>
      </c>
      <c r="AH486" s="94"/>
    </row>
    <row x14ac:dyDescent="0.25" r="487" customHeight="1" ht="18.75">
      <c r="A487" s="94" t="s">
        <v>1362</v>
      </c>
      <c r="B487" s="94" t="s">
        <v>1363</v>
      </c>
      <c r="C487" s="145" t="s">
        <v>1351</v>
      </c>
      <c r="D487" s="94"/>
      <c r="E487" s="43"/>
      <c r="F487" s="43"/>
      <c r="G487" s="94"/>
      <c r="H487" s="94" t="s">
        <v>1088</v>
      </c>
      <c r="I487" s="94"/>
      <c r="J487" s="94"/>
      <c r="K487" s="94"/>
      <c r="L487" s="94"/>
      <c r="M487" s="94"/>
      <c r="N487" s="94" t="s">
        <v>287</v>
      </c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147"/>
      <c r="AE487" s="147"/>
      <c r="AF487" s="43"/>
      <c r="AG487" s="148">
        <f>Table1[[#This Row], [Risk]]*Table1[[#This Row], [Severity]]</f>
      </c>
      <c r="AH487" s="94"/>
    </row>
    <row x14ac:dyDescent="0.25" r="488" customHeight="1" ht="18.75">
      <c r="A488" s="94" t="s">
        <v>1364</v>
      </c>
      <c r="B488" s="94" t="s">
        <v>1365</v>
      </c>
      <c r="C488" s="145" t="s">
        <v>1351</v>
      </c>
      <c r="D488" s="94"/>
      <c r="E488" s="43"/>
      <c r="F488" s="43"/>
      <c r="G488" s="94"/>
      <c r="H488" s="94" t="s">
        <v>1088</v>
      </c>
      <c r="I488" s="94"/>
      <c r="J488" s="94"/>
      <c r="K488" s="94"/>
      <c r="L488" s="94"/>
      <c r="M488" s="94"/>
      <c r="N488" s="94" t="s">
        <v>287</v>
      </c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147"/>
      <c r="AE488" s="147"/>
      <c r="AF488" s="43"/>
      <c r="AG488" s="148">
        <f>Table1[[#This Row], [Risk]]*Table1[[#This Row], [Severity]]</f>
      </c>
      <c r="AH488" s="94"/>
    </row>
    <row x14ac:dyDescent="0.25" r="489" customHeight="1" ht="18.75">
      <c r="A489" s="94" t="s">
        <v>1366</v>
      </c>
      <c r="B489" s="94" t="s">
        <v>1367</v>
      </c>
      <c r="C489" s="145" t="s">
        <v>1351</v>
      </c>
      <c r="D489" s="94"/>
      <c r="E489" s="43"/>
      <c r="F489" s="43"/>
      <c r="G489" s="94"/>
      <c r="H489" s="94" t="s">
        <v>1088</v>
      </c>
      <c r="I489" s="94"/>
      <c r="J489" s="94"/>
      <c r="K489" s="94"/>
      <c r="L489" s="94"/>
      <c r="M489" s="94"/>
      <c r="N489" s="94" t="s">
        <v>287</v>
      </c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147"/>
      <c r="AE489" s="147"/>
      <c r="AF489" s="43"/>
      <c r="AG489" s="148">
        <f>Table1[[#This Row], [Risk]]*Table1[[#This Row], [Severity]]</f>
      </c>
      <c r="AH489" s="94"/>
    </row>
    <row x14ac:dyDescent="0.25" r="490" customHeight="1" ht="18.75">
      <c r="A490" s="94" t="s">
        <v>1368</v>
      </c>
      <c r="B490" s="94" t="s">
        <v>1369</v>
      </c>
      <c r="C490" s="145" t="s">
        <v>1351</v>
      </c>
      <c r="D490" s="94"/>
      <c r="E490" s="43"/>
      <c r="F490" s="43"/>
      <c r="G490" s="94"/>
      <c r="H490" s="94" t="s">
        <v>1088</v>
      </c>
      <c r="I490" s="94"/>
      <c r="J490" s="94"/>
      <c r="K490" s="94"/>
      <c r="L490" s="94"/>
      <c r="M490" s="94"/>
      <c r="N490" s="94" t="s">
        <v>287</v>
      </c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147"/>
      <c r="AE490" s="147"/>
      <c r="AF490" s="43"/>
      <c r="AG490" s="148">
        <f>Table1[[#This Row], [Risk]]*Table1[[#This Row], [Severity]]</f>
      </c>
      <c r="AH490" s="94"/>
    </row>
    <row x14ac:dyDescent="0.25" r="491" customHeight="1" ht="18.75">
      <c r="A491" s="94" t="s">
        <v>1370</v>
      </c>
      <c r="B491" s="94" t="s">
        <v>1371</v>
      </c>
      <c r="C491" s="145" t="s">
        <v>1351</v>
      </c>
      <c r="D491" s="94"/>
      <c r="E491" s="43"/>
      <c r="F491" s="43"/>
      <c r="G491" s="94"/>
      <c r="H491" s="94" t="s">
        <v>1088</v>
      </c>
      <c r="I491" s="94"/>
      <c r="J491" s="94"/>
      <c r="K491" s="94"/>
      <c r="L491" s="94"/>
      <c r="M491" s="94"/>
      <c r="N491" s="94" t="s">
        <v>287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147"/>
      <c r="AE491" s="147"/>
      <c r="AF491" s="43"/>
      <c r="AG491" s="148">
        <f>Table1[[#This Row], [Risk]]*Table1[[#This Row], [Severity]]</f>
      </c>
      <c r="AH491" s="94"/>
    </row>
    <row x14ac:dyDescent="0.25" r="492" customHeight="1" ht="18.75">
      <c r="A492" s="94" t="s">
        <v>1372</v>
      </c>
      <c r="B492" s="94" t="s">
        <v>1373</v>
      </c>
      <c r="C492" s="145"/>
      <c r="D492" s="94"/>
      <c r="E492" s="43"/>
      <c r="F492" s="43"/>
      <c r="G492" s="94"/>
      <c r="H492" s="94" t="s">
        <v>1232</v>
      </c>
      <c r="I492" s="94"/>
      <c r="J492" s="94"/>
      <c r="K492" s="94"/>
      <c r="L492" s="94"/>
      <c r="M492" s="94"/>
      <c r="N492" s="94" t="s">
        <v>1374</v>
      </c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149">
        <v>5</v>
      </c>
      <c r="AE492" s="149">
        <v>3</v>
      </c>
      <c r="AF492" s="43"/>
      <c r="AG492" s="148">
        <f>Table1[[#This Row], [Risk]]*Table1[[#This Row], [Severity]]</f>
      </c>
      <c r="AH492" s="94"/>
    </row>
    <row x14ac:dyDescent="0.25" r="493" customHeight="1" ht="18.75">
      <c r="A493" s="94" t="s">
        <v>1375</v>
      </c>
      <c r="B493" s="94" t="s">
        <v>1376</v>
      </c>
      <c r="C493" s="145"/>
      <c r="D493" s="94"/>
      <c r="E493" s="43"/>
      <c r="F493" s="43"/>
      <c r="G493" s="94"/>
      <c r="H493" s="94" t="s">
        <v>1232</v>
      </c>
      <c r="I493" s="94"/>
      <c r="J493" s="94"/>
      <c r="K493" s="94"/>
      <c r="L493" s="94"/>
      <c r="M493" s="94"/>
      <c r="N493" s="94" t="s">
        <v>287</v>
      </c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147"/>
      <c r="AE493" s="147"/>
      <c r="AF493" s="43"/>
      <c r="AG493" s="148">
        <f>Table1[[#This Row], [Risk]]*Table1[[#This Row], [Severity]]</f>
      </c>
      <c r="AH493" s="94"/>
    </row>
    <row x14ac:dyDescent="0.25" r="494" customHeight="1" ht="18.75">
      <c r="A494" s="94" t="s">
        <v>1377</v>
      </c>
      <c r="B494" s="94" t="s">
        <v>1378</v>
      </c>
      <c r="C494" s="145"/>
      <c r="D494" s="94"/>
      <c r="E494" s="43"/>
      <c r="F494" s="43"/>
      <c r="G494" s="94"/>
      <c r="H494" s="94" t="s">
        <v>1247</v>
      </c>
      <c r="I494" s="94"/>
      <c r="J494" s="94"/>
      <c r="K494" s="94"/>
      <c r="L494" s="94"/>
      <c r="M494" s="94"/>
      <c r="N494" s="94" t="s">
        <v>1379</v>
      </c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147"/>
      <c r="AE494" s="147"/>
      <c r="AF494" s="43"/>
      <c r="AG494" s="148">
        <f>Table1[[#This Row], [Risk]]*Table1[[#This Row], [Severity]]</f>
      </c>
      <c r="AH494" s="94"/>
    </row>
    <row x14ac:dyDescent="0.25" r="495" customHeight="1" ht="18.75">
      <c r="A495" s="94" t="s">
        <v>1380</v>
      </c>
      <c r="B495" s="94" t="s">
        <v>1381</v>
      </c>
      <c r="C495" s="145"/>
      <c r="D495" s="94"/>
      <c r="E495" s="43"/>
      <c r="F495" s="43"/>
      <c r="G495" s="94"/>
      <c r="H495" s="94" t="s">
        <v>1247</v>
      </c>
      <c r="I495" s="94"/>
      <c r="J495" s="94"/>
      <c r="K495" s="94"/>
      <c r="L495" s="94"/>
      <c r="M495" s="94"/>
      <c r="N495" s="94" t="s">
        <v>372</v>
      </c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147"/>
      <c r="AE495" s="147"/>
      <c r="AF495" s="43"/>
      <c r="AG495" s="148">
        <f>Table1[[#This Row], [Risk]]*Table1[[#This Row], [Severity]]</f>
      </c>
      <c r="AH495" s="94"/>
    </row>
    <row x14ac:dyDescent="0.25" r="496" customHeight="1" ht="18.75">
      <c r="A496" s="94" t="s">
        <v>1382</v>
      </c>
      <c r="B496" s="94" t="s">
        <v>1383</v>
      </c>
      <c r="C496" s="145"/>
      <c r="D496" s="94"/>
      <c r="E496" s="43"/>
      <c r="F496" s="43"/>
      <c r="G496" s="94"/>
      <c r="H496" s="94" t="s">
        <v>1249</v>
      </c>
      <c r="I496" s="94"/>
      <c r="J496" s="94"/>
      <c r="K496" s="94"/>
      <c r="L496" s="94"/>
      <c r="M496" s="94"/>
      <c r="N496" s="94" t="s">
        <v>1379</v>
      </c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147"/>
      <c r="AE496" s="147"/>
      <c r="AF496" s="43"/>
      <c r="AG496" s="148">
        <f>Table1[[#This Row], [Risk]]*Table1[[#This Row], [Severity]]</f>
      </c>
      <c r="AH496" s="94"/>
    </row>
    <row x14ac:dyDescent="0.25" r="497" customHeight="1" ht="18.75">
      <c r="A497" s="94" t="s">
        <v>1384</v>
      </c>
      <c r="B497" s="94" t="s">
        <v>1385</v>
      </c>
      <c r="C497" s="145"/>
      <c r="D497" s="94"/>
      <c r="E497" s="43"/>
      <c r="F497" s="43"/>
      <c r="G497" s="94"/>
      <c r="H497" s="94" t="s">
        <v>1249</v>
      </c>
      <c r="I497" s="94"/>
      <c r="J497" s="94"/>
      <c r="K497" s="94"/>
      <c r="L497" s="94"/>
      <c r="M497" s="94"/>
      <c r="N497" s="94" t="s">
        <v>372</v>
      </c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147"/>
      <c r="AE497" s="147"/>
      <c r="AF497" s="43"/>
      <c r="AG497" s="148">
        <f>Table1[[#This Row], [Risk]]*Table1[[#This Row], [Severity]]</f>
      </c>
      <c r="AH497" s="94"/>
    </row>
    <row x14ac:dyDescent="0.25" r="498" customHeight="1" ht="18.75">
      <c r="A498" s="94" t="s">
        <v>1386</v>
      </c>
      <c r="B498" s="94" t="s">
        <v>1387</v>
      </c>
      <c r="C498" s="145"/>
      <c r="D498" s="94" t="s">
        <v>1388</v>
      </c>
      <c r="E498" s="43" t="s">
        <v>1389</v>
      </c>
      <c r="F498" s="148">
        <v>20204</v>
      </c>
      <c r="G498" s="94"/>
      <c r="H498" s="94" t="s">
        <v>139</v>
      </c>
      <c r="I498" s="94"/>
      <c r="J498" s="94"/>
      <c r="K498" s="94"/>
      <c r="L498" s="94"/>
      <c r="M498" s="94"/>
      <c r="N498" s="94" t="s">
        <v>628</v>
      </c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147"/>
      <c r="AE498" s="147"/>
      <c r="AF498" s="43"/>
      <c r="AG498" s="148">
        <f>Table1[[#This Row], [Risk]]*Table1[[#This Row], [Severity]]</f>
      </c>
      <c r="AH498" s="94"/>
    </row>
    <row x14ac:dyDescent="0.25" r="499" customHeight="1" ht="18.75">
      <c r="A499" s="94" t="s">
        <v>1390</v>
      </c>
      <c r="B499" s="94" t="s">
        <v>1391</v>
      </c>
      <c r="C499" s="145" t="s">
        <v>1392</v>
      </c>
      <c r="D499" s="94" t="s">
        <v>1388</v>
      </c>
      <c r="E499" s="43" t="s">
        <v>1389</v>
      </c>
      <c r="F499" s="148">
        <v>40359</v>
      </c>
      <c r="G499" s="94"/>
      <c r="H499" s="94" t="s">
        <v>139</v>
      </c>
      <c r="I499" s="94"/>
      <c r="J499" s="94"/>
      <c r="K499" s="94"/>
      <c r="L499" s="94"/>
      <c r="M499" s="94"/>
      <c r="N499" s="94" t="s">
        <v>628</v>
      </c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147"/>
      <c r="AE499" s="147"/>
      <c r="AF499" s="43"/>
      <c r="AG499" s="148">
        <f>Table1[[#This Row], [Risk]]*Table1[[#This Row], [Severity]]</f>
      </c>
      <c r="AH499" s="94"/>
    </row>
    <row x14ac:dyDescent="0.25" r="500" customHeight="1" ht="18.75">
      <c r="A500" s="94" t="s">
        <v>1393</v>
      </c>
      <c r="B500" s="94" t="s">
        <v>1394</v>
      </c>
      <c r="C500" s="145"/>
      <c r="D500" s="94" t="s">
        <v>1388</v>
      </c>
      <c r="E500" s="43" t="s">
        <v>1395</v>
      </c>
      <c r="F500" s="148">
        <v>906514916</v>
      </c>
      <c r="G500" s="94"/>
      <c r="H500" s="94" t="s">
        <v>139</v>
      </c>
      <c r="I500" s="94"/>
      <c r="J500" s="94"/>
      <c r="K500" s="94"/>
      <c r="L500" s="94"/>
      <c r="M500" s="94"/>
      <c r="N500" s="94" t="s">
        <v>628</v>
      </c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147"/>
      <c r="AE500" s="147"/>
      <c r="AF500" s="43"/>
      <c r="AG500" s="148">
        <f>Table1[[#This Row], [Risk]]*Table1[[#This Row], [Severity]]</f>
      </c>
      <c r="AH500" s="94"/>
    </row>
    <row x14ac:dyDescent="0.25" r="501" customHeight="1" ht="18.75">
      <c r="A501" s="94" t="s">
        <v>1396</v>
      </c>
      <c r="B501" s="94" t="s">
        <v>1397</v>
      </c>
      <c r="C501" s="145" t="s">
        <v>1398</v>
      </c>
      <c r="D501" s="94" t="s">
        <v>1388</v>
      </c>
      <c r="E501" s="43" t="s">
        <v>1399</v>
      </c>
      <c r="F501" s="148">
        <v>1306518458</v>
      </c>
      <c r="G501" s="94"/>
      <c r="H501" s="94" t="s">
        <v>139</v>
      </c>
      <c r="I501" s="94"/>
      <c r="J501" s="94"/>
      <c r="K501" s="94"/>
      <c r="L501" s="94"/>
      <c r="M501" s="94"/>
      <c r="N501" s="94" t="s">
        <v>628</v>
      </c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147"/>
      <c r="AE501" s="147"/>
      <c r="AF501" s="43"/>
      <c r="AG501" s="148">
        <f>Table1[[#This Row], [Risk]]*Table1[[#This Row], [Severity]]</f>
      </c>
      <c r="AH501" s="94"/>
    </row>
    <row x14ac:dyDescent="0.25" r="502" customHeight="1" ht="18.75">
      <c r="A502" s="94" t="s">
        <v>1400</v>
      </c>
      <c r="B502" s="94" t="s">
        <v>1401</v>
      </c>
      <c r="C502" s="145" t="s">
        <v>1398</v>
      </c>
      <c r="D502" s="94" t="s">
        <v>1402</v>
      </c>
      <c r="E502" s="43" t="s">
        <v>1403</v>
      </c>
      <c r="F502" s="43" t="s">
        <v>1404</v>
      </c>
      <c r="G502" s="94"/>
      <c r="H502" s="94" t="s">
        <v>139</v>
      </c>
      <c r="I502" s="94"/>
      <c r="J502" s="94"/>
      <c r="K502" s="94"/>
      <c r="L502" s="94"/>
      <c r="M502" s="94"/>
      <c r="N502" s="94" t="s">
        <v>1405</v>
      </c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147"/>
      <c r="AE502" s="147"/>
      <c r="AF502" s="43"/>
      <c r="AG502" s="148">
        <f>Table1[[#This Row], [Risk]]*Table1[[#This Row], [Severity]]</f>
      </c>
      <c r="AH502" s="94"/>
    </row>
    <row x14ac:dyDescent="0.25" r="503" customHeight="1" ht="18.75">
      <c r="A503" s="94" t="s">
        <v>1406</v>
      </c>
      <c r="B503" s="94" t="s">
        <v>1407</v>
      </c>
      <c r="C503" s="145"/>
      <c r="D503" s="94" t="s">
        <v>1408</v>
      </c>
      <c r="E503" s="43"/>
      <c r="F503" s="43"/>
      <c r="G503" s="94"/>
      <c r="H503" s="94" t="s">
        <v>139</v>
      </c>
      <c r="I503" s="94"/>
      <c r="J503" s="94"/>
      <c r="K503" s="94"/>
      <c r="L503" s="94"/>
      <c r="M503" s="94"/>
      <c r="N503" s="94" t="s">
        <v>1409</v>
      </c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147"/>
      <c r="AE503" s="147"/>
      <c r="AF503" s="43"/>
      <c r="AG503" s="148">
        <f>Table1[[#This Row], [Risk]]*Table1[[#This Row], [Severity]]</f>
      </c>
      <c r="AH503" s="94"/>
    </row>
    <row x14ac:dyDescent="0.25" r="504" customHeight="1" ht="18.75">
      <c r="A504" s="94" t="s">
        <v>1410</v>
      </c>
      <c r="B504" s="94" t="s">
        <v>1411</v>
      </c>
      <c r="C504" s="145"/>
      <c r="D504" s="94" t="s">
        <v>1408</v>
      </c>
      <c r="E504" s="43"/>
      <c r="F504" s="43"/>
      <c r="G504" s="94"/>
      <c r="H504" s="94" t="s">
        <v>139</v>
      </c>
      <c r="I504" s="94"/>
      <c r="J504" s="94"/>
      <c r="K504" s="94"/>
      <c r="L504" s="94"/>
      <c r="M504" s="94"/>
      <c r="N504" s="94" t="s">
        <v>1409</v>
      </c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147"/>
      <c r="AE504" s="147"/>
      <c r="AF504" s="43"/>
      <c r="AG504" s="148">
        <f>Table1[[#This Row], [Risk]]*Table1[[#This Row], [Severity]]</f>
      </c>
      <c r="AH504" s="94"/>
    </row>
    <row x14ac:dyDescent="0.25" r="505" customHeight="1" ht="18.75">
      <c r="A505" s="94" t="s">
        <v>1412</v>
      </c>
      <c r="B505" s="94" t="s">
        <v>1413</v>
      </c>
      <c r="C505" s="145"/>
      <c r="D505" s="94"/>
      <c r="E505" s="43" t="s">
        <v>452</v>
      </c>
      <c r="F505" s="43"/>
      <c r="G505" s="94"/>
      <c r="H505" s="94" t="s">
        <v>139</v>
      </c>
      <c r="I505" s="94"/>
      <c r="J505" s="94"/>
      <c r="K505" s="94"/>
      <c r="L505" s="94"/>
      <c r="M505" s="94"/>
      <c r="N505" s="94" t="s">
        <v>1409</v>
      </c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147"/>
      <c r="AE505" s="147"/>
      <c r="AF505" s="43"/>
      <c r="AG505" s="148">
        <f>Table1[[#This Row], [Risk]]*Table1[[#This Row], [Severity]]</f>
      </c>
      <c r="AH505" s="94"/>
    </row>
    <row x14ac:dyDescent="0.25" r="506" customHeight="1" ht="18.75">
      <c r="A506" s="94" t="s">
        <v>1414</v>
      </c>
      <c r="B506" s="94" t="s">
        <v>1415</v>
      </c>
      <c r="C506" s="145"/>
      <c r="D506" s="94" t="s">
        <v>1416</v>
      </c>
      <c r="E506" s="43"/>
      <c r="F506" s="43"/>
      <c r="G506" s="94"/>
      <c r="H506" s="94" t="s">
        <v>139</v>
      </c>
      <c r="I506" s="94"/>
      <c r="J506" s="94"/>
      <c r="K506" s="94"/>
      <c r="L506" s="94"/>
      <c r="M506" s="94"/>
      <c r="N506" s="94" t="s">
        <v>774</v>
      </c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147"/>
      <c r="AE506" s="147"/>
      <c r="AF506" s="43"/>
      <c r="AG506" s="148">
        <f>Table1[[#This Row], [Risk]]*Table1[[#This Row], [Severity]]</f>
      </c>
      <c r="AH506" s="94"/>
    </row>
    <row x14ac:dyDescent="0.25" r="507" customHeight="1" ht="18.75">
      <c r="A507" s="94" t="s">
        <v>1417</v>
      </c>
      <c r="B507" s="94" t="s">
        <v>1418</v>
      </c>
      <c r="C507" s="145"/>
      <c r="D507" s="94" t="s">
        <v>1419</v>
      </c>
      <c r="E507" s="43" t="s">
        <v>1420</v>
      </c>
      <c r="F507" s="43" t="s">
        <v>1421</v>
      </c>
      <c r="G507" s="94"/>
      <c r="H507" s="94" t="s">
        <v>139</v>
      </c>
      <c r="I507" s="94"/>
      <c r="J507" s="94"/>
      <c r="K507" s="94"/>
      <c r="L507" s="94"/>
      <c r="M507" s="94"/>
      <c r="N507" s="94" t="s">
        <v>1422</v>
      </c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147"/>
      <c r="AE507" s="147"/>
      <c r="AF507" s="43"/>
      <c r="AG507" s="148">
        <f>Table1[[#This Row], [Risk]]*Table1[[#This Row], [Severity]]</f>
      </c>
      <c r="AH507" s="94"/>
    </row>
    <row x14ac:dyDescent="0.25" r="508" customHeight="1" ht="18.75">
      <c r="A508" s="94" t="s">
        <v>1423</v>
      </c>
      <c r="B508" s="94" t="s">
        <v>1424</v>
      </c>
      <c r="C508" s="145"/>
      <c r="D508" s="94" t="s">
        <v>1419</v>
      </c>
      <c r="E508" s="43" t="s">
        <v>1420</v>
      </c>
      <c r="F508" s="43" t="s">
        <v>1421</v>
      </c>
      <c r="G508" s="94"/>
      <c r="H508" s="94" t="s">
        <v>139</v>
      </c>
      <c r="I508" s="94"/>
      <c r="J508" s="94"/>
      <c r="K508" s="94"/>
      <c r="L508" s="94"/>
      <c r="M508" s="94"/>
      <c r="N508" s="94" t="s">
        <v>1422</v>
      </c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147"/>
      <c r="AE508" s="147"/>
      <c r="AF508" s="43"/>
      <c r="AG508" s="148">
        <f>Table1[[#This Row], [Risk]]*Table1[[#This Row], [Severity]]</f>
      </c>
      <c r="AH508" s="94"/>
    </row>
    <row x14ac:dyDescent="0.25" r="509" customHeight="1" ht="18.75">
      <c r="A509" s="94" t="s">
        <v>1425</v>
      </c>
      <c r="B509" s="94" t="s">
        <v>1426</v>
      </c>
      <c r="C509" s="145"/>
      <c r="D509" s="94"/>
      <c r="E509" s="43"/>
      <c r="F509" s="43"/>
      <c r="G509" s="94"/>
      <c r="H509" s="94" t="s">
        <v>139</v>
      </c>
      <c r="I509" s="94"/>
      <c r="J509" s="94"/>
      <c r="K509" s="94"/>
      <c r="L509" s="94"/>
      <c r="M509" s="94"/>
      <c r="N509" s="94" t="s">
        <v>278</v>
      </c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147"/>
      <c r="AE509" s="147"/>
      <c r="AF509" s="43"/>
      <c r="AG509" s="148">
        <f>Table1[[#This Row], [Risk]]*Table1[[#This Row], [Severity]]</f>
      </c>
      <c r="AH509" s="94"/>
    </row>
    <row x14ac:dyDescent="0.25" r="510" customHeight="1" ht="18.75">
      <c r="A510" s="94" t="s">
        <v>1427</v>
      </c>
      <c r="B510" s="94" t="s">
        <v>1428</v>
      </c>
      <c r="C510" s="145"/>
      <c r="D510" s="94"/>
      <c r="E510" s="43"/>
      <c r="F510" s="43"/>
      <c r="G510" s="94"/>
      <c r="H510" s="94" t="s">
        <v>139</v>
      </c>
      <c r="I510" s="94"/>
      <c r="J510" s="94"/>
      <c r="K510" s="94"/>
      <c r="L510" s="94"/>
      <c r="M510" s="94"/>
      <c r="N510" s="94" t="s">
        <v>278</v>
      </c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147"/>
      <c r="AE510" s="147"/>
      <c r="AF510" s="43"/>
      <c r="AG510" s="148">
        <f>Table1[[#This Row], [Risk]]*Table1[[#This Row], [Severity]]</f>
      </c>
      <c r="AH510" s="94"/>
    </row>
    <row x14ac:dyDescent="0.25" r="511" customHeight="1" ht="18.75">
      <c r="A511" s="94" t="s">
        <v>1429</v>
      </c>
      <c r="B511" s="94" t="s">
        <v>1430</v>
      </c>
      <c r="C511" s="145" t="s">
        <v>1431</v>
      </c>
      <c r="D511" s="94" t="s">
        <v>341</v>
      </c>
      <c r="E511" s="43"/>
      <c r="F511" s="43"/>
      <c r="G511" s="94"/>
      <c r="H511" s="94" t="s">
        <v>139</v>
      </c>
      <c r="I511" s="94"/>
      <c r="J511" s="94"/>
      <c r="K511" s="94"/>
      <c r="L511" s="94"/>
      <c r="M511" s="94"/>
      <c r="N511" s="94" t="s">
        <v>1432</v>
      </c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147"/>
      <c r="AE511" s="147"/>
      <c r="AF511" s="43"/>
      <c r="AG511" s="148">
        <f>Table1[[#This Row], [Risk]]*Table1[[#This Row], [Severity]]</f>
      </c>
      <c r="AH511" s="94"/>
    </row>
    <row x14ac:dyDescent="0.25" r="512" customHeight="1" ht="18.75">
      <c r="A512" s="94" t="s">
        <v>1433</v>
      </c>
      <c r="B512" s="94" t="s">
        <v>1434</v>
      </c>
      <c r="C512" s="145"/>
      <c r="D512" s="94"/>
      <c r="E512" s="43"/>
      <c r="F512" s="43"/>
      <c r="G512" s="94"/>
      <c r="H512" s="94" t="s">
        <v>139</v>
      </c>
      <c r="I512" s="94"/>
      <c r="J512" s="94"/>
      <c r="K512" s="94"/>
      <c r="L512" s="94"/>
      <c r="M512" s="94"/>
      <c r="N512" s="94" t="s">
        <v>1435</v>
      </c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147"/>
      <c r="AE512" s="147"/>
      <c r="AF512" s="43"/>
      <c r="AG512" s="148">
        <f>Table1[[#This Row], [Risk]]*Table1[[#This Row], [Severity]]</f>
      </c>
      <c r="AH512" s="94"/>
    </row>
    <row x14ac:dyDescent="0.25" r="513" customHeight="1" ht="18.75">
      <c r="A513" s="94" t="s">
        <v>1436</v>
      </c>
      <c r="B513" s="94" t="s">
        <v>1437</v>
      </c>
      <c r="C513" s="145"/>
      <c r="D513" s="94" t="s">
        <v>626</v>
      </c>
      <c r="E513" s="43"/>
      <c r="F513" s="43"/>
      <c r="G513" s="94"/>
      <c r="H513" s="94" t="s">
        <v>139</v>
      </c>
      <c r="I513" s="94"/>
      <c r="J513" s="94"/>
      <c r="K513" s="94"/>
      <c r="L513" s="94"/>
      <c r="M513" s="94"/>
      <c r="N513" s="94" t="s">
        <v>1438</v>
      </c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147"/>
      <c r="AE513" s="147"/>
      <c r="AF513" s="43"/>
      <c r="AG513" s="148">
        <f>Table1[[#This Row], [Risk]]*Table1[[#This Row], [Severity]]</f>
      </c>
      <c r="AH513" s="94"/>
    </row>
    <row x14ac:dyDescent="0.25" r="514" customHeight="1" ht="18.75">
      <c r="A514" s="94" t="s">
        <v>1439</v>
      </c>
      <c r="B514" s="94" t="s">
        <v>1440</v>
      </c>
      <c r="C514" s="145"/>
      <c r="D514" s="94" t="s">
        <v>626</v>
      </c>
      <c r="E514" s="43"/>
      <c r="F514" s="43"/>
      <c r="G514" s="94"/>
      <c r="H514" s="94" t="s">
        <v>139</v>
      </c>
      <c r="I514" s="94"/>
      <c r="J514" s="94"/>
      <c r="K514" s="94"/>
      <c r="L514" s="94"/>
      <c r="M514" s="94"/>
      <c r="N514" s="94" t="s">
        <v>1435</v>
      </c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147"/>
      <c r="AE514" s="147"/>
      <c r="AF514" s="43"/>
      <c r="AG514" s="148">
        <f>Table1[[#This Row], [Risk]]*Table1[[#This Row], [Severity]]</f>
      </c>
      <c r="AH514" s="94"/>
    </row>
    <row x14ac:dyDescent="0.25" r="515" customHeight="1" ht="18.75">
      <c r="A515" s="94" t="s">
        <v>1441</v>
      </c>
      <c r="B515" s="94" t="s">
        <v>1442</v>
      </c>
      <c r="C515" s="145"/>
      <c r="D515" s="94"/>
      <c r="E515" s="43"/>
      <c r="F515" s="43"/>
      <c r="G515" s="94"/>
      <c r="H515" s="94" t="s">
        <v>139</v>
      </c>
      <c r="I515" s="94"/>
      <c r="J515" s="94"/>
      <c r="K515" s="94"/>
      <c r="L515" s="94"/>
      <c r="M515" s="94"/>
      <c r="N515" s="94" t="s">
        <v>1443</v>
      </c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147"/>
      <c r="AE515" s="147"/>
      <c r="AF515" s="43"/>
      <c r="AG515" s="148">
        <f>Table1[[#This Row], [Risk]]*Table1[[#This Row], [Severity]]</f>
      </c>
      <c r="AH515" s="94"/>
    </row>
    <row x14ac:dyDescent="0.25" r="516" customHeight="1" ht="18.75">
      <c r="A516" s="94" t="s">
        <v>1444</v>
      </c>
      <c r="B516" s="94" t="s">
        <v>1445</v>
      </c>
      <c r="C516" s="145"/>
      <c r="D516" s="94"/>
      <c r="E516" s="43"/>
      <c r="F516" s="43"/>
      <c r="G516" s="94"/>
      <c r="H516" s="94" t="s">
        <v>139</v>
      </c>
      <c r="I516" s="94"/>
      <c r="J516" s="94"/>
      <c r="K516" s="94"/>
      <c r="L516" s="94"/>
      <c r="M516" s="94"/>
      <c r="N516" s="94" t="s">
        <v>1443</v>
      </c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147"/>
      <c r="AE516" s="147"/>
      <c r="AF516" s="43"/>
      <c r="AG516" s="148">
        <f>Table1[[#This Row], [Risk]]*Table1[[#This Row], [Severity]]</f>
      </c>
      <c r="AH516" s="94"/>
    </row>
    <row x14ac:dyDescent="0.25" r="517" customHeight="1" ht="18.75">
      <c r="A517" s="94" t="s">
        <v>1446</v>
      </c>
      <c r="B517" s="94" t="s">
        <v>1447</v>
      </c>
      <c r="C517" s="145"/>
      <c r="D517" s="94"/>
      <c r="E517" s="43"/>
      <c r="F517" s="43"/>
      <c r="G517" s="94"/>
      <c r="H517" s="94" t="s">
        <v>139</v>
      </c>
      <c r="I517" s="94"/>
      <c r="J517" s="94"/>
      <c r="K517" s="94"/>
      <c r="L517" s="94"/>
      <c r="M517" s="94"/>
      <c r="N517" s="94" t="s">
        <v>1443</v>
      </c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147"/>
      <c r="AE517" s="147"/>
      <c r="AF517" s="43"/>
      <c r="AG517" s="148">
        <f>Table1[[#This Row], [Risk]]*Table1[[#This Row], [Severity]]</f>
      </c>
      <c r="AH517" s="94"/>
    </row>
    <row x14ac:dyDescent="0.25" r="518" customHeight="1" ht="18.75">
      <c r="A518" s="94" t="s">
        <v>1448</v>
      </c>
      <c r="B518" s="94" t="s">
        <v>1449</v>
      </c>
      <c r="C518" s="145"/>
      <c r="D518" s="94"/>
      <c r="E518" s="43"/>
      <c r="F518" s="43"/>
      <c r="G518" s="94"/>
      <c r="H518" s="94" t="s">
        <v>139</v>
      </c>
      <c r="I518" s="94"/>
      <c r="J518" s="94"/>
      <c r="K518" s="94"/>
      <c r="L518" s="94"/>
      <c r="M518" s="94"/>
      <c r="N518" s="94" t="s">
        <v>1443</v>
      </c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147"/>
      <c r="AE518" s="147"/>
      <c r="AF518" s="43"/>
      <c r="AG518" s="148">
        <f>Table1[[#This Row], [Risk]]*Table1[[#This Row], [Severity]]</f>
      </c>
      <c r="AH518" s="94"/>
    </row>
    <row x14ac:dyDescent="0.25" r="519" customHeight="1" ht="18.75">
      <c r="A519" s="94" t="s">
        <v>1450</v>
      </c>
      <c r="B519" s="94" t="s">
        <v>1451</v>
      </c>
      <c r="C519" s="145"/>
      <c r="D519" s="94"/>
      <c r="E519" s="43"/>
      <c r="F519" s="43"/>
      <c r="G519" s="94"/>
      <c r="H519" s="94" t="s">
        <v>139</v>
      </c>
      <c r="I519" s="94"/>
      <c r="J519" s="94"/>
      <c r="K519" s="94"/>
      <c r="L519" s="94"/>
      <c r="M519" s="94"/>
      <c r="N519" s="94" t="s">
        <v>1452</v>
      </c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147"/>
      <c r="AE519" s="147"/>
      <c r="AF519" s="43"/>
      <c r="AG519" s="148">
        <f>Table1[[#This Row], [Risk]]*Table1[[#This Row], [Severity]]</f>
      </c>
      <c r="AH519" s="94"/>
    </row>
    <row x14ac:dyDescent="0.25" r="520" customHeight="1" ht="18.75">
      <c r="A520" s="94" t="s">
        <v>1453</v>
      </c>
      <c r="B520" s="94" t="s">
        <v>1454</v>
      </c>
      <c r="C520" s="145"/>
      <c r="D520" s="94"/>
      <c r="E520" s="43"/>
      <c r="F520" s="43"/>
      <c r="G520" s="94"/>
      <c r="H520" s="94" t="s">
        <v>139</v>
      </c>
      <c r="I520" s="94"/>
      <c r="J520" s="94"/>
      <c r="K520" s="94"/>
      <c r="L520" s="94"/>
      <c r="M520" s="94"/>
      <c r="N520" s="94" t="s">
        <v>1438</v>
      </c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147"/>
      <c r="AE520" s="147"/>
      <c r="AF520" s="43"/>
      <c r="AG520" s="148">
        <f>Table1[[#This Row], [Risk]]*Table1[[#This Row], [Severity]]</f>
      </c>
      <c r="AH520" s="94"/>
    </row>
    <row x14ac:dyDescent="0.25" r="521" customHeight="1" ht="18.75">
      <c r="A521" s="94" t="s">
        <v>1455</v>
      </c>
      <c r="B521" s="94" t="s">
        <v>1456</v>
      </c>
      <c r="C521" s="145"/>
      <c r="D521" s="94"/>
      <c r="E521" s="43"/>
      <c r="F521" s="43"/>
      <c r="G521" s="94"/>
      <c r="H521" s="94" t="s">
        <v>139</v>
      </c>
      <c r="I521" s="94"/>
      <c r="J521" s="94"/>
      <c r="K521" s="94"/>
      <c r="L521" s="94"/>
      <c r="M521" s="94"/>
      <c r="N521" s="94" t="s">
        <v>1457</v>
      </c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147"/>
      <c r="AE521" s="147"/>
      <c r="AF521" s="43"/>
      <c r="AG521" s="148">
        <f>Table1[[#This Row], [Risk]]*Table1[[#This Row], [Severity]]</f>
      </c>
      <c r="AH521" s="94"/>
    </row>
    <row x14ac:dyDescent="0.25" r="522" customHeight="1" ht="18.75">
      <c r="A522" s="94" t="s">
        <v>1458</v>
      </c>
      <c r="B522" s="94" t="s">
        <v>1459</v>
      </c>
      <c r="C522" s="145"/>
      <c r="D522" s="94"/>
      <c r="E522" s="43"/>
      <c r="F522" s="43"/>
      <c r="G522" s="94"/>
      <c r="H522" s="94" t="s">
        <v>139</v>
      </c>
      <c r="I522" s="94"/>
      <c r="J522" s="94"/>
      <c r="K522" s="94"/>
      <c r="L522" s="94"/>
      <c r="M522" s="94"/>
      <c r="N522" s="94" t="s">
        <v>1457</v>
      </c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147"/>
      <c r="AE522" s="147"/>
      <c r="AF522" s="43"/>
      <c r="AG522" s="148">
        <f>Table1[[#This Row], [Risk]]*Table1[[#This Row], [Severity]]</f>
      </c>
      <c r="AH522" s="94"/>
    </row>
    <row x14ac:dyDescent="0.25" r="523" customHeight="1" ht="18.75">
      <c r="A523" s="94" t="s">
        <v>1460</v>
      </c>
      <c r="B523" s="94" t="s">
        <v>1461</v>
      </c>
      <c r="C523" s="145"/>
      <c r="D523" s="94"/>
      <c r="E523" s="43"/>
      <c r="F523" s="43"/>
      <c r="G523" s="94"/>
      <c r="H523" s="94" t="s">
        <v>139</v>
      </c>
      <c r="I523" s="94"/>
      <c r="J523" s="94"/>
      <c r="K523" s="94"/>
      <c r="L523" s="94"/>
      <c r="M523" s="94"/>
      <c r="N523" s="94" t="s">
        <v>1457</v>
      </c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147"/>
      <c r="AE523" s="147"/>
      <c r="AF523" s="43"/>
      <c r="AG523" s="148">
        <f>Table1[[#This Row], [Risk]]*Table1[[#This Row], [Severity]]</f>
      </c>
      <c r="AH523" s="94"/>
    </row>
    <row x14ac:dyDescent="0.25" r="524" customHeight="1" ht="18.75">
      <c r="A524" s="94" t="s">
        <v>1462</v>
      </c>
      <c r="B524" s="94" t="s">
        <v>1463</v>
      </c>
      <c r="C524" s="145"/>
      <c r="D524" s="94"/>
      <c r="E524" s="43"/>
      <c r="F524" s="43"/>
      <c r="G524" s="94"/>
      <c r="H524" s="94" t="s">
        <v>139</v>
      </c>
      <c r="I524" s="94"/>
      <c r="J524" s="94"/>
      <c r="K524" s="94"/>
      <c r="L524" s="94"/>
      <c r="M524" s="94"/>
      <c r="N524" s="94" t="s">
        <v>1457</v>
      </c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147"/>
      <c r="AE524" s="147"/>
      <c r="AF524" s="43"/>
      <c r="AG524" s="148">
        <f>Table1[[#This Row], [Risk]]*Table1[[#This Row], [Severity]]</f>
      </c>
      <c r="AH524" s="94"/>
    </row>
    <row x14ac:dyDescent="0.25" r="525" customHeight="1" ht="18.75">
      <c r="A525" s="94" t="s">
        <v>1464</v>
      </c>
      <c r="B525" s="94" t="s">
        <v>1465</v>
      </c>
      <c r="C525" s="145"/>
      <c r="D525" s="94" t="s">
        <v>626</v>
      </c>
      <c r="E525" s="43"/>
      <c r="F525" s="43"/>
      <c r="G525" s="94"/>
      <c r="H525" s="94" t="s">
        <v>139</v>
      </c>
      <c r="I525" s="94"/>
      <c r="J525" s="94"/>
      <c r="K525" s="94"/>
      <c r="L525" s="94"/>
      <c r="M525" s="94"/>
      <c r="N525" s="94" t="s">
        <v>1435</v>
      </c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147"/>
      <c r="AE525" s="147"/>
      <c r="AF525" s="43"/>
      <c r="AG525" s="148">
        <f>Table1[[#This Row], [Risk]]*Table1[[#This Row], [Severity]]</f>
      </c>
      <c r="AH525" s="94"/>
    </row>
    <row x14ac:dyDescent="0.25" r="526" customHeight="1" ht="18.75">
      <c r="A526" s="94" t="s">
        <v>1466</v>
      </c>
      <c r="B526" s="94" t="s">
        <v>1467</v>
      </c>
      <c r="C526" s="145"/>
      <c r="D526" s="94"/>
      <c r="E526" s="43"/>
      <c r="F526" s="43"/>
      <c r="G526" s="94"/>
      <c r="H526" s="94" t="s">
        <v>139</v>
      </c>
      <c r="I526" s="94"/>
      <c r="J526" s="94"/>
      <c r="K526" s="94"/>
      <c r="L526" s="94"/>
      <c r="M526" s="94"/>
      <c r="N526" s="94" t="s">
        <v>1435</v>
      </c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147"/>
      <c r="AE526" s="147"/>
      <c r="AF526" s="43"/>
      <c r="AG526" s="148">
        <f>Table1[[#This Row], [Risk]]*Table1[[#This Row], [Severity]]</f>
      </c>
      <c r="AH526" s="94"/>
    </row>
    <row x14ac:dyDescent="0.25" r="527" customHeight="1" ht="18.75">
      <c r="A527" s="94" t="s">
        <v>1468</v>
      </c>
      <c r="B527" s="94" t="s">
        <v>1469</v>
      </c>
      <c r="C527" s="145"/>
      <c r="D527" s="94"/>
      <c r="E527" s="43"/>
      <c r="F527" s="43"/>
      <c r="G527" s="94"/>
      <c r="H527" s="94" t="s">
        <v>139</v>
      </c>
      <c r="I527" s="94"/>
      <c r="J527" s="94"/>
      <c r="K527" s="94"/>
      <c r="L527" s="94"/>
      <c r="M527" s="94"/>
      <c r="N527" s="94" t="s">
        <v>1435</v>
      </c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147"/>
      <c r="AE527" s="147"/>
      <c r="AF527" s="43"/>
      <c r="AG527" s="148">
        <f>Table1[[#This Row], [Risk]]*Table1[[#This Row], [Severity]]</f>
      </c>
      <c r="AH527" s="94"/>
    </row>
    <row x14ac:dyDescent="0.25" r="528" customHeight="1" ht="18.75">
      <c r="A528" s="94" t="s">
        <v>1470</v>
      </c>
      <c r="B528" s="94" t="s">
        <v>1471</v>
      </c>
      <c r="C528" s="145"/>
      <c r="D528" s="94"/>
      <c r="E528" s="43"/>
      <c r="F528" s="43"/>
      <c r="G528" s="94"/>
      <c r="H528" s="94" t="s">
        <v>139</v>
      </c>
      <c r="I528" s="94"/>
      <c r="J528" s="94"/>
      <c r="K528" s="94"/>
      <c r="L528" s="94"/>
      <c r="M528" s="94"/>
      <c r="N528" s="94" t="s">
        <v>1435</v>
      </c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147"/>
      <c r="AE528" s="147"/>
      <c r="AF528" s="43"/>
      <c r="AG528" s="148">
        <f>Table1[[#This Row], [Risk]]*Table1[[#This Row], [Severity]]</f>
      </c>
      <c r="AH528" s="94"/>
    </row>
    <row x14ac:dyDescent="0.25" r="529" customHeight="1" ht="18.75">
      <c r="A529" s="94" t="s">
        <v>1472</v>
      </c>
      <c r="B529" s="94" t="s">
        <v>1473</v>
      </c>
      <c r="C529" s="145"/>
      <c r="D529" s="94"/>
      <c r="E529" s="43"/>
      <c r="F529" s="43"/>
      <c r="G529" s="94"/>
      <c r="H529" s="94" t="s">
        <v>139</v>
      </c>
      <c r="I529" s="94"/>
      <c r="J529" s="94"/>
      <c r="K529" s="94"/>
      <c r="L529" s="94"/>
      <c r="M529" s="94"/>
      <c r="N529" s="94" t="s">
        <v>1435</v>
      </c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147"/>
      <c r="AE529" s="147"/>
      <c r="AF529" s="43"/>
      <c r="AG529" s="148">
        <f>Table1[[#This Row], [Risk]]*Table1[[#This Row], [Severity]]</f>
      </c>
      <c r="AH529" s="94"/>
    </row>
    <row x14ac:dyDescent="0.25" r="530" customHeight="1" ht="18.75">
      <c r="A530" s="94" t="s">
        <v>1474</v>
      </c>
      <c r="B530" s="94" t="s">
        <v>1475</v>
      </c>
      <c r="C530" s="145"/>
      <c r="D530" s="94" t="s">
        <v>626</v>
      </c>
      <c r="E530" s="43"/>
      <c r="F530" s="43"/>
      <c r="G530" s="94"/>
      <c r="H530" s="94" t="s">
        <v>139</v>
      </c>
      <c r="I530" s="94"/>
      <c r="J530" s="94"/>
      <c r="K530" s="94"/>
      <c r="L530" s="94"/>
      <c r="M530" s="94"/>
      <c r="N530" s="94" t="s">
        <v>1435</v>
      </c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147"/>
      <c r="AE530" s="147"/>
      <c r="AF530" s="43"/>
      <c r="AG530" s="148">
        <f>Table1[[#This Row], [Risk]]*Table1[[#This Row], [Severity]]</f>
      </c>
      <c r="AH530" s="94"/>
    </row>
    <row x14ac:dyDescent="0.25" r="531" customHeight="1" ht="18.75">
      <c r="A531" s="94" t="s">
        <v>1476</v>
      </c>
      <c r="B531" s="94" t="s">
        <v>1477</v>
      </c>
      <c r="C531" s="145"/>
      <c r="D531" s="94"/>
      <c r="E531" s="43"/>
      <c r="F531" s="43"/>
      <c r="G531" s="94"/>
      <c r="H531" s="94" t="s">
        <v>139</v>
      </c>
      <c r="I531" s="94"/>
      <c r="J531" s="94"/>
      <c r="K531" s="94"/>
      <c r="L531" s="94"/>
      <c r="M531" s="94"/>
      <c r="N531" s="94" t="s">
        <v>1435</v>
      </c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147"/>
      <c r="AE531" s="147"/>
      <c r="AF531" s="43"/>
      <c r="AG531" s="148">
        <f>Table1[[#This Row], [Risk]]*Table1[[#This Row], [Severity]]</f>
      </c>
      <c r="AH531" s="94"/>
    </row>
    <row x14ac:dyDescent="0.25" r="532" customHeight="1" ht="18.75">
      <c r="A532" s="94" t="s">
        <v>1478</v>
      </c>
      <c r="B532" s="94" t="s">
        <v>1479</v>
      </c>
      <c r="C532" s="145"/>
      <c r="D532" s="94"/>
      <c r="E532" s="43"/>
      <c r="F532" s="43"/>
      <c r="G532" s="94"/>
      <c r="H532" s="94" t="s">
        <v>139</v>
      </c>
      <c r="I532" s="94"/>
      <c r="J532" s="94"/>
      <c r="K532" s="94"/>
      <c r="L532" s="94"/>
      <c r="M532" s="94"/>
      <c r="N532" s="94" t="s">
        <v>1435</v>
      </c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147"/>
      <c r="AE532" s="147"/>
      <c r="AF532" s="43"/>
      <c r="AG532" s="148">
        <f>Table1[[#This Row], [Risk]]*Table1[[#This Row], [Severity]]</f>
      </c>
      <c r="AH532" s="94"/>
    </row>
    <row x14ac:dyDescent="0.25" r="533" customHeight="1" ht="18.75">
      <c r="A533" s="94" t="s">
        <v>1480</v>
      </c>
      <c r="B533" s="94" t="s">
        <v>1481</v>
      </c>
      <c r="C533" s="145"/>
      <c r="D533" s="94"/>
      <c r="E533" s="43"/>
      <c r="F533" s="43"/>
      <c r="G533" s="94"/>
      <c r="H533" s="94" t="s">
        <v>139</v>
      </c>
      <c r="I533" s="94"/>
      <c r="J533" s="94"/>
      <c r="K533" s="94"/>
      <c r="L533" s="94"/>
      <c r="M533" s="94"/>
      <c r="N533" s="94" t="s">
        <v>1435</v>
      </c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147"/>
      <c r="AE533" s="147"/>
      <c r="AF533" s="43"/>
      <c r="AG533" s="148">
        <f>Table1[[#This Row], [Risk]]*Table1[[#This Row], [Severity]]</f>
      </c>
      <c r="AH533" s="94"/>
    </row>
    <row x14ac:dyDescent="0.25" r="534" customHeight="1" ht="18.75">
      <c r="A534" s="94" t="s">
        <v>1482</v>
      </c>
      <c r="B534" s="94" t="s">
        <v>1483</v>
      </c>
      <c r="C534" s="145"/>
      <c r="D534" s="94"/>
      <c r="E534" s="43"/>
      <c r="F534" s="43"/>
      <c r="G534" s="94"/>
      <c r="H534" s="94" t="s">
        <v>139</v>
      </c>
      <c r="I534" s="94"/>
      <c r="J534" s="94"/>
      <c r="K534" s="94"/>
      <c r="L534" s="94"/>
      <c r="M534" s="94"/>
      <c r="N534" s="94" t="s">
        <v>1435</v>
      </c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147"/>
      <c r="AE534" s="147"/>
      <c r="AF534" s="43"/>
      <c r="AG534" s="148">
        <f>Table1[[#This Row], [Risk]]*Table1[[#This Row], [Severity]]</f>
      </c>
      <c r="AH534" s="94"/>
    </row>
    <row x14ac:dyDescent="0.25" r="535" customHeight="1" ht="18.75">
      <c r="A535" s="94" t="s">
        <v>1484</v>
      </c>
      <c r="B535" s="94" t="s">
        <v>1485</v>
      </c>
      <c r="C535" s="145"/>
      <c r="D535" s="94"/>
      <c r="E535" s="43"/>
      <c r="F535" s="43"/>
      <c r="G535" s="94"/>
      <c r="H535" s="94" t="s">
        <v>139</v>
      </c>
      <c r="I535" s="94"/>
      <c r="J535" s="94"/>
      <c r="K535" s="94"/>
      <c r="L535" s="94"/>
      <c r="M535" s="94"/>
      <c r="N535" s="94" t="s">
        <v>1486</v>
      </c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147"/>
      <c r="AE535" s="147"/>
      <c r="AF535" s="43"/>
      <c r="AG535" s="148">
        <f>Table1[[#This Row], [Risk]]*Table1[[#This Row], [Severity]]</f>
      </c>
      <c r="AH535" s="94"/>
    </row>
    <row x14ac:dyDescent="0.25" r="536" customHeight="1" ht="18.75">
      <c r="A536" s="94" t="s">
        <v>1487</v>
      </c>
      <c r="B536" s="94" t="s">
        <v>1488</v>
      </c>
      <c r="C536" s="145"/>
      <c r="D536" s="94"/>
      <c r="E536" s="43"/>
      <c r="F536" s="43"/>
      <c r="G536" s="94"/>
      <c r="H536" s="94" t="s">
        <v>139</v>
      </c>
      <c r="I536" s="94"/>
      <c r="J536" s="94"/>
      <c r="K536" s="94"/>
      <c r="L536" s="94"/>
      <c r="M536" s="94"/>
      <c r="N536" s="94" t="s">
        <v>1489</v>
      </c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147"/>
      <c r="AE536" s="147"/>
      <c r="AF536" s="43"/>
      <c r="AG536" s="148">
        <f>Table1[[#This Row], [Risk]]*Table1[[#This Row], [Severity]]</f>
      </c>
      <c r="AH536" s="94"/>
    </row>
    <row x14ac:dyDescent="0.25" r="537" customHeight="1" ht="18.75">
      <c r="A537" s="94" t="s">
        <v>1490</v>
      </c>
      <c r="B537" s="94" t="s">
        <v>1491</v>
      </c>
      <c r="C537" s="145"/>
      <c r="D537" s="94"/>
      <c r="E537" s="43"/>
      <c r="F537" s="43"/>
      <c r="G537" s="94"/>
      <c r="H537" s="94" t="s">
        <v>139</v>
      </c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147"/>
      <c r="AE537" s="147"/>
      <c r="AF537" s="43"/>
      <c r="AG537" s="148">
        <f>Table1[[#This Row], [Risk]]*Table1[[#This Row], [Severity]]</f>
      </c>
      <c r="AH537" s="94"/>
    </row>
    <row x14ac:dyDescent="0.25" r="538" customHeight="1" ht="18.75">
      <c r="A538" s="94" t="s">
        <v>1492</v>
      </c>
      <c r="B538" s="94" t="s">
        <v>1493</v>
      </c>
      <c r="C538" s="145" t="s">
        <v>347</v>
      </c>
      <c r="D538" s="94"/>
      <c r="E538" s="43"/>
      <c r="F538" s="43"/>
      <c r="G538" s="94"/>
      <c r="H538" s="94" t="s">
        <v>139</v>
      </c>
      <c r="I538" s="94"/>
      <c r="J538" s="94"/>
      <c r="K538" s="94"/>
      <c r="L538" s="94"/>
      <c r="M538" s="94"/>
      <c r="N538" s="94" t="s">
        <v>349</v>
      </c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147"/>
      <c r="AE538" s="147"/>
      <c r="AF538" s="43"/>
      <c r="AG538" s="148">
        <f>Table1[[#This Row], [Risk]]*Table1[[#This Row], [Severity]]</f>
      </c>
      <c r="AH538" s="94"/>
    </row>
    <row x14ac:dyDescent="0.25" r="539" customHeight="1" ht="18.75">
      <c r="A539" s="94" t="s">
        <v>1494</v>
      </c>
      <c r="B539" s="94" t="s">
        <v>1495</v>
      </c>
      <c r="C539" s="145"/>
      <c r="D539" s="94"/>
      <c r="E539" s="43"/>
      <c r="F539" s="43"/>
      <c r="G539" s="94"/>
      <c r="H539" s="94" t="s">
        <v>139</v>
      </c>
      <c r="I539" s="94"/>
      <c r="J539" s="94"/>
      <c r="K539" s="94"/>
      <c r="L539" s="94"/>
      <c r="M539" s="94"/>
      <c r="N539" s="94" t="s">
        <v>292</v>
      </c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147"/>
      <c r="AE539" s="147"/>
      <c r="AF539" s="43"/>
      <c r="AG539" s="148">
        <f>Table1[[#This Row], [Risk]]*Table1[[#This Row], [Severity]]</f>
      </c>
      <c r="AH539" s="94"/>
    </row>
    <row x14ac:dyDescent="0.25" r="540" customHeight="1" ht="18.75">
      <c r="A540" s="94" t="s">
        <v>1496</v>
      </c>
      <c r="B540" s="94" t="s">
        <v>1497</v>
      </c>
      <c r="C540" s="145"/>
      <c r="D540" s="94"/>
      <c r="E540" s="43"/>
      <c r="F540" s="43"/>
      <c r="G540" s="94"/>
      <c r="H540" s="94" t="s">
        <v>139</v>
      </c>
      <c r="I540" s="94"/>
      <c r="J540" s="94"/>
      <c r="K540" s="94"/>
      <c r="L540" s="94"/>
      <c r="M540" s="94"/>
      <c r="N540" s="94" t="s">
        <v>292</v>
      </c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147"/>
      <c r="AE540" s="147"/>
      <c r="AF540" s="43"/>
      <c r="AG540" s="148">
        <f>Table1[[#This Row], [Risk]]*Table1[[#This Row], [Severity]]</f>
      </c>
      <c r="AH540" s="94"/>
    </row>
    <row x14ac:dyDescent="0.25" r="541" customHeight="1" ht="18.75">
      <c r="A541" s="94" t="s">
        <v>1498</v>
      </c>
      <c r="B541" s="94" t="s">
        <v>1499</v>
      </c>
      <c r="C541" s="145"/>
      <c r="D541" s="94"/>
      <c r="E541" s="43"/>
      <c r="F541" s="43"/>
      <c r="G541" s="94"/>
      <c r="H541" s="94" t="s">
        <v>139</v>
      </c>
      <c r="I541" s="94"/>
      <c r="J541" s="94"/>
      <c r="K541" s="94"/>
      <c r="L541" s="94"/>
      <c r="M541" s="94"/>
      <c r="N541" s="94" t="s">
        <v>1457</v>
      </c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147"/>
      <c r="AE541" s="147"/>
      <c r="AF541" s="43"/>
      <c r="AG541" s="148">
        <f>Table1[[#This Row], [Risk]]*Table1[[#This Row], [Severity]]</f>
      </c>
      <c r="AH541" s="94"/>
    </row>
    <row x14ac:dyDescent="0.25" r="542" customHeight="1" ht="18.75">
      <c r="A542" s="94" t="s">
        <v>1500</v>
      </c>
      <c r="B542" s="94" t="s">
        <v>1501</v>
      </c>
      <c r="C542" s="145"/>
      <c r="D542" s="94"/>
      <c r="E542" s="43"/>
      <c r="F542" s="43"/>
      <c r="G542" s="94"/>
      <c r="H542" s="94" t="s">
        <v>139</v>
      </c>
      <c r="I542" s="94"/>
      <c r="J542" s="94"/>
      <c r="K542" s="94"/>
      <c r="L542" s="94"/>
      <c r="M542" s="94"/>
      <c r="N542" s="94" t="s">
        <v>1409</v>
      </c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147"/>
      <c r="AE542" s="147"/>
      <c r="AF542" s="43"/>
      <c r="AG542" s="148">
        <f>Table1[[#This Row], [Risk]]*Table1[[#This Row], [Severity]]</f>
      </c>
      <c r="AH542" s="94"/>
    </row>
    <row x14ac:dyDescent="0.25" r="543" customHeight="1" ht="18.75">
      <c r="A543" s="94" t="s">
        <v>1502</v>
      </c>
      <c r="B543" s="94" t="s">
        <v>1503</v>
      </c>
      <c r="C543" s="145"/>
      <c r="D543" s="94"/>
      <c r="E543" s="43"/>
      <c r="F543" s="43"/>
      <c r="G543" s="94"/>
      <c r="H543" s="94" t="s">
        <v>139</v>
      </c>
      <c r="I543" s="94"/>
      <c r="J543" s="94"/>
      <c r="K543" s="94"/>
      <c r="L543" s="94"/>
      <c r="M543" s="94"/>
      <c r="N543" s="94" t="s">
        <v>1409</v>
      </c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147"/>
      <c r="AE543" s="147"/>
      <c r="AF543" s="43"/>
      <c r="AG543" s="148">
        <f>Table1[[#This Row], [Risk]]*Table1[[#This Row], [Severity]]</f>
      </c>
      <c r="AH543" s="94"/>
    </row>
    <row x14ac:dyDescent="0.25" r="544" customHeight="1" ht="18.75">
      <c r="A544" s="94" t="s">
        <v>1504</v>
      </c>
      <c r="B544" s="94" t="s">
        <v>1505</v>
      </c>
      <c r="C544" s="145"/>
      <c r="D544" s="94"/>
      <c r="E544" s="43"/>
      <c r="F544" s="43"/>
      <c r="G544" s="94"/>
      <c r="H544" s="94" t="s">
        <v>139</v>
      </c>
      <c r="I544" s="94"/>
      <c r="J544" s="94"/>
      <c r="K544" s="94"/>
      <c r="L544" s="94"/>
      <c r="M544" s="94"/>
      <c r="N544" s="94" t="s">
        <v>1506</v>
      </c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147"/>
      <c r="AE544" s="147"/>
      <c r="AF544" s="43"/>
      <c r="AG544" s="148">
        <f>Table1[[#This Row], [Risk]]*Table1[[#This Row], [Severity]]</f>
      </c>
      <c r="AH544" s="94"/>
    </row>
    <row x14ac:dyDescent="0.25" r="545" customHeight="1" ht="18.75">
      <c r="A545" s="94" t="s">
        <v>1507</v>
      </c>
      <c r="B545" s="94" t="s">
        <v>1508</v>
      </c>
      <c r="C545" s="145"/>
      <c r="D545" s="94"/>
      <c r="E545" s="43"/>
      <c r="F545" s="43"/>
      <c r="G545" s="94"/>
      <c r="H545" s="94" t="s">
        <v>139</v>
      </c>
      <c r="I545" s="94"/>
      <c r="J545" s="94"/>
      <c r="K545" s="94"/>
      <c r="L545" s="94"/>
      <c r="M545" s="94"/>
      <c r="N545" s="94" t="s">
        <v>1506</v>
      </c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147"/>
      <c r="AE545" s="147"/>
      <c r="AF545" s="43"/>
      <c r="AG545" s="148">
        <f>Table1[[#This Row], [Risk]]*Table1[[#This Row], [Severity]]</f>
      </c>
      <c r="AH545" s="94"/>
    </row>
    <row x14ac:dyDescent="0.25" r="546" customHeight="1" ht="18.75">
      <c r="A546" s="94" t="s">
        <v>1509</v>
      </c>
      <c r="B546" s="94" t="s">
        <v>1510</v>
      </c>
      <c r="C546" s="145"/>
      <c r="D546" s="94"/>
      <c r="E546" s="43"/>
      <c r="F546" s="43"/>
      <c r="G546" s="94"/>
      <c r="H546" s="94" t="s">
        <v>139</v>
      </c>
      <c r="I546" s="94"/>
      <c r="J546" s="94"/>
      <c r="K546" s="94"/>
      <c r="L546" s="94"/>
      <c r="M546" s="94"/>
      <c r="N546" s="94" t="s">
        <v>349</v>
      </c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147"/>
      <c r="AE546" s="147"/>
      <c r="AF546" s="43"/>
      <c r="AG546" s="148">
        <f>Table1[[#This Row], [Risk]]*Table1[[#This Row], [Severity]]</f>
      </c>
      <c r="AH546" s="94"/>
    </row>
    <row x14ac:dyDescent="0.25" r="547" customHeight="1" ht="18.75">
      <c r="A547" s="94" t="s">
        <v>1511</v>
      </c>
      <c r="B547" s="94" t="s">
        <v>1512</v>
      </c>
      <c r="C547" s="145"/>
      <c r="D547" s="94"/>
      <c r="E547" s="43"/>
      <c r="F547" s="43"/>
      <c r="G547" s="94"/>
      <c r="H547" s="94" t="s">
        <v>139</v>
      </c>
      <c r="I547" s="94"/>
      <c r="J547" s="94"/>
      <c r="K547" s="94"/>
      <c r="L547" s="94"/>
      <c r="M547" s="94"/>
      <c r="N547" s="94" t="s">
        <v>1513</v>
      </c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147"/>
      <c r="AE547" s="147"/>
      <c r="AF547" s="43"/>
      <c r="AG547" s="148">
        <f>Table1[[#This Row], [Risk]]*Table1[[#This Row], [Severity]]</f>
      </c>
      <c r="AH547" s="94"/>
    </row>
    <row x14ac:dyDescent="0.25" r="548" customHeight="1" ht="18.75">
      <c r="A548" s="94" t="s">
        <v>1514</v>
      </c>
      <c r="B548" s="94" t="s">
        <v>1515</v>
      </c>
      <c r="C548" s="145"/>
      <c r="D548" s="94"/>
      <c r="E548" s="43"/>
      <c r="F548" s="43"/>
      <c r="G548" s="94"/>
      <c r="H548" s="94" t="s">
        <v>139</v>
      </c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147"/>
      <c r="AE548" s="147"/>
      <c r="AF548" s="43"/>
      <c r="AG548" s="148">
        <f>Table1[[#This Row], [Risk]]*Table1[[#This Row], [Severity]]</f>
      </c>
      <c r="AH548" s="94"/>
    </row>
    <row x14ac:dyDescent="0.25" r="549" customHeight="1" ht="18.75">
      <c r="A549" s="94" t="s">
        <v>1516</v>
      </c>
      <c r="B549" s="94" t="s">
        <v>1517</v>
      </c>
      <c r="C549" s="145"/>
      <c r="D549" s="94"/>
      <c r="E549" s="43"/>
      <c r="F549" s="43"/>
      <c r="G549" s="94"/>
      <c r="H549" s="94" t="s">
        <v>139</v>
      </c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147"/>
      <c r="AE549" s="147"/>
      <c r="AF549" s="43"/>
      <c r="AG549" s="148">
        <f>Table1[[#This Row], [Risk]]*Table1[[#This Row], [Severity]]</f>
      </c>
      <c r="AH549" s="94"/>
    </row>
    <row x14ac:dyDescent="0.25" r="550" customHeight="1" ht="18.75">
      <c r="A550" s="94" t="s">
        <v>1518</v>
      </c>
      <c r="B550" s="94" t="s">
        <v>1519</v>
      </c>
      <c r="C550" s="145"/>
      <c r="D550" s="94" t="s">
        <v>1520</v>
      </c>
      <c r="E550" s="43"/>
      <c r="F550" s="43"/>
      <c r="G550" s="94"/>
      <c r="H550" s="94" t="s">
        <v>139</v>
      </c>
      <c r="I550" s="94"/>
      <c r="J550" s="94"/>
      <c r="K550" s="94"/>
      <c r="L550" s="94"/>
      <c r="M550" s="94"/>
      <c r="N550" s="94" t="s">
        <v>1521</v>
      </c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147"/>
      <c r="AE550" s="147"/>
      <c r="AF550" s="43"/>
      <c r="AG550" s="148">
        <f>Table1[[#This Row], [Risk]]*Table1[[#This Row], [Severity]]</f>
      </c>
      <c r="AH550" s="94"/>
    </row>
    <row x14ac:dyDescent="0.25" r="551" customHeight="1" ht="18.75">
      <c r="A551" s="94" t="s">
        <v>1522</v>
      </c>
      <c r="B551" s="94" t="s">
        <v>1523</v>
      </c>
      <c r="C551" s="145"/>
      <c r="D551" s="94"/>
      <c r="E551" s="43"/>
      <c r="F551" s="43"/>
      <c r="G551" s="94"/>
      <c r="H551" s="94" t="s">
        <v>139</v>
      </c>
      <c r="I551" s="94"/>
      <c r="J551" s="94"/>
      <c r="K551" s="94"/>
      <c r="L551" s="94"/>
      <c r="M551" s="94"/>
      <c r="N551" s="94" t="s">
        <v>1524</v>
      </c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147"/>
      <c r="AE551" s="147"/>
      <c r="AF551" s="43"/>
      <c r="AG551" s="148">
        <f>Table1[[#This Row], [Risk]]*Table1[[#This Row], [Severity]]</f>
      </c>
      <c r="AH551" s="94"/>
    </row>
    <row x14ac:dyDescent="0.25" r="552" customHeight="1" ht="18.75">
      <c r="A552" s="94" t="s">
        <v>1525</v>
      </c>
      <c r="B552" s="94" t="s">
        <v>1526</v>
      </c>
      <c r="C552" s="145"/>
      <c r="D552" s="94"/>
      <c r="E552" s="43"/>
      <c r="F552" s="43"/>
      <c r="G552" s="94"/>
      <c r="H552" s="94" t="s">
        <v>139</v>
      </c>
      <c r="I552" s="94"/>
      <c r="J552" s="94"/>
      <c r="K552" s="94"/>
      <c r="L552" s="94"/>
      <c r="M552" s="94"/>
      <c r="N552" s="94" t="s">
        <v>1443</v>
      </c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147"/>
      <c r="AE552" s="147"/>
      <c r="AF552" s="43"/>
      <c r="AG552" s="148">
        <f>Table1[[#This Row], [Risk]]*Table1[[#This Row], [Severity]]</f>
      </c>
      <c r="AH552" s="94"/>
    </row>
    <row x14ac:dyDescent="0.25" r="553" customHeight="1" ht="18.75">
      <c r="A553" s="94" t="s">
        <v>1527</v>
      </c>
      <c r="B553" s="94" t="s">
        <v>1528</v>
      </c>
      <c r="C553" s="145"/>
      <c r="D553" s="94"/>
      <c r="E553" s="43"/>
      <c r="F553" s="43"/>
      <c r="G553" s="94"/>
      <c r="H553" s="94" t="s">
        <v>139</v>
      </c>
      <c r="I553" s="94"/>
      <c r="J553" s="94"/>
      <c r="K553" s="94"/>
      <c r="L553" s="94"/>
      <c r="M553" s="94"/>
      <c r="N553" s="94" t="s">
        <v>1529</v>
      </c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147"/>
      <c r="AE553" s="147"/>
      <c r="AF553" s="43"/>
      <c r="AG553" s="148">
        <f>Table1[[#This Row], [Risk]]*Table1[[#This Row], [Severity]]</f>
      </c>
      <c r="AH553" s="94"/>
    </row>
    <row x14ac:dyDescent="0.25" r="554" customHeight="1" ht="18.75">
      <c r="A554" s="94" t="s">
        <v>1530</v>
      </c>
      <c r="B554" s="94" t="s">
        <v>1531</v>
      </c>
      <c r="C554" s="145"/>
      <c r="D554" s="94"/>
      <c r="E554" s="43"/>
      <c r="F554" s="43"/>
      <c r="G554" s="94"/>
      <c r="H554" s="94" t="s">
        <v>139</v>
      </c>
      <c r="I554" s="94"/>
      <c r="J554" s="94"/>
      <c r="K554" s="94"/>
      <c r="L554" s="94"/>
      <c r="M554" s="94"/>
      <c r="N554" s="94" t="s">
        <v>1529</v>
      </c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147"/>
      <c r="AE554" s="147"/>
      <c r="AF554" s="43"/>
      <c r="AG554" s="148">
        <f>Table1[[#This Row], [Risk]]*Table1[[#This Row], [Severity]]</f>
      </c>
      <c r="AH554" s="94"/>
    </row>
    <row x14ac:dyDescent="0.25" r="555" customHeight="1" ht="18.75">
      <c r="A555" s="94" t="s">
        <v>1532</v>
      </c>
      <c r="B555" s="94" t="s">
        <v>1533</v>
      </c>
      <c r="C555" s="145"/>
      <c r="D555" s="94"/>
      <c r="E555" s="43"/>
      <c r="F555" s="43"/>
      <c r="G555" s="94"/>
      <c r="H555" s="94" t="s">
        <v>139</v>
      </c>
      <c r="I555" s="94"/>
      <c r="J555" s="94"/>
      <c r="K555" s="94"/>
      <c r="L555" s="94"/>
      <c r="M555" s="94"/>
      <c r="N555" s="94" t="s">
        <v>1457</v>
      </c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147"/>
      <c r="AE555" s="147"/>
      <c r="AF555" s="43"/>
      <c r="AG555" s="148">
        <f>Table1[[#This Row], [Risk]]*Table1[[#This Row], [Severity]]</f>
      </c>
      <c r="AH555" s="94"/>
    </row>
    <row x14ac:dyDescent="0.25" r="556" customHeight="1" ht="18.75">
      <c r="A556" s="94" t="s">
        <v>1534</v>
      </c>
      <c r="B556" s="94" t="s">
        <v>1535</v>
      </c>
      <c r="C556" s="145"/>
      <c r="D556" s="94"/>
      <c r="E556" s="43"/>
      <c r="F556" s="43"/>
      <c r="G556" s="94"/>
      <c r="H556" s="94" t="s">
        <v>139</v>
      </c>
      <c r="I556" s="94"/>
      <c r="J556" s="94"/>
      <c r="K556" s="94"/>
      <c r="L556" s="94"/>
      <c r="M556" s="94"/>
      <c r="N556" s="94" t="s">
        <v>1457</v>
      </c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147"/>
      <c r="AE556" s="147"/>
      <c r="AF556" s="43"/>
      <c r="AG556" s="148">
        <f>Table1[[#This Row], [Risk]]*Table1[[#This Row], [Severity]]</f>
      </c>
      <c r="AH556" s="94"/>
    </row>
    <row x14ac:dyDescent="0.25" r="557" customHeight="1" ht="18.75">
      <c r="A557" s="94" t="s">
        <v>1536</v>
      </c>
      <c r="B557" s="94" t="s">
        <v>1537</v>
      </c>
      <c r="C557" s="145"/>
      <c r="D557" s="94" t="s">
        <v>1538</v>
      </c>
      <c r="E557" s="43" t="s">
        <v>1539</v>
      </c>
      <c r="F557" s="43" t="s">
        <v>1540</v>
      </c>
      <c r="G557" s="94"/>
      <c r="H557" s="94" t="s">
        <v>139</v>
      </c>
      <c r="I557" s="94"/>
      <c r="J557" s="94"/>
      <c r="K557" s="94"/>
      <c r="L557" s="94"/>
      <c r="M557" s="94"/>
      <c r="N557" s="94" t="s">
        <v>33</v>
      </c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147"/>
      <c r="AE557" s="147"/>
      <c r="AF557" s="43"/>
      <c r="AG557" s="148">
        <f>Table1[[#This Row], [Risk]]*Table1[[#This Row], [Severity]]</f>
      </c>
      <c r="AH557" s="94"/>
    </row>
    <row x14ac:dyDescent="0.25" r="558" customHeight="1" ht="18.75">
      <c r="A558" s="94" t="s">
        <v>1541</v>
      </c>
      <c r="B558" s="94" t="s">
        <v>1542</v>
      </c>
      <c r="C558" s="145"/>
      <c r="D558" s="94" t="s">
        <v>1543</v>
      </c>
      <c r="E558" s="43"/>
      <c r="F558" s="43"/>
      <c r="G558" s="94"/>
      <c r="H558" s="94" t="s">
        <v>139</v>
      </c>
      <c r="I558" s="94"/>
      <c r="J558" s="94"/>
      <c r="K558" s="94"/>
      <c r="L558" s="94"/>
      <c r="M558" s="94"/>
      <c r="N558" s="94" t="s">
        <v>349</v>
      </c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147"/>
      <c r="AE558" s="147"/>
      <c r="AF558" s="43"/>
      <c r="AG558" s="148">
        <f>Table1[[#This Row], [Risk]]*Table1[[#This Row], [Severity]]</f>
      </c>
      <c r="AH558" s="94"/>
    </row>
    <row x14ac:dyDescent="0.25" r="559" customHeight="1" ht="18.75">
      <c r="A559" s="94" t="s">
        <v>1544</v>
      </c>
      <c r="B559" s="94" t="s">
        <v>1545</v>
      </c>
      <c r="C559" s="145"/>
      <c r="D559" s="94"/>
      <c r="E559" s="43"/>
      <c r="F559" s="43"/>
      <c r="G559" s="94"/>
      <c r="H559" s="94" t="s">
        <v>139</v>
      </c>
      <c r="I559" s="94"/>
      <c r="J559" s="94"/>
      <c r="K559" s="94"/>
      <c r="L559" s="94"/>
      <c r="M559" s="94"/>
      <c r="N559" s="94" t="s">
        <v>1546</v>
      </c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147"/>
      <c r="AE559" s="147"/>
      <c r="AF559" s="43"/>
      <c r="AG559" s="148">
        <f>Table1[[#This Row], [Risk]]*Table1[[#This Row], [Severity]]</f>
      </c>
      <c r="AH559" s="94"/>
    </row>
    <row x14ac:dyDescent="0.25" r="560" customHeight="1" ht="18.75">
      <c r="A560" s="94" t="s">
        <v>1547</v>
      </c>
      <c r="B560" s="94" t="s">
        <v>1548</v>
      </c>
      <c r="C560" s="145"/>
      <c r="D560" s="94"/>
      <c r="E560" s="43"/>
      <c r="F560" s="43"/>
      <c r="G560" s="94"/>
      <c r="H560" s="94" t="s">
        <v>139</v>
      </c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147"/>
      <c r="AE560" s="147"/>
      <c r="AF560" s="43"/>
      <c r="AG560" s="148">
        <f>Table1[[#This Row], [Risk]]*Table1[[#This Row], [Severity]]</f>
      </c>
      <c r="AH560" s="94"/>
    </row>
    <row x14ac:dyDescent="0.25" r="561" customHeight="1" ht="18.75">
      <c r="A561" s="94" t="s">
        <v>1549</v>
      </c>
      <c r="B561" s="94" t="s">
        <v>1550</v>
      </c>
      <c r="C561" s="145"/>
      <c r="D561" s="94"/>
      <c r="E561" s="43"/>
      <c r="F561" s="43"/>
      <c r="G561" s="94"/>
      <c r="H561" s="94" t="s">
        <v>139</v>
      </c>
      <c r="I561" s="94"/>
      <c r="J561" s="94"/>
      <c r="K561" s="94"/>
      <c r="L561" s="94"/>
      <c r="M561" s="94"/>
      <c r="N561" s="94" t="s">
        <v>349</v>
      </c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147"/>
      <c r="AE561" s="147"/>
      <c r="AF561" s="43"/>
      <c r="AG561" s="148">
        <f>Table1[[#This Row], [Risk]]*Table1[[#This Row], [Severity]]</f>
      </c>
      <c r="AH561" s="94"/>
    </row>
    <row x14ac:dyDescent="0.25" r="562" customHeight="1" ht="18.75">
      <c r="A562" s="94" t="s">
        <v>1551</v>
      </c>
      <c r="B562" s="94" t="s">
        <v>1552</v>
      </c>
      <c r="C562" s="145"/>
      <c r="D562" s="94" t="s">
        <v>1553</v>
      </c>
      <c r="E562" s="43"/>
      <c r="F562" s="43"/>
      <c r="G562" s="94"/>
      <c r="H562" s="94" t="s">
        <v>139</v>
      </c>
      <c r="I562" s="94"/>
      <c r="J562" s="94"/>
      <c r="K562" s="94"/>
      <c r="L562" s="94"/>
      <c r="M562" s="94"/>
      <c r="N562" s="94" t="s">
        <v>1443</v>
      </c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147"/>
      <c r="AE562" s="147"/>
      <c r="AF562" s="43"/>
      <c r="AG562" s="148">
        <f>Table1[[#This Row], [Risk]]*Table1[[#This Row], [Severity]]</f>
      </c>
      <c r="AH562" s="94"/>
    </row>
    <row x14ac:dyDescent="0.25" r="563" customHeight="1" ht="18.75">
      <c r="A563" s="94" t="s">
        <v>1554</v>
      </c>
      <c r="B563" s="94" t="s">
        <v>1555</v>
      </c>
      <c r="C563" s="145"/>
      <c r="D563" s="94"/>
      <c r="E563" s="43"/>
      <c r="F563" s="43"/>
      <c r="G563" s="94"/>
      <c r="H563" s="94" t="s">
        <v>139</v>
      </c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147"/>
      <c r="AE563" s="147"/>
      <c r="AF563" s="43"/>
      <c r="AG563" s="148">
        <f>Table1[[#This Row], [Risk]]*Table1[[#This Row], [Severity]]</f>
      </c>
      <c r="AH563" s="94"/>
    </row>
    <row x14ac:dyDescent="0.25" r="564" customHeight="1" ht="18.75">
      <c r="A564" s="94" t="s">
        <v>1556</v>
      </c>
      <c r="B564" s="94" t="s">
        <v>1557</v>
      </c>
      <c r="C564" s="145"/>
      <c r="D564" s="94"/>
      <c r="E564" s="43"/>
      <c r="F564" s="43"/>
      <c r="G564" s="94"/>
      <c r="H564" s="94" t="s">
        <v>139</v>
      </c>
      <c r="I564" s="94"/>
      <c r="J564" s="94"/>
      <c r="K564" s="94"/>
      <c r="L564" s="94"/>
      <c r="M564" s="94"/>
      <c r="N564" s="94" t="s">
        <v>1438</v>
      </c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147"/>
      <c r="AE564" s="147"/>
      <c r="AF564" s="43"/>
      <c r="AG564" s="148">
        <f>Table1[[#This Row], [Risk]]*Table1[[#This Row], [Severity]]</f>
      </c>
      <c r="AH564" s="94"/>
    </row>
    <row x14ac:dyDescent="0.25" r="565" customHeight="1" ht="18.75">
      <c r="A565" s="94" t="s">
        <v>1558</v>
      </c>
      <c r="B565" s="94" t="s">
        <v>1559</v>
      </c>
      <c r="C565" s="145"/>
      <c r="D565" s="94"/>
      <c r="E565" s="43"/>
      <c r="F565" s="43"/>
      <c r="G565" s="94"/>
      <c r="H565" s="94" t="s">
        <v>139</v>
      </c>
      <c r="I565" s="94"/>
      <c r="J565" s="94"/>
      <c r="K565" s="94"/>
      <c r="L565" s="94"/>
      <c r="M565" s="94"/>
      <c r="N565" s="94" t="s">
        <v>1560</v>
      </c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147"/>
      <c r="AE565" s="147"/>
      <c r="AF565" s="43"/>
      <c r="AG565" s="148">
        <f>Table1[[#This Row], [Risk]]*Table1[[#This Row], [Severity]]</f>
      </c>
      <c r="AH565" s="94"/>
    </row>
    <row x14ac:dyDescent="0.25" r="566" customHeight="1" ht="18.75">
      <c r="A566" s="94" t="s">
        <v>1561</v>
      </c>
      <c r="B566" s="94" t="s">
        <v>1562</v>
      </c>
      <c r="C566" s="145"/>
      <c r="D566" s="94"/>
      <c r="E566" s="43"/>
      <c r="F566" s="43"/>
      <c r="G566" s="94"/>
      <c r="H566" s="94" t="s">
        <v>139</v>
      </c>
      <c r="I566" s="94"/>
      <c r="J566" s="94"/>
      <c r="K566" s="94"/>
      <c r="L566" s="94"/>
      <c r="M566" s="94"/>
      <c r="N566" s="94" t="s">
        <v>1560</v>
      </c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147"/>
      <c r="AE566" s="147"/>
      <c r="AF566" s="43"/>
      <c r="AG566" s="148">
        <f>Table1[[#This Row], [Risk]]*Table1[[#This Row], [Severity]]</f>
      </c>
      <c r="AH566" s="94"/>
    </row>
    <row x14ac:dyDescent="0.25" r="567" customHeight="1" ht="18.75">
      <c r="A567" s="94" t="s">
        <v>1563</v>
      </c>
      <c r="B567" s="94" t="s">
        <v>1564</v>
      </c>
      <c r="C567" s="145"/>
      <c r="D567" s="94"/>
      <c r="E567" s="43"/>
      <c r="F567" s="43"/>
      <c r="G567" s="94"/>
      <c r="H567" s="94" t="s">
        <v>139</v>
      </c>
      <c r="I567" s="94"/>
      <c r="J567" s="94"/>
      <c r="K567" s="94"/>
      <c r="L567" s="94"/>
      <c r="M567" s="94"/>
      <c r="N567" s="94" t="s">
        <v>1560</v>
      </c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147"/>
      <c r="AE567" s="147"/>
      <c r="AF567" s="43"/>
      <c r="AG567" s="148">
        <f>Table1[[#This Row], [Risk]]*Table1[[#This Row], [Severity]]</f>
      </c>
      <c r="AH567" s="94"/>
    </row>
    <row x14ac:dyDescent="0.25" r="568" customHeight="1" ht="18.75">
      <c r="A568" s="94" t="s">
        <v>1565</v>
      </c>
      <c r="B568" s="94" t="s">
        <v>1566</v>
      </c>
      <c r="C568" s="145"/>
      <c r="D568" s="94"/>
      <c r="E568" s="43"/>
      <c r="F568" s="43"/>
      <c r="G568" s="94"/>
      <c r="H568" s="94" t="s">
        <v>139</v>
      </c>
      <c r="I568" s="94"/>
      <c r="J568" s="94"/>
      <c r="K568" s="94"/>
      <c r="L568" s="94"/>
      <c r="M568" s="94"/>
      <c r="N568" s="94" t="s">
        <v>1560</v>
      </c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147"/>
      <c r="AE568" s="147"/>
      <c r="AF568" s="43"/>
      <c r="AG568" s="148">
        <f>Table1[[#This Row], [Risk]]*Table1[[#This Row], [Severity]]</f>
      </c>
      <c r="AH568" s="94"/>
    </row>
    <row x14ac:dyDescent="0.25" r="569" customHeight="1" ht="18.75">
      <c r="A569" s="94" t="s">
        <v>1567</v>
      </c>
      <c r="B569" s="94" t="s">
        <v>1568</v>
      </c>
      <c r="C569" s="145"/>
      <c r="D569" s="94"/>
      <c r="E569" s="43"/>
      <c r="F569" s="43"/>
      <c r="G569" s="94"/>
      <c r="H569" s="94" t="s">
        <v>139</v>
      </c>
      <c r="I569" s="94"/>
      <c r="J569" s="94"/>
      <c r="K569" s="94"/>
      <c r="L569" s="94"/>
      <c r="M569" s="94"/>
      <c r="N569" s="94" t="s">
        <v>1560</v>
      </c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147"/>
      <c r="AE569" s="147"/>
      <c r="AF569" s="43"/>
      <c r="AG569" s="148">
        <f>Table1[[#This Row], [Risk]]*Table1[[#This Row], [Severity]]</f>
      </c>
      <c r="AH569" s="94"/>
    </row>
    <row x14ac:dyDescent="0.25" r="570" customHeight="1" ht="18.75">
      <c r="A570" s="94" t="s">
        <v>1569</v>
      </c>
      <c r="B570" s="94" t="s">
        <v>1570</v>
      </c>
      <c r="C570" s="145"/>
      <c r="D570" s="94"/>
      <c r="E570" s="43"/>
      <c r="F570" s="43"/>
      <c r="G570" s="94"/>
      <c r="H570" s="94" t="s">
        <v>139</v>
      </c>
      <c r="I570" s="94"/>
      <c r="J570" s="94"/>
      <c r="K570" s="94"/>
      <c r="L570" s="94"/>
      <c r="M570" s="94"/>
      <c r="N570" s="94" t="s">
        <v>1560</v>
      </c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147"/>
      <c r="AE570" s="147"/>
      <c r="AF570" s="43"/>
      <c r="AG570" s="148">
        <f>Table1[[#This Row], [Risk]]*Table1[[#This Row], [Severity]]</f>
      </c>
      <c r="AH570" s="94"/>
    </row>
    <row x14ac:dyDescent="0.25" r="571" customHeight="1" ht="18.75">
      <c r="A571" s="94" t="s">
        <v>1571</v>
      </c>
      <c r="B571" s="94" t="s">
        <v>1572</v>
      </c>
      <c r="C571" s="145"/>
      <c r="D571" s="94"/>
      <c r="E571" s="43"/>
      <c r="F571" s="43"/>
      <c r="G571" s="94"/>
      <c r="H571" s="94" t="s">
        <v>139</v>
      </c>
      <c r="I571" s="94"/>
      <c r="J571" s="94"/>
      <c r="K571" s="94"/>
      <c r="L571" s="94"/>
      <c r="M571" s="94"/>
      <c r="N571" s="94" t="s">
        <v>614</v>
      </c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147"/>
      <c r="AE571" s="147"/>
      <c r="AF571" s="43"/>
      <c r="AG571" s="148">
        <f>Table1[[#This Row], [Risk]]*Table1[[#This Row], [Severity]]</f>
      </c>
      <c r="AH571" s="94"/>
    </row>
    <row x14ac:dyDescent="0.25" r="572" customHeight="1" ht="18.75">
      <c r="A572" s="94" t="s">
        <v>1573</v>
      </c>
      <c r="B572" s="94" t="s">
        <v>1574</v>
      </c>
      <c r="C572" s="145"/>
      <c r="D572" s="94" t="s">
        <v>1575</v>
      </c>
      <c r="E572" s="43"/>
      <c r="F572" s="43"/>
      <c r="G572" s="94"/>
      <c r="H572" s="94" t="s">
        <v>139</v>
      </c>
      <c r="I572" s="94"/>
      <c r="J572" s="94"/>
      <c r="K572" s="94"/>
      <c r="L572" s="94"/>
      <c r="M572" s="94"/>
      <c r="N572" s="94" t="s">
        <v>221</v>
      </c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147"/>
      <c r="AE572" s="147"/>
      <c r="AF572" s="43"/>
      <c r="AG572" s="148">
        <f>Table1[[#This Row], [Risk]]*Table1[[#This Row], [Severity]]</f>
      </c>
      <c r="AH572" s="94"/>
    </row>
    <row x14ac:dyDescent="0.25" r="573" customHeight="1" ht="18.75">
      <c r="A573" s="94" t="s">
        <v>1576</v>
      </c>
      <c r="B573" s="94" t="s">
        <v>1577</v>
      </c>
      <c r="C573" s="145"/>
      <c r="D573" s="94" t="s">
        <v>1575</v>
      </c>
      <c r="E573" s="43"/>
      <c r="F573" s="43"/>
      <c r="G573" s="94"/>
      <c r="H573" s="94" t="s">
        <v>139</v>
      </c>
      <c r="I573" s="94"/>
      <c r="J573" s="94"/>
      <c r="K573" s="94"/>
      <c r="L573" s="94"/>
      <c r="M573" s="94"/>
      <c r="N573" s="94" t="s">
        <v>349</v>
      </c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147"/>
      <c r="AE573" s="147"/>
      <c r="AF573" s="43"/>
      <c r="AG573" s="148">
        <f>Table1[[#This Row], [Risk]]*Table1[[#This Row], [Severity]]</f>
      </c>
      <c r="AH573" s="94"/>
    </row>
    <row x14ac:dyDescent="0.25" r="574" customHeight="1" ht="18.75">
      <c r="A574" s="94" t="s">
        <v>1578</v>
      </c>
      <c r="B574" s="94" t="s">
        <v>1579</v>
      </c>
      <c r="C574" s="145"/>
      <c r="D574" s="94" t="s">
        <v>1580</v>
      </c>
      <c r="E574" s="43"/>
      <c r="F574" s="43"/>
      <c r="G574" s="94"/>
      <c r="H574" s="94" t="s">
        <v>139</v>
      </c>
      <c r="I574" s="94"/>
      <c r="J574" s="94"/>
      <c r="K574" s="94"/>
      <c r="L574" s="94"/>
      <c r="M574" s="94"/>
      <c r="N574" s="94" t="s">
        <v>1581</v>
      </c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147"/>
      <c r="AE574" s="147"/>
      <c r="AF574" s="43"/>
      <c r="AG574" s="148">
        <f>Table1[[#This Row], [Risk]]*Table1[[#This Row], [Severity]]</f>
      </c>
      <c r="AH574" s="94"/>
    </row>
    <row x14ac:dyDescent="0.25" r="575" customHeight="1" ht="18.75">
      <c r="A575" s="94" t="s">
        <v>1582</v>
      </c>
      <c r="B575" s="94" t="s">
        <v>1583</v>
      </c>
      <c r="C575" s="145"/>
      <c r="D575" s="94" t="s">
        <v>1584</v>
      </c>
      <c r="E575" s="43"/>
      <c r="F575" s="43"/>
      <c r="G575" s="94"/>
      <c r="H575" s="94" t="s">
        <v>139</v>
      </c>
      <c r="I575" s="94"/>
      <c r="J575" s="94"/>
      <c r="K575" s="94"/>
      <c r="L575" s="94"/>
      <c r="M575" s="94"/>
      <c r="N575" s="94" t="s">
        <v>1506</v>
      </c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147"/>
      <c r="AE575" s="147"/>
      <c r="AF575" s="43"/>
      <c r="AG575" s="148">
        <f>Table1[[#This Row], [Risk]]*Table1[[#This Row], [Severity]]</f>
      </c>
      <c r="AH575" s="94"/>
    </row>
    <row x14ac:dyDescent="0.25" r="576" customHeight="1" ht="18.75">
      <c r="A576" s="94" t="s">
        <v>1585</v>
      </c>
      <c r="B576" s="94" t="s">
        <v>1586</v>
      </c>
      <c r="C576" s="145"/>
      <c r="D576" s="94" t="s">
        <v>1587</v>
      </c>
      <c r="E576" s="43"/>
      <c r="F576" s="43"/>
      <c r="G576" s="94"/>
      <c r="H576" s="94" t="s">
        <v>139</v>
      </c>
      <c r="I576" s="94"/>
      <c r="J576" s="94"/>
      <c r="K576" s="94"/>
      <c r="L576" s="94"/>
      <c r="M576" s="94"/>
      <c r="N576" s="94" t="s">
        <v>1506</v>
      </c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147"/>
      <c r="AE576" s="147"/>
      <c r="AF576" s="43"/>
      <c r="AG576" s="148">
        <f>Table1[[#This Row], [Risk]]*Table1[[#This Row], [Severity]]</f>
      </c>
      <c r="AH576" s="94"/>
    </row>
    <row x14ac:dyDescent="0.25" r="577" customHeight="1" ht="18.75">
      <c r="A577" s="94" t="s">
        <v>1588</v>
      </c>
      <c r="B577" s="94" t="s">
        <v>1589</v>
      </c>
      <c r="C577" s="145"/>
      <c r="D577" s="94" t="s">
        <v>1590</v>
      </c>
      <c r="E577" s="43"/>
      <c r="F577" s="43"/>
      <c r="G577" s="94"/>
      <c r="H577" s="94" t="s">
        <v>139</v>
      </c>
      <c r="I577" s="94"/>
      <c r="J577" s="94"/>
      <c r="K577" s="94"/>
      <c r="L577" s="94"/>
      <c r="M577" s="94"/>
      <c r="N577" s="94" t="s">
        <v>1506</v>
      </c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147"/>
      <c r="AE577" s="147"/>
      <c r="AF577" s="43"/>
      <c r="AG577" s="148">
        <f>Table1[[#This Row], [Risk]]*Table1[[#This Row], [Severity]]</f>
      </c>
      <c r="AH577" s="94"/>
    </row>
    <row x14ac:dyDescent="0.25" r="578" customHeight="1" ht="18.75">
      <c r="A578" s="94" t="s">
        <v>1591</v>
      </c>
      <c r="B578" s="94" t="s">
        <v>1592</v>
      </c>
      <c r="C578" s="145"/>
      <c r="D578" s="94" t="s">
        <v>1593</v>
      </c>
      <c r="E578" s="43"/>
      <c r="F578" s="43"/>
      <c r="G578" s="94"/>
      <c r="H578" s="94" t="s">
        <v>139</v>
      </c>
      <c r="I578" s="94"/>
      <c r="J578" s="94"/>
      <c r="K578" s="94"/>
      <c r="L578" s="94"/>
      <c r="M578" s="94"/>
      <c r="N578" s="94" t="s">
        <v>1506</v>
      </c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147"/>
      <c r="AE578" s="147"/>
      <c r="AF578" s="43"/>
      <c r="AG578" s="148">
        <f>Table1[[#This Row], [Risk]]*Table1[[#This Row], [Severity]]</f>
      </c>
      <c r="AH578" s="94"/>
    </row>
    <row x14ac:dyDescent="0.25" r="579" customHeight="1" ht="18.75">
      <c r="A579" s="94" t="s">
        <v>1594</v>
      </c>
      <c r="B579" s="94" t="s">
        <v>1595</v>
      </c>
      <c r="C579" s="145"/>
      <c r="D579" s="94" t="s">
        <v>1594</v>
      </c>
      <c r="E579" s="43"/>
      <c r="F579" s="43"/>
      <c r="G579" s="94"/>
      <c r="H579" s="94" t="s">
        <v>139</v>
      </c>
      <c r="I579" s="94"/>
      <c r="J579" s="94"/>
      <c r="K579" s="94"/>
      <c r="L579" s="94"/>
      <c r="M579" s="94"/>
      <c r="N579" s="94" t="s">
        <v>1596</v>
      </c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147"/>
      <c r="AE579" s="147"/>
      <c r="AF579" s="43"/>
      <c r="AG579" s="148">
        <f>Table1[[#This Row], [Risk]]*Table1[[#This Row], [Severity]]</f>
      </c>
      <c r="AH579" s="94"/>
    </row>
    <row x14ac:dyDescent="0.25" r="580" customHeight="1" ht="18.75">
      <c r="A580" s="94" t="s">
        <v>1597</v>
      </c>
      <c r="B580" s="94" t="s">
        <v>1598</v>
      </c>
      <c r="C580" s="145"/>
      <c r="D580" s="94" t="s">
        <v>348</v>
      </c>
      <c r="E580" s="43"/>
      <c r="F580" s="43"/>
      <c r="G580" s="94"/>
      <c r="H580" s="94" t="s">
        <v>139</v>
      </c>
      <c r="I580" s="94"/>
      <c r="J580" s="94"/>
      <c r="K580" s="94"/>
      <c r="L580" s="94"/>
      <c r="M580" s="94"/>
      <c r="N580" s="94" t="s">
        <v>349</v>
      </c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147"/>
      <c r="AE580" s="147"/>
      <c r="AF580" s="43"/>
      <c r="AG580" s="148">
        <f>Table1[[#This Row], [Risk]]*Table1[[#This Row], [Severity]]</f>
      </c>
      <c r="AH580" s="94"/>
    </row>
    <row x14ac:dyDescent="0.25" r="581" customHeight="1" ht="18.75">
      <c r="A581" s="94" t="s">
        <v>1599</v>
      </c>
      <c r="B581" s="94" t="s">
        <v>1600</v>
      </c>
      <c r="C581" s="145"/>
      <c r="D581" s="94" t="s">
        <v>1599</v>
      </c>
      <c r="E581" s="43"/>
      <c r="F581" s="43"/>
      <c r="G581" s="94"/>
      <c r="H581" s="94" t="s">
        <v>139</v>
      </c>
      <c r="I581" s="94"/>
      <c r="J581" s="94"/>
      <c r="K581" s="94"/>
      <c r="L581" s="94"/>
      <c r="M581" s="94"/>
      <c r="N581" s="94" t="s">
        <v>1596</v>
      </c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147"/>
      <c r="AE581" s="147"/>
      <c r="AF581" s="43"/>
      <c r="AG581" s="148">
        <f>Table1[[#This Row], [Risk]]*Table1[[#This Row], [Severity]]</f>
      </c>
      <c r="AH581" s="94"/>
    </row>
    <row x14ac:dyDescent="0.25" r="582" customHeight="1" ht="18.75">
      <c r="A582" s="94" t="s">
        <v>1601</v>
      </c>
      <c r="B582" s="94" t="s">
        <v>1602</v>
      </c>
      <c r="C582" s="145"/>
      <c r="D582" s="94" t="s">
        <v>1603</v>
      </c>
      <c r="E582" s="43"/>
      <c r="F582" s="43"/>
      <c r="G582" s="94"/>
      <c r="H582" s="94" t="s">
        <v>139</v>
      </c>
      <c r="I582" s="94"/>
      <c r="J582" s="94"/>
      <c r="K582" s="94"/>
      <c r="L582" s="94"/>
      <c r="M582" s="94"/>
      <c r="N582" s="94" t="s">
        <v>1443</v>
      </c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147"/>
      <c r="AE582" s="147"/>
      <c r="AF582" s="43"/>
      <c r="AG582" s="148">
        <f>Table1[[#This Row], [Risk]]*Table1[[#This Row], [Severity]]</f>
      </c>
      <c r="AH582" s="94"/>
    </row>
    <row x14ac:dyDescent="0.25" r="583" customHeight="1" ht="18.75">
      <c r="A583" s="94" t="s">
        <v>1604</v>
      </c>
      <c r="B583" s="94" t="s">
        <v>1605</v>
      </c>
      <c r="C583" s="150" t="s">
        <v>1606</v>
      </c>
      <c r="D583" s="94" t="s">
        <v>1607</v>
      </c>
      <c r="E583" s="43" t="s">
        <v>1608</v>
      </c>
      <c r="F583" s="43"/>
      <c r="G583" s="94"/>
      <c r="H583" s="94" t="s">
        <v>139</v>
      </c>
      <c r="I583" s="94"/>
      <c r="J583" s="94"/>
      <c r="K583" s="94"/>
      <c r="L583" s="94"/>
      <c r="M583" s="94"/>
      <c r="N583" s="94" t="s">
        <v>1443</v>
      </c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147"/>
      <c r="AE583" s="147"/>
      <c r="AF583" s="43"/>
      <c r="AG583" s="148">
        <f>Table1[[#This Row], [Risk]]*Table1[[#This Row], [Severity]]</f>
      </c>
      <c r="AH583" s="94"/>
    </row>
    <row x14ac:dyDescent="0.25" r="584" customHeight="1" ht="18.75">
      <c r="A584" s="94" t="s">
        <v>1609</v>
      </c>
      <c r="B584" s="94" t="s">
        <v>1610</v>
      </c>
      <c r="C584" s="145"/>
      <c r="D584" s="94"/>
      <c r="E584" s="43"/>
      <c r="F584" s="43"/>
      <c r="G584" s="94"/>
      <c r="H584" s="94" t="s">
        <v>139</v>
      </c>
      <c r="I584" s="94"/>
      <c r="J584" s="94"/>
      <c r="K584" s="94"/>
      <c r="L584" s="94"/>
      <c r="M584" s="94"/>
      <c r="N584" s="94" t="s">
        <v>1438</v>
      </c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147"/>
      <c r="AE584" s="147"/>
      <c r="AF584" s="43"/>
      <c r="AG584" s="148">
        <f>Table1[[#This Row], [Risk]]*Table1[[#This Row], [Severity]]</f>
      </c>
      <c r="AH584" s="94"/>
    </row>
    <row x14ac:dyDescent="0.25" r="585" customHeight="1" ht="18.75">
      <c r="A585" s="94" t="s">
        <v>1611</v>
      </c>
      <c r="B585" s="94" t="s">
        <v>1612</v>
      </c>
      <c r="C585" s="145"/>
      <c r="D585" s="94"/>
      <c r="E585" s="43"/>
      <c r="F585" s="43"/>
      <c r="G585" s="94"/>
      <c r="H585" s="94" t="s">
        <v>139</v>
      </c>
      <c r="I585" s="94"/>
      <c r="J585" s="94"/>
      <c r="K585" s="94"/>
      <c r="L585" s="94"/>
      <c r="M585" s="94"/>
      <c r="N585" s="94" t="s">
        <v>1438</v>
      </c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147"/>
      <c r="AE585" s="147"/>
      <c r="AF585" s="43"/>
      <c r="AG585" s="148">
        <f>Table1[[#This Row], [Risk]]*Table1[[#This Row], [Severity]]</f>
      </c>
      <c r="AH585" s="94"/>
    </row>
    <row x14ac:dyDescent="0.25" r="586" customHeight="1" ht="18.75">
      <c r="A586" s="94" t="s">
        <v>1613</v>
      </c>
      <c r="B586" s="94" t="s">
        <v>1614</v>
      </c>
      <c r="C586" s="145"/>
      <c r="D586" s="94"/>
      <c r="E586" s="43"/>
      <c r="F586" s="43"/>
      <c r="G586" s="94"/>
      <c r="H586" s="94" t="s">
        <v>139</v>
      </c>
      <c r="I586" s="94"/>
      <c r="J586" s="94"/>
      <c r="K586" s="94"/>
      <c r="L586" s="94"/>
      <c r="M586" s="94"/>
      <c r="N586" s="94" t="s">
        <v>1438</v>
      </c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147"/>
      <c r="AE586" s="147"/>
      <c r="AF586" s="43"/>
      <c r="AG586" s="148">
        <f>Table1[[#This Row], [Risk]]*Table1[[#This Row], [Severity]]</f>
      </c>
      <c r="AH586" s="94"/>
    </row>
    <row x14ac:dyDescent="0.25" r="587" customHeight="1" ht="18.75">
      <c r="A587" s="94" t="s">
        <v>1615</v>
      </c>
      <c r="B587" s="94" t="s">
        <v>1616</v>
      </c>
      <c r="C587" s="145"/>
      <c r="D587" s="94" t="s">
        <v>1617</v>
      </c>
      <c r="E587" s="43"/>
      <c r="F587" s="43"/>
      <c r="G587" s="94"/>
      <c r="H587" s="94" t="s">
        <v>139</v>
      </c>
      <c r="I587" s="94"/>
      <c r="J587" s="94"/>
      <c r="K587" s="94"/>
      <c r="L587" s="94"/>
      <c r="M587" s="94"/>
      <c r="N587" s="94" t="s">
        <v>1443</v>
      </c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147"/>
      <c r="AE587" s="147"/>
      <c r="AF587" s="43"/>
      <c r="AG587" s="148">
        <f>Table1[[#This Row], [Risk]]*Table1[[#This Row], [Severity]]</f>
      </c>
      <c r="AH587" s="94"/>
    </row>
    <row x14ac:dyDescent="0.25" r="588" customHeight="1" ht="18.75">
      <c r="A588" s="94" t="s">
        <v>1618</v>
      </c>
      <c r="B588" s="94" t="s">
        <v>1619</v>
      </c>
      <c r="C588" s="145"/>
      <c r="D588" s="94" t="s">
        <v>1620</v>
      </c>
      <c r="E588" s="43"/>
      <c r="F588" s="43"/>
      <c r="G588" s="94"/>
      <c r="H588" s="94" t="s">
        <v>139</v>
      </c>
      <c r="I588" s="94"/>
      <c r="J588" s="94"/>
      <c r="K588" s="94"/>
      <c r="L588" s="94"/>
      <c r="M588" s="94"/>
      <c r="N588" s="94" t="s">
        <v>1443</v>
      </c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147"/>
      <c r="AE588" s="147"/>
      <c r="AF588" s="43"/>
      <c r="AG588" s="148">
        <f>Table1[[#This Row], [Risk]]*Table1[[#This Row], [Severity]]</f>
      </c>
      <c r="AH588" s="94"/>
    </row>
    <row x14ac:dyDescent="0.25" r="589" customHeight="1" ht="18.75">
      <c r="A589" s="94" t="s">
        <v>1621</v>
      </c>
      <c r="B589" s="94" t="s">
        <v>1622</v>
      </c>
      <c r="C589" s="145"/>
      <c r="D589" s="94" t="s">
        <v>626</v>
      </c>
      <c r="E589" s="43"/>
      <c r="F589" s="43"/>
      <c r="G589" s="94"/>
      <c r="H589" s="94" t="s">
        <v>139</v>
      </c>
      <c r="I589" s="94"/>
      <c r="J589" s="94"/>
      <c r="K589" s="94"/>
      <c r="L589" s="94"/>
      <c r="M589" s="94"/>
      <c r="N589" s="94" t="s">
        <v>1438</v>
      </c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147"/>
      <c r="AE589" s="147"/>
      <c r="AF589" s="43"/>
      <c r="AG589" s="148">
        <f>Table1[[#This Row], [Risk]]*Table1[[#This Row], [Severity]]</f>
      </c>
      <c r="AH589" s="94"/>
    </row>
    <row x14ac:dyDescent="0.25" r="590" customHeight="1" ht="18.75">
      <c r="A590" s="94" t="s">
        <v>1623</v>
      </c>
      <c r="B590" s="94" t="s">
        <v>1624</v>
      </c>
      <c r="C590" s="145"/>
      <c r="D590" s="94"/>
      <c r="E590" s="43"/>
      <c r="F590" s="43"/>
      <c r="G590" s="94"/>
      <c r="H590" s="94" t="s">
        <v>139</v>
      </c>
      <c r="I590" s="94"/>
      <c r="J590" s="94"/>
      <c r="K590" s="94"/>
      <c r="L590" s="94"/>
      <c r="M590" s="94"/>
      <c r="N590" s="94" t="s">
        <v>1443</v>
      </c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147"/>
      <c r="AE590" s="147"/>
      <c r="AF590" s="43"/>
      <c r="AG590" s="148">
        <f>Table1[[#This Row], [Risk]]*Table1[[#This Row], [Severity]]</f>
      </c>
      <c r="AH590" s="94"/>
    </row>
    <row x14ac:dyDescent="0.25" r="591" customHeight="1" ht="18.75">
      <c r="A591" s="94" t="s">
        <v>1625</v>
      </c>
      <c r="B591" s="94" t="s">
        <v>1626</v>
      </c>
      <c r="C591" s="145"/>
      <c r="D591" s="94" t="s">
        <v>1627</v>
      </c>
      <c r="E591" s="43"/>
      <c r="F591" s="43"/>
      <c r="G591" s="94"/>
      <c r="H591" s="94" t="s">
        <v>139</v>
      </c>
      <c r="I591" s="94"/>
      <c r="J591" s="94"/>
      <c r="K591" s="94"/>
      <c r="L591" s="94"/>
      <c r="M591" s="94"/>
      <c r="N591" s="94" t="s">
        <v>1443</v>
      </c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147"/>
      <c r="AE591" s="147"/>
      <c r="AF591" s="43"/>
      <c r="AG591" s="148">
        <f>Table1[[#This Row], [Risk]]*Table1[[#This Row], [Severity]]</f>
      </c>
      <c r="AH591" s="94"/>
    </row>
    <row x14ac:dyDescent="0.25" r="592" customHeight="1" ht="18.75">
      <c r="A592" s="94" t="s">
        <v>1628</v>
      </c>
      <c r="B592" s="94" t="s">
        <v>1629</v>
      </c>
      <c r="C592" s="145"/>
      <c r="D592" s="94" t="s">
        <v>626</v>
      </c>
      <c r="E592" s="43"/>
      <c r="F592" s="43"/>
      <c r="G592" s="94"/>
      <c r="H592" s="94" t="s">
        <v>139</v>
      </c>
      <c r="I592" s="94"/>
      <c r="J592" s="94"/>
      <c r="K592" s="94"/>
      <c r="L592" s="94"/>
      <c r="M592" s="94"/>
      <c r="N592" s="94" t="s">
        <v>1438</v>
      </c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147"/>
      <c r="AE592" s="147"/>
      <c r="AF592" s="43"/>
      <c r="AG592" s="148">
        <f>Table1[[#This Row], [Risk]]*Table1[[#This Row], [Severity]]</f>
      </c>
      <c r="AH592" s="94"/>
    </row>
    <row x14ac:dyDescent="0.25" r="593" customHeight="1" ht="18.75">
      <c r="A593" s="94" t="s">
        <v>1630</v>
      </c>
      <c r="B593" s="94" t="s">
        <v>1631</v>
      </c>
      <c r="C593" s="145"/>
      <c r="D593" s="94" t="s">
        <v>626</v>
      </c>
      <c r="E593" s="43"/>
      <c r="F593" s="43"/>
      <c r="G593" s="94"/>
      <c r="H593" s="94" t="s">
        <v>139</v>
      </c>
      <c r="I593" s="94"/>
      <c r="J593" s="94"/>
      <c r="K593" s="94"/>
      <c r="L593" s="94"/>
      <c r="M593" s="94"/>
      <c r="N593" s="94" t="s">
        <v>1438</v>
      </c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147"/>
      <c r="AE593" s="147"/>
      <c r="AF593" s="43"/>
      <c r="AG593" s="148">
        <f>Table1[[#This Row], [Risk]]*Table1[[#This Row], [Severity]]</f>
      </c>
      <c r="AH593" s="94"/>
    </row>
    <row x14ac:dyDescent="0.25" r="594" customHeight="1" ht="18.75">
      <c r="A594" s="94" t="s">
        <v>1632</v>
      </c>
      <c r="B594" s="94" t="s">
        <v>1633</v>
      </c>
      <c r="C594" s="145"/>
      <c r="D594" s="94" t="s">
        <v>626</v>
      </c>
      <c r="E594" s="43"/>
      <c r="F594" s="43"/>
      <c r="G594" s="94"/>
      <c r="H594" s="94" t="s">
        <v>139</v>
      </c>
      <c r="I594" s="94"/>
      <c r="J594" s="94"/>
      <c r="K594" s="94"/>
      <c r="L594" s="94"/>
      <c r="M594" s="94"/>
      <c r="N594" s="94" t="s">
        <v>1438</v>
      </c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147"/>
      <c r="AE594" s="147"/>
      <c r="AF594" s="43"/>
      <c r="AG594" s="148">
        <f>Table1[[#This Row], [Risk]]*Table1[[#This Row], [Severity]]</f>
      </c>
      <c r="AH594" s="94"/>
    </row>
    <row x14ac:dyDescent="0.25" r="595" customHeight="1" ht="18.75">
      <c r="A595" s="94" t="s">
        <v>1634</v>
      </c>
      <c r="B595" s="94" t="s">
        <v>1635</v>
      </c>
      <c r="C595" s="145"/>
      <c r="D595" s="94"/>
      <c r="E595" s="43"/>
      <c r="F595" s="43"/>
      <c r="G595" s="94"/>
      <c r="H595" s="94" t="s">
        <v>139</v>
      </c>
      <c r="I595" s="94"/>
      <c r="J595" s="94"/>
      <c r="K595" s="94"/>
      <c r="L595" s="94"/>
      <c r="M595" s="94"/>
      <c r="N595" s="94" t="s">
        <v>1443</v>
      </c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147"/>
      <c r="AE595" s="147"/>
      <c r="AF595" s="43"/>
      <c r="AG595" s="148">
        <f>Table1[[#This Row], [Risk]]*Table1[[#This Row], [Severity]]</f>
      </c>
      <c r="AH595" s="94"/>
    </row>
    <row x14ac:dyDescent="0.25" r="596" customHeight="1" ht="18.75">
      <c r="A596" s="94" t="s">
        <v>1636</v>
      </c>
      <c r="B596" s="94" t="s">
        <v>1637</v>
      </c>
      <c r="C596" s="145"/>
      <c r="D596" s="94"/>
      <c r="E596" s="43"/>
      <c r="F596" s="43"/>
      <c r="G596" s="94"/>
      <c r="H596" s="94" t="s">
        <v>139</v>
      </c>
      <c r="I596" s="94"/>
      <c r="J596" s="94"/>
      <c r="K596" s="94"/>
      <c r="L596" s="94"/>
      <c r="M596" s="94"/>
      <c r="N596" s="94" t="s">
        <v>1443</v>
      </c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147"/>
      <c r="AE596" s="147"/>
      <c r="AF596" s="43"/>
      <c r="AG596" s="148">
        <f>Table1[[#This Row], [Risk]]*Table1[[#This Row], [Severity]]</f>
      </c>
      <c r="AH596" s="94"/>
    </row>
    <row x14ac:dyDescent="0.25" r="597" customHeight="1" ht="18.75">
      <c r="A597" s="94" t="s">
        <v>1638</v>
      </c>
      <c r="B597" s="94" t="s">
        <v>1639</v>
      </c>
      <c r="C597" s="145"/>
      <c r="D597" s="94"/>
      <c r="E597" s="43"/>
      <c r="F597" s="43"/>
      <c r="G597" s="94"/>
      <c r="H597" s="94" t="s">
        <v>139</v>
      </c>
      <c r="I597" s="94"/>
      <c r="J597" s="94"/>
      <c r="K597" s="94"/>
      <c r="L597" s="94"/>
      <c r="M597" s="94"/>
      <c r="N597" s="94" t="s">
        <v>1443</v>
      </c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147"/>
      <c r="AE597" s="147"/>
      <c r="AF597" s="43"/>
      <c r="AG597" s="148">
        <f>Table1[[#This Row], [Risk]]*Table1[[#This Row], [Severity]]</f>
      </c>
      <c r="AH597" s="94"/>
    </row>
    <row x14ac:dyDescent="0.25" r="598" customHeight="1" ht="18.75">
      <c r="A598" s="94" t="s">
        <v>1640</v>
      </c>
      <c r="B598" s="94" t="s">
        <v>1641</v>
      </c>
      <c r="C598" s="145"/>
      <c r="D598" s="94" t="s">
        <v>1642</v>
      </c>
      <c r="E598" s="43"/>
      <c r="F598" s="43"/>
      <c r="G598" s="94"/>
      <c r="H598" s="94" t="s">
        <v>139</v>
      </c>
      <c r="I598" s="94"/>
      <c r="J598" s="94"/>
      <c r="K598" s="94"/>
      <c r="L598" s="94"/>
      <c r="M598" s="94"/>
      <c r="N598" s="94" t="s">
        <v>1643</v>
      </c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147"/>
      <c r="AE598" s="147"/>
      <c r="AF598" s="43"/>
      <c r="AG598" s="148">
        <f>Table1[[#This Row], [Risk]]*Table1[[#This Row], [Severity]]</f>
      </c>
      <c r="AH598" s="94"/>
    </row>
    <row x14ac:dyDescent="0.25" r="599" customHeight="1" ht="18.75">
      <c r="A599" s="94" t="s">
        <v>1644</v>
      </c>
      <c r="B599" s="94" t="s">
        <v>1645</v>
      </c>
      <c r="C599" s="145"/>
      <c r="D599" s="94" t="s">
        <v>1620</v>
      </c>
      <c r="E599" s="43"/>
      <c r="F599" s="43"/>
      <c r="G599" s="94"/>
      <c r="H599" s="94" t="s">
        <v>139</v>
      </c>
      <c r="I599" s="94"/>
      <c r="J599" s="94"/>
      <c r="K599" s="94"/>
      <c r="L599" s="94"/>
      <c r="M599" s="94"/>
      <c r="N599" s="94" t="s">
        <v>1646</v>
      </c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147"/>
      <c r="AE599" s="147"/>
      <c r="AF599" s="43"/>
      <c r="AG599" s="148">
        <f>Table1[[#This Row], [Risk]]*Table1[[#This Row], [Severity]]</f>
      </c>
      <c r="AH599" s="94"/>
    </row>
    <row x14ac:dyDescent="0.25" r="600" customHeight="1" ht="18.75">
      <c r="A600" s="94" t="s">
        <v>1647</v>
      </c>
      <c r="B600" s="94" t="s">
        <v>1648</v>
      </c>
      <c r="C600" s="145"/>
      <c r="D600" s="94" t="s">
        <v>1649</v>
      </c>
      <c r="E600" s="43"/>
      <c r="F600" s="43"/>
      <c r="G600" s="94"/>
      <c r="H600" s="94" t="s">
        <v>139</v>
      </c>
      <c r="I600" s="94"/>
      <c r="J600" s="94"/>
      <c r="K600" s="94"/>
      <c r="L600" s="94"/>
      <c r="M600" s="94"/>
      <c r="N600" s="94" t="s">
        <v>1438</v>
      </c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147"/>
      <c r="AE600" s="147"/>
      <c r="AF600" s="43"/>
      <c r="AG600" s="148">
        <f>Table1[[#This Row], [Risk]]*Table1[[#This Row], [Severity]]</f>
      </c>
      <c r="AH600" s="94"/>
    </row>
    <row x14ac:dyDescent="0.25" r="601" customHeight="1" ht="18.75">
      <c r="A601" s="94" t="s">
        <v>1650</v>
      </c>
      <c r="B601" s="94" t="s">
        <v>1651</v>
      </c>
      <c r="C601" s="145"/>
      <c r="D601" s="94" t="s">
        <v>626</v>
      </c>
      <c r="E601" s="43"/>
      <c r="F601" s="43"/>
      <c r="G601" s="94"/>
      <c r="H601" s="94" t="s">
        <v>139</v>
      </c>
      <c r="I601" s="94"/>
      <c r="J601" s="94"/>
      <c r="K601" s="94"/>
      <c r="L601" s="94"/>
      <c r="M601" s="94"/>
      <c r="N601" s="94" t="s">
        <v>1438</v>
      </c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147"/>
      <c r="AE601" s="147"/>
      <c r="AF601" s="43"/>
      <c r="AG601" s="148">
        <f>Table1[[#This Row], [Risk]]*Table1[[#This Row], [Severity]]</f>
      </c>
      <c r="AH601" s="94"/>
    </row>
    <row x14ac:dyDescent="0.25" r="602" customHeight="1" ht="18.75">
      <c r="A602" s="94" t="s">
        <v>1652</v>
      </c>
      <c r="B602" s="94" t="s">
        <v>123</v>
      </c>
      <c r="C602" s="145"/>
      <c r="D602" s="94"/>
      <c r="E602" s="43"/>
      <c r="F602" s="43"/>
      <c r="G602" s="94"/>
      <c r="H602" s="94" t="s">
        <v>123</v>
      </c>
      <c r="I602" s="94"/>
      <c r="J602" s="94"/>
      <c r="K602" s="94"/>
      <c r="L602" s="94"/>
      <c r="M602" s="94"/>
      <c r="N602" s="94" t="s">
        <v>1653</v>
      </c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147"/>
      <c r="AE602" s="147"/>
      <c r="AF602" s="43"/>
      <c r="AG602" s="148">
        <f>Table1[[#This Row], [Risk]]*Table1[[#This Row], [Severity]]</f>
      </c>
      <c r="AH602" s="9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46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97" width="13.576428571428572" customWidth="1" bestFit="1"/>
    <col min="2" max="2" style="97" width="8.862142857142858" customWidth="1" bestFit="1"/>
    <col min="3" max="3" style="98" width="4.576428571428571" customWidth="1" bestFit="1"/>
    <col min="4" max="4" style="99" width="4.576428571428571" customWidth="1" bestFit="1"/>
    <col min="5" max="5" style="99" width="4.576428571428571" customWidth="1" bestFit="1"/>
    <col min="6" max="6" style="99" width="4.576428571428571" customWidth="1" bestFit="1"/>
    <col min="7" max="7" style="99" width="4.576428571428571" customWidth="1" bestFit="1"/>
    <col min="8" max="8" style="99" width="4.576428571428571" customWidth="1" bestFit="1"/>
    <col min="9" max="9" style="98" width="4.576428571428571" customWidth="1" bestFit="1"/>
    <col min="10" max="10" style="99" width="4.576428571428571" customWidth="1" bestFit="1"/>
    <col min="11" max="11" style="99" width="4.576428571428571" customWidth="1" bestFit="1"/>
    <col min="12" max="12" style="99" width="4.576428571428571" customWidth="1" bestFit="1"/>
    <col min="13" max="13" style="99" width="4.576428571428571" customWidth="1" bestFit="1"/>
    <col min="14" max="14" style="99" width="4.576428571428571" customWidth="1" bestFit="1"/>
    <col min="15" max="15" style="98" width="4.576428571428571" customWidth="1" bestFit="1"/>
    <col min="16" max="16" style="99" width="4.576428571428571" customWidth="1" bestFit="1"/>
    <col min="17" max="17" style="99" width="4.576428571428571" customWidth="1" bestFit="1"/>
    <col min="18" max="18" style="99" width="4.576428571428571" customWidth="1" bestFit="1"/>
    <col min="19" max="19" style="99" width="4.576428571428571" customWidth="1" bestFit="1"/>
    <col min="20" max="20" style="99" width="4.576428571428571" customWidth="1" bestFit="1"/>
    <col min="21" max="21" style="99" width="4.576428571428571" customWidth="1" bestFit="1"/>
    <col min="22" max="22" style="98" width="4.576428571428571" customWidth="1" bestFit="1"/>
    <col min="23" max="23" style="99" width="4.576428571428571" customWidth="1" bestFit="1"/>
    <col min="24" max="24" style="98" width="4.576428571428571" customWidth="1" bestFit="1"/>
    <col min="25" max="25" style="99" width="4.576428571428571" customWidth="1" bestFit="1"/>
    <col min="26" max="26" style="99" width="4.576428571428571" customWidth="1" bestFit="1"/>
    <col min="27" max="27" style="98" width="4.576428571428571" customWidth="1" bestFit="1"/>
    <col min="28" max="28" style="99" width="4.576428571428571" customWidth="1" bestFit="1"/>
    <col min="29" max="29" style="99" width="4.576428571428571" customWidth="1" bestFit="1"/>
    <col min="30" max="30" style="99" width="4.576428571428571" customWidth="1" bestFit="1"/>
    <col min="31" max="31" style="98" width="4.576428571428571" customWidth="1" bestFit="1"/>
    <col min="32" max="32" style="99" width="4.576428571428571" customWidth="1" bestFit="1"/>
    <col min="33" max="33" style="98" width="4.576428571428571" customWidth="1" bestFit="1"/>
    <col min="34" max="34" style="99" width="4.576428571428571" customWidth="1" bestFit="1"/>
    <col min="35" max="35" style="99" width="4.576428571428571" customWidth="1" bestFit="1"/>
    <col min="36" max="36" style="98" width="4.576428571428571" customWidth="1" bestFit="1"/>
    <col min="37" max="37" style="99" width="4.576428571428571" customWidth="1" bestFit="1"/>
    <col min="38" max="38" style="99" width="4.576428571428571" customWidth="1" bestFit="1"/>
    <col min="39" max="39" style="98" width="4.576428571428571" customWidth="1" bestFit="1"/>
    <col min="40" max="40" style="99" width="4.576428571428571" customWidth="1" bestFit="1"/>
    <col min="41" max="41" style="98" width="4.576428571428571" customWidth="1" bestFit="1"/>
    <col min="42" max="42" style="99" width="4.576428571428571" customWidth="1" bestFit="1"/>
    <col min="43" max="43" style="99" width="4.576428571428571" customWidth="1" bestFit="1"/>
    <col min="44" max="44" style="99" width="4.576428571428571" customWidth="1" bestFit="1"/>
    <col min="45" max="45" style="99" width="4.576428571428571" customWidth="1" bestFit="1"/>
    <col min="46" max="46" style="99" width="4.576428571428571" customWidth="1" bestFit="1"/>
    <col min="47" max="47" style="99" width="4.576428571428571" customWidth="1" bestFit="1"/>
    <col min="48" max="48" style="99" width="4.576428571428571" customWidth="1" bestFit="1"/>
    <col min="49" max="49" style="99" width="4.576428571428571" customWidth="1" bestFit="1"/>
    <col min="50" max="50" style="99" width="4.576428571428571" customWidth="1" bestFit="1"/>
    <col min="51" max="51" style="99" width="4.576428571428571" customWidth="1" bestFit="1"/>
    <col min="52" max="52" style="99" width="4.576428571428571" customWidth="1" bestFit="1"/>
    <col min="53" max="53" style="99" width="4.576428571428571" customWidth="1" bestFit="1"/>
    <col min="54" max="54" style="99" width="4.576428571428571" customWidth="1" bestFit="1"/>
    <col min="55" max="55" style="99" width="7.862142857142857" customWidth="1" bestFit="1"/>
    <col min="56" max="56" style="99" width="13.576428571428572" customWidth="1" bestFit="1"/>
  </cols>
  <sheetData>
    <row x14ac:dyDescent="0.25" r="1" customHeight="1" ht="31.5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3"/>
      <c r="J1" s="4"/>
      <c r="K1" s="5"/>
      <c r="L1" s="5"/>
      <c r="M1" s="5"/>
      <c r="N1" s="5"/>
      <c r="O1" s="6"/>
      <c r="P1" s="5"/>
      <c r="Q1" s="5"/>
      <c r="R1" s="5"/>
      <c r="S1" s="5"/>
      <c r="T1" s="5"/>
      <c r="U1" s="5"/>
      <c r="V1" s="6"/>
      <c r="W1" s="5"/>
      <c r="X1" s="6"/>
      <c r="Y1" s="5"/>
      <c r="Z1" s="5"/>
      <c r="AA1" s="6"/>
      <c r="AB1" s="5"/>
      <c r="AC1" s="5"/>
      <c r="AD1" s="5"/>
      <c r="AE1" s="6"/>
      <c r="AF1" s="5"/>
      <c r="AG1" s="6"/>
      <c r="AH1" s="5"/>
      <c r="AI1" s="5"/>
      <c r="AJ1" s="8"/>
      <c r="AK1" s="7"/>
      <c r="AL1" s="7"/>
      <c r="AM1" s="8"/>
      <c r="AN1" s="7"/>
      <c r="AO1" s="8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x14ac:dyDescent="0.25" r="2" customHeight="1" ht="18.75">
      <c r="A2" s="9"/>
      <c r="B2" s="9"/>
      <c r="C2" s="10">
        <v>43834</v>
      </c>
      <c r="D2" s="10">
        <f>C2+7</f>
        <v>25568.666666666668</v>
      </c>
      <c r="E2" s="10">
        <f>D2+7</f>
        <v>25568.666666666668</v>
      </c>
      <c r="F2" s="10">
        <f>E2+7</f>
        <v>25568.666666666668</v>
      </c>
      <c r="G2" s="10">
        <f>F2+7</f>
        <v>25568.666666666668</v>
      </c>
      <c r="H2" s="10">
        <f>G2+7</f>
        <v>25568.666666666668</v>
      </c>
      <c r="I2" s="10">
        <f>H2+7</f>
        <v>25568.666666666668</v>
      </c>
      <c r="J2" s="10">
        <f>I2+7</f>
        <v>25568.666666666668</v>
      </c>
      <c r="K2" s="10">
        <f>J2+7</f>
        <v>25568.666666666668</v>
      </c>
      <c r="L2" s="10">
        <f>K2+7</f>
        <v>25568.666666666668</v>
      </c>
      <c r="M2" s="10">
        <f>L2+7</f>
        <v>25568.666666666668</v>
      </c>
      <c r="N2" s="10">
        <f>M2+7</f>
        <v>25568.666666666668</v>
      </c>
      <c r="O2" s="10">
        <f>N2+7</f>
        <v>25568.666666666668</v>
      </c>
      <c r="P2" s="10">
        <f>O2+7</f>
        <v>25568.666666666668</v>
      </c>
      <c r="Q2" s="10">
        <f>P2+7</f>
        <v>25568.666666666668</v>
      </c>
      <c r="R2" s="10">
        <f>Q2+7</f>
        <v>25568.666666666668</v>
      </c>
      <c r="S2" s="10">
        <f>R2+7</f>
        <v>25568.666666666668</v>
      </c>
      <c r="T2" s="10">
        <f>S2+7</f>
        <v>25568.666666666668</v>
      </c>
      <c r="U2" s="10">
        <f>T2+7</f>
        <v>25568.666666666668</v>
      </c>
      <c r="V2" s="10">
        <f>U2+7</f>
        <v>25568.666666666668</v>
      </c>
      <c r="W2" s="10">
        <f>V2+7</f>
        <v>25568.666666666668</v>
      </c>
      <c r="X2" s="10">
        <f>W2+7</f>
        <v>25568.666666666668</v>
      </c>
      <c r="Y2" s="10">
        <f>X2+7</f>
        <v>25568.666666666668</v>
      </c>
      <c r="Z2" s="10">
        <f>Y2+7</f>
        <v>25568.666666666668</v>
      </c>
      <c r="AA2" s="10">
        <f>Z2+7</f>
        <v>25568.666666666668</v>
      </c>
      <c r="AB2" s="10">
        <f>AA2+7</f>
        <v>25568.666666666668</v>
      </c>
      <c r="AC2" s="10">
        <f>AB2+7</f>
        <v>25568.666666666668</v>
      </c>
      <c r="AD2" s="10">
        <f>AC2+7</f>
        <v>25568.666666666668</v>
      </c>
      <c r="AE2" s="10">
        <f>AD2+7</f>
        <v>25568.666666666668</v>
      </c>
      <c r="AF2" s="10">
        <f>AE2+7</f>
        <v>25568.666666666668</v>
      </c>
      <c r="AG2" s="10">
        <f>AF2+7</f>
        <v>25568.666666666668</v>
      </c>
      <c r="AH2" s="10">
        <f>AG2+7</f>
        <v>25568.666666666668</v>
      </c>
      <c r="AI2" s="10">
        <f>AH2+7</f>
        <v>25568.666666666668</v>
      </c>
      <c r="AJ2" s="10">
        <f>AI2+7</f>
        <v>25568.666666666668</v>
      </c>
      <c r="AK2" s="10">
        <f>AJ2+7</f>
        <v>25568.666666666668</v>
      </c>
      <c r="AL2" s="10">
        <f>AK2+7</f>
        <v>25568.666666666668</v>
      </c>
      <c r="AM2" s="10">
        <f>AL2+7</f>
        <v>25568.666666666668</v>
      </c>
      <c r="AN2" s="10">
        <f>AM2+7</f>
        <v>25568.666666666668</v>
      </c>
      <c r="AO2" s="10">
        <f>AN2+7</f>
        <v>25568.666666666668</v>
      </c>
      <c r="AP2" s="10">
        <f>AO2+7</f>
        <v>25568.666666666668</v>
      </c>
      <c r="AQ2" s="10">
        <f>AP2+7</f>
        <v>25568.666666666668</v>
      </c>
      <c r="AR2" s="10">
        <f>AQ2+7</f>
        <v>25568.666666666668</v>
      </c>
      <c r="AS2" s="10">
        <f>AR2+7</f>
        <v>25568.666666666668</v>
      </c>
      <c r="AT2" s="10">
        <f>AS2+7</f>
        <v>25568.666666666668</v>
      </c>
      <c r="AU2" s="10">
        <f>AT2+7</f>
        <v>25568.666666666668</v>
      </c>
      <c r="AV2" s="10">
        <f>AU2+7</f>
        <v>25568.666666666668</v>
      </c>
      <c r="AW2" s="10">
        <f>AV2+7</f>
        <v>25568.666666666668</v>
      </c>
      <c r="AX2" s="10">
        <f>AW2+7</f>
        <v>25568.666666666668</v>
      </c>
      <c r="AY2" s="10">
        <f>AX2+7</f>
        <v>25568.666666666668</v>
      </c>
      <c r="AZ2" s="10">
        <f>AY2+7</f>
        <v>25568.666666666668</v>
      </c>
      <c r="BA2" s="10">
        <f>AZ2+7</f>
        <v>25568.666666666668</v>
      </c>
      <c r="BB2" s="10">
        <f>BA2+7</f>
        <v>25568.666666666668</v>
      </c>
      <c r="BC2" s="7"/>
      <c r="BD2" s="7"/>
    </row>
    <row x14ac:dyDescent="0.25" r="3" customHeight="1" ht="18.75">
      <c r="A3" s="11" t="s">
        <v>2</v>
      </c>
      <c r="B3" s="12"/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5">
        <v>52</v>
      </c>
      <c r="BC3" s="16" t="s">
        <v>3</v>
      </c>
      <c r="BD3" s="16" t="s">
        <v>4</v>
      </c>
    </row>
    <row x14ac:dyDescent="0.25" r="4" customHeight="1" ht="18.75">
      <c r="A4" s="17" t="s">
        <v>5</v>
      </c>
      <c r="B4" s="18"/>
      <c r="C4" s="19" t="s">
        <v>78</v>
      </c>
      <c r="D4" s="21"/>
      <c r="E4" s="21"/>
      <c r="F4" s="21"/>
      <c r="G4" s="21"/>
      <c r="H4" s="21"/>
      <c r="I4" s="20"/>
      <c r="J4" s="22"/>
      <c r="K4" s="22"/>
      <c r="L4" s="22"/>
      <c r="M4" s="22"/>
      <c r="N4" s="22"/>
      <c r="O4" s="23"/>
      <c r="P4" s="22"/>
      <c r="Q4" s="22"/>
      <c r="R4" s="22"/>
      <c r="S4" s="22"/>
      <c r="T4" s="25"/>
      <c r="U4" s="22"/>
      <c r="V4" s="24"/>
      <c r="W4" s="22"/>
      <c r="X4" s="24"/>
      <c r="Y4" s="22"/>
      <c r="Z4" s="25"/>
      <c r="AA4" s="23"/>
      <c r="AB4" s="25"/>
      <c r="AC4" s="22"/>
      <c r="AD4" s="25"/>
      <c r="AE4" s="23"/>
      <c r="AF4" s="25"/>
      <c r="AG4" s="23"/>
      <c r="AH4" s="25"/>
      <c r="AI4" s="22"/>
      <c r="AJ4" s="24"/>
      <c r="AK4" s="22"/>
      <c r="AL4" s="25"/>
      <c r="AM4" s="23"/>
      <c r="AN4" s="25"/>
      <c r="AO4" s="23"/>
      <c r="AP4" s="25"/>
      <c r="AQ4" s="22"/>
      <c r="AR4" s="25"/>
      <c r="AS4" s="25"/>
      <c r="AT4" s="25"/>
      <c r="AU4" s="25"/>
      <c r="AV4" s="25"/>
      <c r="AW4" s="25"/>
      <c r="AX4" s="25"/>
      <c r="AY4" s="25"/>
      <c r="AZ4" s="25"/>
      <c r="BA4" s="22"/>
      <c r="BB4" s="22"/>
      <c r="BC4" s="26"/>
      <c r="BD4" s="7"/>
    </row>
    <row x14ac:dyDescent="0.25" r="5" customHeight="1" ht="18.75">
      <c r="A5" s="27" t="s">
        <v>7</v>
      </c>
      <c r="B5" s="28"/>
      <c r="C5" s="29"/>
      <c r="D5" s="32"/>
      <c r="E5" s="31"/>
      <c r="F5" s="32"/>
      <c r="G5" s="31"/>
      <c r="H5" s="32"/>
      <c r="I5" s="33"/>
      <c r="J5" s="32"/>
      <c r="K5" s="31"/>
      <c r="L5" s="32"/>
      <c r="M5" s="31"/>
      <c r="N5" s="32"/>
      <c r="O5" s="33"/>
      <c r="P5" s="32"/>
      <c r="Q5" s="31"/>
      <c r="R5" s="32"/>
      <c r="S5" s="31"/>
      <c r="T5" s="36"/>
      <c r="U5" s="35"/>
      <c r="V5" s="34"/>
      <c r="W5" s="35"/>
      <c r="X5" s="34"/>
      <c r="Y5" s="35"/>
      <c r="Z5" s="36"/>
      <c r="AA5" s="38"/>
      <c r="AB5" s="47"/>
      <c r="AC5" s="35"/>
      <c r="AD5" s="36"/>
      <c r="AE5" s="38"/>
      <c r="AF5" s="36"/>
      <c r="AG5" s="38"/>
      <c r="AH5" s="36"/>
      <c r="AI5" s="35"/>
      <c r="AJ5" s="34"/>
      <c r="AK5" s="35"/>
      <c r="AL5" s="36"/>
      <c r="AM5" s="38"/>
      <c r="AN5" s="36"/>
      <c r="AO5" s="38"/>
      <c r="AP5" s="36"/>
      <c r="AQ5" s="35"/>
      <c r="AR5" s="36"/>
      <c r="AS5" s="35"/>
      <c r="AT5" s="36"/>
      <c r="AU5" s="35"/>
      <c r="AV5" s="36"/>
      <c r="AW5" s="35"/>
      <c r="AX5" s="36"/>
      <c r="AY5" s="35"/>
      <c r="AZ5" s="36"/>
      <c r="BA5" s="35"/>
      <c r="BB5" s="36"/>
      <c r="BC5" s="40">
        <f>SUM(C5:BB5)/60</f>
      </c>
      <c r="BD5" s="41">
        <f>SUM(BC5)*11*27.84</f>
      </c>
    </row>
    <row x14ac:dyDescent="0.25" r="6" customHeight="1" ht="18.75">
      <c r="A6" s="27" t="s">
        <v>8</v>
      </c>
      <c r="B6" s="28"/>
      <c r="C6" s="29"/>
      <c r="D6" s="32"/>
      <c r="E6" s="31"/>
      <c r="F6" s="32"/>
      <c r="G6" s="31"/>
      <c r="H6" s="32"/>
      <c r="I6" s="33"/>
      <c r="J6" s="32"/>
      <c r="K6" s="31"/>
      <c r="L6" s="32"/>
      <c r="M6" s="31"/>
      <c r="N6" s="32"/>
      <c r="O6" s="33"/>
      <c r="P6" s="30">
        <v>58</v>
      </c>
      <c r="Q6" s="31"/>
      <c r="R6" s="32"/>
      <c r="S6" s="31"/>
      <c r="T6" s="36"/>
      <c r="U6" s="35"/>
      <c r="V6" s="34"/>
      <c r="W6" s="35"/>
      <c r="X6" s="34"/>
      <c r="Y6" s="35"/>
      <c r="Z6" s="36"/>
      <c r="AA6" s="38"/>
      <c r="AB6" s="47"/>
      <c r="AC6" s="35"/>
      <c r="AD6" s="36"/>
      <c r="AE6" s="38"/>
      <c r="AF6" s="36"/>
      <c r="AG6" s="38"/>
      <c r="AH6" s="36"/>
      <c r="AI6" s="35"/>
      <c r="AJ6" s="34"/>
      <c r="AK6" s="35"/>
      <c r="AL6" s="36"/>
      <c r="AM6" s="38"/>
      <c r="AN6" s="36"/>
      <c r="AO6" s="38"/>
      <c r="AP6" s="36"/>
      <c r="AQ6" s="35"/>
      <c r="AR6" s="36"/>
      <c r="AS6" s="35"/>
      <c r="AT6" s="36"/>
      <c r="AU6" s="35"/>
      <c r="AV6" s="36"/>
      <c r="AW6" s="35"/>
      <c r="AX6" s="36"/>
      <c r="AY6" s="35"/>
      <c r="AZ6" s="36"/>
      <c r="BA6" s="35"/>
      <c r="BB6" s="36"/>
      <c r="BC6" s="40">
        <f>SUM(C6:BB6)/60</f>
      </c>
      <c r="BD6" s="41">
        <f>SUM(BC6)*11*27.84</f>
      </c>
    </row>
    <row x14ac:dyDescent="0.25" r="7" customHeight="1" ht="18.75">
      <c r="A7" s="27" t="s">
        <v>9</v>
      </c>
      <c r="B7" s="28"/>
      <c r="C7" s="29"/>
      <c r="D7" s="32"/>
      <c r="E7" s="31"/>
      <c r="F7" s="32"/>
      <c r="G7" s="31"/>
      <c r="H7" s="32"/>
      <c r="I7" s="33"/>
      <c r="J7" s="32"/>
      <c r="K7" s="31"/>
      <c r="L7" s="32"/>
      <c r="M7" s="31"/>
      <c r="N7" s="32"/>
      <c r="O7" s="33"/>
      <c r="P7" s="32"/>
      <c r="Q7" s="31"/>
      <c r="R7" s="32"/>
      <c r="S7" s="31"/>
      <c r="T7" s="36"/>
      <c r="U7" s="35"/>
      <c r="V7" s="34"/>
      <c r="W7" s="35"/>
      <c r="X7" s="34"/>
      <c r="Y7" s="35"/>
      <c r="Z7" s="36"/>
      <c r="AA7" s="38"/>
      <c r="AB7" s="47"/>
      <c r="AC7" s="35"/>
      <c r="AD7" s="36">
        <v>40.8</v>
      </c>
      <c r="AE7" s="38"/>
      <c r="AF7" s="36"/>
      <c r="AG7" s="38"/>
      <c r="AH7" s="36"/>
      <c r="AI7" s="35"/>
      <c r="AJ7" s="34"/>
      <c r="AK7" s="35"/>
      <c r="AL7" s="36"/>
      <c r="AM7" s="38"/>
      <c r="AN7" s="36"/>
      <c r="AO7" s="38"/>
      <c r="AP7" s="36"/>
      <c r="AQ7" s="35"/>
      <c r="AR7" s="36"/>
      <c r="AS7" s="35"/>
      <c r="AT7" s="36"/>
      <c r="AU7" s="35"/>
      <c r="AV7" s="36"/>
      <c r="AW7" s="35"/>
      <c r="AX7" s="36"/>
      <c r="AY7" s="35"/>
      <c r="AZ7" s="36"/>
      <c r="BA7" s="35"/>
      <c r="BB7" s="36"/>
      <c r="BC7" s="40">
        <f>SUM(C7:BB7)/60</f>
      </c>
      <c r="BD7" s="41">
        <f>SUM(BC7)*11*27.84</f>
      </c>
    </row>
    <row x14ac:dyDescent="0.25" r="8" customHeight="1" ht="18.75">
      <c r="A8" s="27" t="s">
        <v>10</v>
      </c>
      <c r="B8" s="28"/>
      <c r="C8" s="29"/>
      <c r="D8" s="32"/>
      <c r="E8" s="31"/>
      <c r="F8" s="32"/>
      <c r="G8" s="31"/>
      <c r="H8" s="32"/>
      <c r="I8" s="33"/>
      <c r="J8" s="32"/>
      <c r="K8" s="31"/>
      <c r="L8" s="32"/>
      <c r="M8" s="31"/>
      <c r="N8" s="32"/>
      <c r="O8" s="33"/>
      <c r="P8" s="32"/>
      <c r="Q8" s="31"/>
      <c r="R8" s="32"/>
      <c r="S8" s="31"/>
      <c r="T8" s="36"/>
      <c r="U8" s="35"/>
      <c r="V8" s="34"/>
      <c r="W8" s="35"/>
      <c r="X8" s="34"/>
      <c r="Y8" s="35"/>
      <c r="Z8" s="36"/>
      <c r="AA8" s="38"/>
      <c r="AB8" s="47"/>
      <c r="AC8" s="35"/>
      <c r="AD8" s="36"/>
      <c r="AE8" s="38"/>
      <c r="AF8" s="36"/>
      <c r="AG8" s="38"/>
      <c r="AH8" s="36"/>
      <c r="AI8" s="35"/>
      <c r="AJ8" s="34"/>
      <c r="AK8" s="35"/>
      <c r="AL8" s="36"/>
      <c r="AM8" s="38"/>
      <c r="AN8" s="36"/>
      <c r="AO8" s="38"/>
      <c r="AP8" s="36"/>
      <c r="AQ8" s="35"/>
      <c r="AR8" s="36"/>
      <c r="AS8" s="35"/>
      <c r="AT8" s="36"/>
      <c r="AU8" s="35"/>
      <c r="AV8" s="36"/>
      <c r="AW8" s="35"/>
      <c r="AX8" s="36"/>
      <c r="AY8" s="35"/>
      <c r="AZ8" s="36"/>
      <c r="BA8" s="35"/>
      <c r="BB8" s="36"/>
      <c r="BC8" s="40">
        <f>SUM(C8:BB8)/60</f>
      </c>
      <c r="BD8" s="41">
        <f>SUM(BC8)*11*27.84</f>
      </c>
    </row>
    <row x14ac:dyDescent="0.25" r="9" customHeight="1" ht="18.75">
      <c r="A9" s="27" t="s">
        <v>11</v>
      </c>
      <c r="B9" s="28"/>
      <c r="C9" s="29"/>
      <c r="D9" s="32"/>
      <c r="E9" s="31"/>
      <c r="F9" s="32"/>
      <c r="G9" s="31"/>
      <c r="H9" s="32"/>
      <c r="I9" s="33"/>
      <c r="J9" s="32"/>
      <c r="K9" s="31"/>
      <c r="L9" s="32"/>
      <c r="M9" s="31"/>
      <c r="N9" s="32"/>
      <c r="O9" s="33"/>
      <c r="P9" s="32"/>
      <c r="Q9" s="31"/>
      <c r="R9" s="32"/>
      <c r="S9" s="31"/>
      <c r="T9" s="36"/>
      <c r="U9" s="35"/>
      <c r="V9" s="34"/>
      <c r="W9" s="35"/>
      <c r="X9" s="34"/>
      <c r="Y9" s="35"/>
      <c r="Z9" s="36"/>
      <c r="AA9" s="38"/>
      <c r="AB9" s="47"/>
      <c r="AC9" s="35"/>
      <c r="AD9" s="36"/>
      <c r="AE9" s="38"/>
      <c r="AF9" s="36"/>
      <c r="AG9" s="38"/>
      <c r="AH9" s="36"/>
      <c r="AI9" s="35"/>
      <c r="AJ9" s="34"/>
      <c r="AK9" s="35"/>
      <c r="AL9" s="36"/>
      <c r="AM9" s="38"/>
      <c r="AN9" s="36"/>
      <c r="AO9" s="38"/>
      <c r="AP9" s="36"/>
      <c r="AQ9" s="35"/>
      <c r="AR9" s="36"/>
      <c r="AS9" s="35"/>
      <c r="AT9" s="36"/>
      <c r="AU9" s="35"/>
      <c r="AV9" s="36"/>
      <c r="AW9" s="35"/>
      <c r="AX9" s="36"/>
      <c r="AY9" s="35"/>
      <c r="AZ9" s="36"/>
      <c r="BA9" s="35"/>
      <c r="BB9" s="36"/>
      <c r="BC9" s="40">
        <f>SUM(C9:BB9)/60</f>
      </c>
      <c r="BD9" s="41">
        <f>SUM(BC9)*11*27.84</f>
      </c>
    </row>
    <row x14ac:dyDescent="0.25" r="10" customHeight="1" ht="18.75">
      <c r="A10" s="27" t="s">
        <v>12</v>
      </c>
      <c r="B10" s="28"/>
      <c r="C10" s="29"/>
      <c r="D10" s="32">
        <v>4.2</v>
      </c>
      <c r="E10" s="31"/>
      <c r="F10" s="32"/>
      <c r="G10" s="52"/>
      <c r="H10" s="32"/>
      <c r="I10" s="33"/>
      <c r="J10" s="32"/>
      <c r="K10" s="31"/>
      <c r="L10" s="32"/>
      <c r="M10" s="31"/>
      <c r="N10" s="32"/>
      <c r="O10" s="33"/>
      <c r="P10" s="32"/>
      <c r="Q10" s="31"/>
      <c r="R10" s="32"/>
      <c r="S10" s="31"/>
      <c r="T10" s="36"/>
      <c r="U10" s="35"/>
      <c r="V10" s="34"/>
      <c r="W10" s="35"/>
      <c r="X10" s="34"/>
      <c r="Y10" s="35"/>
      <c r="Z10" s="36"/>
      <c r="AA10" s="38"/>
      <c r="AB10" s="47"/>
      <c r="AC10" s="35"/>
      <c r="AD10" s="36"/>
      <c r="AE10" s="38"/>
      <c r="AF10" s="36"/>
      <c r="AG10" s="38"/>
      <c r="AH10" s="36"/>
      <c r="AI10" s="35">
        <v>4.2</v>
      </c>
      <c r="AJ10" s="34"/>
      <c r="AK10" s="35"/>
      <c r="AL10" s="34">
        <v>12</v>
      </c>
      <c r="AM10" s="38"/>
      <c r="AN10" s="36">
        <v>25.2</v>
      </c>
      <c r="AO10" s="38"/>
      <c r="AP10" s="36"/>
      <c r="AQ10" s="35"/>
      <c r="AR10" s="36"/>
      <c r="AS10" s="35"/>
      <c r="AT10" s="36"/>
      <c r="AU10" s="35"/>
      <c r="AV10" s="36"/>
      <c r="AW10" s="35"/>
      <c r="AX10" s="36"/>
      <c r="AY10" s="35"/>
      <c r="AZ10" s="36"/>
      <c r="BA10" s="35"/>
      <c r="BB10" s="36"/>
      <c r="BC10" s="40">
        <f>SUM(C10:BB10)/60</f>
      </c>
      <c r="BD10" s="41">
        <f>SUM(BC10)*11*27.84</f>
      </c>
    </row>
    <row x14ac:dyDescent="0.25" r="11" customHeight="1" ht="18.75">
      <c r="A11" s="27" t="s">
        <v>79</v>
      </c>
      <c r="B11" s="28"/>
      <c r="C11" s="29"/>
      <c r="D11" s="32"/>
      <c r="E11" s="31"/>
      <c r="F11" s="32"/>
      <c r="G11" s="31"/>
      <c r="H11" s="32"/>
      <c r="I11" s="33"/>
      <c r="J11" s="32"/>
      <c r="K11" s="31"/>
      <c r="L11" s="32"/>
      <c r="M11" s="31"/>
      <c r="N11" s="32">
        <v>14.4</v>
      </c>
      <c r="O11" s="33"/>
      <c r="P11" s="32"/>
      <c r="Q11" s="31"/>
      <c r="R11" s="32"/>
      <c r="S11" s="31"/>
      <c r="T11" s="7"/>
      <c r="U11" s="35"/>
      <c r="V11" s="34"/>
      <c r="W11" s="35"/>
      <c r="X11" s="34"/>
      <c r="Y11" s="35"/>
      <c r="Z11" s="36"/>
      <c r="AA11" s="38"/>
      <c r="AB11" s="47"/>
      <c r="AC11" s="35"/>
      <c r="AD11" s="36"/>
      <c r="AE11" s="38"/>
      <c r="AF11" s="36"/>
      <c r="AG11" s="38"/>
      <c r="AH11" s="36"/>
      <c r="AI11" s="35"/>
      <c r="AJ11" s="34"/>
      <c r="AK11" s="35"/>
      <c r="AL11" s="36"/>
      <c r="AM11" s="38"/>
      <c r="AN11" s="36"/>
      <c r="AO11" s="38"/>
      <c r="AP11" s="36"/>
      <c r="AQ11" s="35"/>
      <c r="AR11" s="36"/>
      <c r="AS11" s="35"/>
      <c r="AT11" s="36"/>
      <c r="AU11" s="35"/>
      <c r="AV11" s="36"/>
      <c r="AW11" s="35"/>
      <c r="AX11" s="36"/>
      <c r="AY11" s="35"/>
      <c r="AZ11" s="36"/>
      <c r="BA11" s="35"/>
      <c r="BB11" s="36"/>
      <c r="BC11" s="40">
        <f>SUM(C11:BB11)/60</f>
      </c>
      <c r="BD11" s="41">
        <f>SUM(BC11)*11*27.84</f>
      </c>
    </row>
    <row x14ac:dyDescent="0.25" r="12" customHeight="1" ht="18.75">
      <c r="A12" s="27" t="s">
        <v>80</v>
      </c>
      <c r="B12" s="28"/>
      <c r="C12" s="29"/>
      <c r="D12" s="51"/>
      <c r="E12" s="31">
        <v>19.2</v>
      </c>
      <c r="F12" s="32"/>
      <c r="G12" s="31">
        <v>10.8</v>
      </c>
      <c r="H12" s="32">
        <v>7.2</v>
      </c>
      <c r="I12" s="33"/>
      <c r="J12" s="32"/>
      <c r="K12" s="31">
        <v>85.2</v>
      </c>
      <c r="L12" s="32">
        <v>4.8</v>
      </c>
      <c r="M12" s="31"/>
      <c r="N12" s="32"/>
      <c r="O12" s="33"/>
      <c r="P12" s="32"/>
      <c r="Q12" s="31"/>
      <c r="R12" s="32">
        <v>4.8</v>
      </c>
      <c r="S12" s="33">
        <v>30</v>
      </c>
      <c r="T12" s="36"/>
      <c r="U12" s="38">
        <v>54</v>
      </c>
      <c r="V12" s="34"/>
      <c r="W12" s="38">
        <v>33</v>
      </c>
      <c r="X12" s="34"/>
      <c r="Y12" s="35"/>
      <c r="Z12" s="36"/>
      <c r="AA12" s="38"/>
      <c r="AB12" s="47"/>
      <c r="AC12" s="35"/>
      <c r="AD12" s="36"/>
      <c r="AE12" s="38"/>
      <c r="AF12" s="36"/>
      <c r="AG12" s="38"/>
      <c r="AH12" s="47"/>
      <c r="AI12" s="52"/>
      <c r="AJ12" s="34"/>
      <c r="AK12" s="35">
        <v>37.2</v>
      </c>
      <c r="AL12" s="36"/>
      <c r="AM12" s="35">
        <v>19.8</v>
      </c>
      <c r="AN12" s="36"/>
      <c r="AO12" s="38"/>
      <c r="AP12" s="36"/>
      <c r="AQ12" s="35"/>
      <c r="AR12" s="36"/>
      <c r="AS12" s="35"/>
      <c r="AT12" s="36"/>
      <c r="AU12" s="35"/>
      <c r="AV12" s="36"/>
      <c r="AW12" s="35"/>
      <c r="AX12" s="36"/>
      <c r="AY12" s="35"/>
      <c r="AZ12" s="36"/>
      <c r="BA12" s="35"/>
      <c r="BB12" s="36"/>
      <c r="BC12" s="40">
        <f>SUM(C12:BB12)/60</f>
      </c>
      <c r="BD12" s="41">
        <f>SUM(BC12)*11*27.84</f>
      </c>
    </row>
    <row x14ac:dyDescent="0.25" r="13" customHeight="1" ht="18.75">
      <c r="A13" s="27" t="s">
        <v>81</v>
      </c>
      <c r="B13" s="28"/>
      <c r="C13" s="29"/>
      <c r="D13" s="32"/>
      <c r="E13" s="31"/>
      <c r="F13" s="32"/>
      <c r="G13" s="31"/>
      <c r="H13" s="32"/>
      <c r="I13" s="33"/>
      <c r="J13" s="32">
        <v>22.8</v>
      </c>
      <c r="K13" s="31"/>
      <c r="L13" s="32"/>
      <c r="M13" s="31"/>
      <c r="N13" s="32"/>
      <c r="O13" s="33"/>
      <c r="P13" s="32"/>
      <c r="Q13" s="31"/>
      <c r="R13" s="32"/>
      <c r="S13" s="31"/>
      <c r="T13" s="36"/>
      <c r="U13" s="35"/>
      <c r="V13" s="34"/>
      <c r="W13" s="35"/>
      <c r="X13" s="34"/>
      <c r="Y13" s="35"/>
      <c r="Z13" s="36">
        <v>7.2</v>
      </c>
      <c r="AA13" s="38"/>
      <c r="AB13" s="47"/>
      <c r="AC13" s="35"/>
      <c r="AD13" s="36"/>
      <c r="AE13" s="38"/>
      <c r="AF13" s="36"/>
      <c r="AG13" s="38"/>
      <c r="AH13" s="36"/>
      <c r="AI13" s="35"/>
      <c r="AJ13" s="34"/>
      <c r="AK13" s="35"/>
      <c r="AL13" s="36">
        <v>17.4</v>
      </c>
      <c r="AM13" s="38"/>
      <c r="AN13" s="36"/>
      <c r="AO13" s="38"/>
      <c r="AP13" s="36"/>
      <c r="AQ13" s="35"/>
      <c r="AR13" s="36"/>
      <c r="AS13" s="35"/>
      <c r="AT13" s="36"/>
      <c r="AU13" s="35"/>
      <c r="AV13" s="36"/>
      <c r="AW13" s="35"/>
      <c r="AX13" s="36"/>
      <c r="AY13" s="35"/>
      <c r="AZ13" s="36"/>
      <c r="BA13" s="35"/>
      <c r="BB13" s="36"/>
      <c r="BC13" s="40">
        <f>SUM(C13:BB13)/60</f>
      </c>
      <c r="BD13" s="41">
        <f>SUM(BC13)*11*27.84</f>
      </c>
    </row>
    <row x14ac:dyDescent="0.25" r="14" customHeight="1" ht="18.75">
      <c r="A14" s="27" t="s">
        <v>82</v>
      </c>
      <c r="B14" s="28"/>
      <c r="C14" s="46"/>
      <c r="D14" s="32"/>
      <c r="E14" s="31"/>
      <c r="F14" s="32"/>
      <c r="G14" s="31"/>
      <c r="H14" s="32"/>
      <c r="I14" s="33"/>
      <c r="J14" s="32"/>
      <c r="K14" s="31"/>
      <c r="L14" s="32"/>
      <c r="M14" s="31"/>
      <c r="N14" s="30">
        <v>15</v>
      </c>
      <c r="O14" s="33"/>
      <c r="P14" s="32"/>
      <c r="Q14" s="31"/>
      <c r="R14" s="32"/>
      <c r="S14" s="33">
        <v>21</v>
      </c>
      <c r="T14" s="36">
        <v>43.8</v>
      </c>
      <c r="U14" s="35"/>
      <c r="V14" s="34"/>
      <c r="W14" s="35"/>
      <c r="X14" s="34"/>
      <c r="Y14" s="35"/>
      <c r="Z14" s="36"/>
      <c r="AA14" s="38"/>
      <c r="AB14" s="47"/>
      <c r="AC14" s="35"/>
      <c r="AD14" s="47"/>
      <c r="AE14" s="38"/>
      <c r="AF14" s="36"/>
      <c r="AG14" s="38"/>
      <c r="AH14" s="36"/>
      <c r="AI14" s="52"/>
      <c r="AJ14" s="34"/>
      <c r="AK14" s="35"/>
      <c r="AL14" s="36"/>
      <c r="AM14" s="38"/>
      <c r="AN14" s="36"/>
      <c r="AO14" s="38"/>
      <c r="AP14" s="36"/>
      <c r="AQ14" s="35"/>
      <c r="AR14" s="36"/>
      <c r="AS14" s="35"/>
      <c r="AT14" s="36"/>
      <c r="AU14" s="35"/>
      <c r="AV14" s="36"/>
      <c r="AW14" s="35"/>
      <c r="AX14" s="36"/>
      <c r="AY14" s="35"/>
      <c r="AZ14" s="36"/>
      <c r="BA14" s="35"/>
      <c r="BB14" s="36"/>
      <c r="BC14" s="40">
        <f>SUM(C14:BB14)/60</f>
      </c>
      <c r="BD14" s="41">
        <f>SUM(BC14)*11*27.84</f>
      </c>
    </row>
    <row x14ac:dyDescent="0.25" r="15" customHeight="1" ht="18.75">
      <c r="A15" s="27" t="s">
        <v>32</v>
      </c>
      <c r="B15" s="28"/>
      <c r="C15" s="29"/>
      <c r="D15" s="32"/>
      <c r="E15" s="31"/>
      <c r="F15" s="32"/>
      <c r="G15" s="31"/>
      <c r="H15" s="32"/>
      <c r="I15" s="33"/>
      <c r="J15" s="32"/>
      <c r="K15" s="31"/>
      <c r="L15" s="32"/>
      <c r="M15" s="31"/>
      <c r="N15" s="32"/>
      <c r="O15" s="33"/>
      <c r="P15" s="32"/>
      <c r="Q15" s="31"/>
      <c r="R15" s="32"/>
      <c r="S15" s="31"/>
      <c r="T15" s="36"/>
      <c r="U15" s="35"/>
      <c r="V15" s="34"/>
      <c r="W15" s="35"/>
      <c r="X15" s="34"/>
      <c r="Y15" s="35"/>
      <c r="Z15" s="36"/>
      <c r="AA15" s="38"/>
      <c r="AB15" s="47"/>
      <c r="AC15" s="35"/>
      <c r="AD15" s="36"/>
      <c r="AE15" s="38"/>
      <c r="AF15" s="36"/>
      <c r="AG15" s="38"/>
      <c r="AH15" s="36"/>
      <c r="AI15" s="35"/>
      <c r="AJ15" s="34"/>
      <c r="AK15" s="35"/>
      <c r="AL15" s="36"/>
      <c r="AM15" s="38"/>
      <c r="AN15" s="36"/>
      <c r="AO15" s="38"/>
      <c r="AP15" s="36"/>
      <c r="AQ15" s="35"/>
      <c r="AR15" s="36"/>
      <c r="AS15" s="35"/>
      <c r="AT15" s="36"/>
      <c r="AU15" s="35"/>
      <c r="AV15" s="36"/>
      <c r="AW15" s="35"/>
      <c r="AX15" s="36"/>
      <c r="AY15" s="35"/>
      <c r="AZ15" s="36"/>
      <c r="BA15" s="35"/>
      <c r="BB15" s="36"/>
      <c r="BC15" s="40">
        <f>SUM(C15:BB15)/60</f>
      </c>
      <c r="BD15" s="41">
        <f>SUM(BC15)*11*27.84</f>
      </c>
    </row>
    <row x14ac:dyDescent="0.25" r="16" customHeight="1" ht="18.75">
      <c r="A16" s="27" t="s">
        <v>33</v>
      </c>
      <c r="B16" s="28"/>
      <c r="C16" s="29"/>
      <c r="D16" s="32"/>
      <c r="E16" s="31"/>
      <c r="F16" s="32"/>
      <c r="G16" s="31"/>
      <c r="H16" s="32"/>
      <c r="I16" s="33"/>
      <c r="J16" s="32"/>
      <c r="K16" s="31"/>
      <c r="L16" s="32"/>
      <c r="M16" s="31"/>
      <c r="N16" s="32"/>
      <c r="O16" s="33"/>
      <c r="P16" s="32"/>
      <c r="Q16" s="33">
        <v>9</v>
      </c>
      <c r="R16" s="32"/>
      <c r="S16" s="31"/>
      <c r="T16" s="36"/>
      <c r="U16" s="38">
        <v>45</v>
      </c>
      <c r="V16" s="34"/>
      <c r="W16" s="35"/>
      <c r="X16" s="34"/>
      <c r="Y16" s="35"/>
      <c r="Z16" s="36"/>
      <c r="AA16" s="38"/>
      <c r="AB16" s="47"/>
      <c r="AC16" s="35"/>
      <c r="AD16" s="36"/>
      <c r="AE16" s="38"/>
      <c r="AF16" s="36"/>
      <c r="AG16" s="38"/>
      <c r="AH16" s="36">
        <v>31.8</v>
      </c>
      <c r="AI16" s="35"/>
      <c r="AJ16" s="34"/>
      <c r="AK16" s="35"/>
      <c r="AL16" s="36"/>
      <c r="AM16" s="38"/>
      <c r="AN16" s="36"/>
      <c r="AO16" s="38"/>
      <c r="AP16" s="36"/>
      <c r="AQ16" s="35"/>
      <c r="AR16" s="36"/>
      <c r="AS16" s="35"/>
      <c r="AT16" s="36"/>
      <c r="AU16" s="35"/>
      <c r="AV16" s="36"/>
      <c r="AW16" s="35"/>
      <c r="AX16" s="36"/>
      <c r="AY16" s="35"/>
      <c r="AZ16" s="36"/>
      <c r="BA16" s="35"/>
      <c r="BB16" s="36"/>
      <c r="BC16" s="40">
        <f>SUM(C16:BB16)/60</f>
      </c>
      <c r="BD16" s="41">
        <f>SUM(BC16)*11*27.84</f>
      </c>
    </row>
    <row x14ac:dyDescent="0.25" r="17" customHeight="1" ht="18.75">
      <c r="A17" s="27" t="s">
        <v>83</v>
      </c>
      <c r="B17" s="28"/>
      <c r="C17" s="29"/>
      <c r="D17" s="32"/>
      <c r="E17" s="31"/>
      <c r="F17" s="32"/>
      <c r="G17" s="31"/>
      <c r="H17" s="32"/>
      <c r="I17" s="33"/>
      <c r="J17" s="32"/>
      <c r="K17" s="31"/>
      <c r="L17" s="32"/>
      <c r="M17" s="31"/>
      <c r="N17" s="32"/>
      <c r="O17" s="33"/>
      <c r="P17" s="32"/>
      <c r="Q17" s="31"/>
      <c r="R17" s="32"/>
      <c r="S17" s="31"/>
      <c r="T17" s="36"/>
      <c r="U17" s="35"/>
      <c r="V17" s="34"/>
      <c r="W17" s="35"/>
      <c r="X17" s="34"/>
      <c r="Y17" s="35"/>
      <c r="Z17" s="36"/>
      <c r="AA17" s="38"/>
      <c r="AB17" s="47"/>
      <c r="AC17" s="35"/>
      <c r="AD17" s="36"/>
      <c r="AE17" s="38"/>
      <c r="AF17" s="36"/>
      <c r="AG17" s="38"/>
      <c r="AH17" s="36"/>
      <c r="AI17" s="35"/>
      <c r="AJ17" s="34"/>
      <c r="AK17" s="35"/>
      <c r="AL17" s="36"/>
      <c r="AM17" s="38"/>
      <c r="AN17" s="36"/>
      <c r="AO17" s="38"/>
      <c r="AP17" s="36"/>
      <c r="AQ17" s="35"/>
      <c r="AR17" s="36"/>
      <c r="AS17" s="35"/>
      <c r="AT17" s="36"/>
      <c r="AU17" s="35"/>
      <c r="AV17" s="36"/>
      <c r="AW17" s="35"/>
      <c r="AX17" s="36"/>
      <c r="AY17" s="35"/>
      <c r="AZ17" s="36"/>
      <c r="BA17" s="35"/>
      <c r="BB17" s="36"/>
      <c r="BC17" s="40">
        <f>SUM(C17:BB17)/60</f>
      </c>
      <c r="BD17" s="41">
        <f>SUM(BC17)*11*27.84</f>
      </c>
    </row>
    <row x14ac:dyDescent="0.25" r="18" customHeight="1" ht="18.75">
      <c r="A18" s="27" t="s">
        <v>84</v>
      </c>
      <c r="B18" s="28"/>
      <c r="C18" s="29"/>
      <c r="D18" s="32"/>
      <c r="E18" s="31"/>
      <c r="F18" s="32"/>
      <c r="G18" s="31"/>
      <c r="H18" s="32"/>
      <c r="I18" s="33"/>
      <c r="J18" s="30">
        <v>6</v>
      </c>
      <c r="K18" s="31"/>
      <c r="L18" s="32"/>
      <c r="M18" s="31"/>
      <c r="N18" s="32"/>
      <c r="O18" s="33"/>
      <c r="P18" s="32"/>
      <c r="Q18" s="31"/>
      <c r="R18" s="32"/>
      <c r="S18" s="31"/>
      <c r="T18" s="36"/>
      <c r="U18" s="35"/>
      <c r="V18" s="34"/>
      <c r="W18" s="35"/>
      <c r="X18" s="34"/>
      <c r="Y18" s="35"/>
      <c r="Z18" s="36"/>
      <c r="AA18" s="38"/>
      <c r="AB18" s="47"/>
      <c r="AC18" s="35"/>
      <c r="AD18" s="36"/>
      <c r="AE18" s="38"/>
      <c r="AF18" s="36"/>
      <c r="AG18" s="38"/>
      <c r="AH18" s="36"/>
      <c r="AI18" s="35"/>
      <c r="AJ18" s="34"/>
      <c r="AK18" s="35"/>
      <c r="AL18" s="36"/>
      <c r="AM18" s="38"/>
      <c r="AN18" s="36"/>
      <c r="AO18" s="38"/>
      <c r="AP18" s="36"/>
      <c r="AQ18" s="35"/>
      <c r="AR18" s="36"/>
      <c r="AS18" s="35"/>
      <c r="AT18" s="36"/>
      <c r="AU18" s="35"/>
      <c r="AV18" s="36"/>
      <c r="AW18" s="35"/>
      <c r="AX18" s="36"/>
      <c r="AY18" s="35"/>
      <c r="AZ18" s="36"/>
      <c r="BA18" s="35"/>
      <c r="BB18" s="36"/>
      <c r="BC18" s="40">
        <f>SUM(C18:BB18)/60</f>
      </c>
      <c r="BD18" s="41">
        <f>SUM(BC18)*11*27.84</f>
      </c>
    </row>
    <row x14ac:dyDescent="0.25" r="19" customHeight="1" ht="18.75">
      <c r="A19" s="27" t="s">
        <v>85</v>
      </c>
      <c r="B19" s="28"/>
      <c r="C19" s="29"/>
      <c r="D19" s="32"/>
      <c r="E19" s="31"/>
      <c r="F19" s="32"/>
      <c r="G19" s="31"/>
      <c r="H19" s="32"/>
      <c r="I19" s="33"/>
      <c r="J19" s="32"/>
      <c r="K19" s="31"/>
      <c r="L19" s="32"/>
      <c r="M19" s="31"/>
      <c r="N19" s="32"/>
      <c r="O19" s="33"/>
      <c r="P19" s="32"/>
      <c r="Q19" s="31"/>
      <c r="R19" s="32"/>
      <c r="S19" s="31"/>
      <c r="T19" s="36"/>
      <c r="U19" s="35"/>
      <c r="V19" s="34"/>
      <c r="W19" s="35"/>
      <c r="X19" s="34"/>
      <c r="Y19" s="38">
        <v>15</v>
      </c>
      <c r="Z19" s="36"/>
      <c r="AA19" s="38"/>
      <c r="AB19" s="142"/>
      <c r="AC19" s="35"/>
      <c r="AD19" s="36"/>
      <c r="AE19" s="38"/>
      <c r="AF19" s="36"/>
      <c r="AG19" s="38"/>
      <c r="AH19" s="36"/>
      <c r="AI19" s="35"/>
      <c r="AJ19" s="34"/>
      <c r="AK19" s="35"/>
      <c r="AL19" s="36"/>
      <c r="AM19" s="38"/>
      <c r="AN19" s="36"/>
      <c r="AO19" s="38"/>
      <c r="AP19" s="36"/>
      <c r="AQ19" s="35"/>
      <c r="AR19" s="36"/>
      <c r="AS19" s="35"/>
      <c r="AT19" s="36"/>
      <c r="AU19" s="35"/>
      <c r="AV19" s="36"/>
      <c r="AW19" s="35"/>
      <c r="AX19" s="36"/>
      <c r="AY19" s="35"/>
      <c r="AZ19" s="36"/>
      <c r="BA19" s="35"/>
      <c r="BB19" s="36"/>
      <c r="BC19" s="40">
        <f>SUM(C19:BB19)/60</f>
      </c>
      <c r="BD19" s="41">
        <f>SUM(BC19)*11*27.84</f>
      </c>
    </row>
    <row x14ac:dyDescent="0.25" r="20" customHeight="1" ht="18.75">
      <c r="A20" s="27" t="s">
        <v>86</v>
      </c>
      <c r="B20" s="28"/>
      <c r="C20" s="29"/>
      <c r="D20" s="32"/>
      <c r="E20" s="31"/>
      <c r="F20" s="32">
        <v>10.2</v>
      </c>
      <c r="G20" s="31"/>
      <c r="H20" s="32"/>
      <c r="I20" s="33"/>
      <c r="J20" s="32">
        <v>19.8</v>
      </c>
      <c r="K20" s="31"/>
      <c r="L20" s="32">
        <v>21.6</v>
      </c>
      <c r="M20" s="33">
        <v>15</v>
      </c>
      <c r="N20" s="30">
        <v>15</v>
      </c>
      <c r="O20" s="33"/>
      <c r="P20" s="32"/>
      <c r="Q20" s="31"/>
      <c r="R20" s="30">
        <v>15</v>
      </c>
      <c r="S20" s="31"/>
      <c r="T20" s="36"/>
      <c r="U20" s="35"/>
      <c r="V20" s="34"/>
      <c r="W20" s="35"/>
      <c r="X20" s="34"/>
      <c r="Y20" s="38">
        <v>15</v>
      </c>
      <c r="Z20" s="36"/>
      <c r="AA20" s="38"/>
      <c r="AB20" s="105">
        <v>15</v>
      </c>
      <c r="AC20" s="38">
        <v>15</v>
      </c>
      <c r="AD20" s="36"/>
      <c r="AE20" s="38"/>
      <c r="AF20" s="34">
        <v>27</v>
      </c>
      <c r="AG20" s="38"/>
      <c r="AH20" s="36"/>
      <c r="AI20" s="35"/>
      <c r="AJ20" s="34"/>
      <c r="AK20" s="38">
        <v>15</v>
      </c>
      <c r="AL20" s="34">
        <v>75</v>
      </c>
      <c r="AM20" s="38">
        <v>57</v>
      </c>
      <c r="AN20" s="34">
        <v>12</v>
      </c>
      <c r="AO20" s="38"/>
      <c r="AP20" s="36"/>
      <c r="AQ20" s="35"/>
      <c r="AR20" s="36"/>
      <c r="AS20" s="35"/>
      <c r="AT20" s="36"/>
      <c r="AU20" s="35"/>
      <c r="AV20" s="36"/>
      <c r="AW20" s="35"/>
      <c r="AX20" s="36"/>
      <c r="AY20" s="35"/>
      <c r="AZ20" s="36"/>
      <c r="BA20" s="35"/>
      <c r="BB20" s="36"/>
      <c r="BC20" s="40">
        <f>SUM(C20:BB20)/60</f>
      </c>
      <c r="BD20" s="41">
        <f>SUM(BC20)*11*27.84</f>
      </c>
    </row>
    <row x14ac:dyDescent="0.25" r="21" customHeight="1" ht="18.75">
      <c r="A21" s="27" t="s">
        <v>37</v>
      </c>
      <c r="B21" s="28"/>
      <c r="C21" s="143"/>
      <c r="D21" s="56"/>
      <c r="E21" s="55"/>
      <c r="F21" s="56"/>
      <c r="G21" s="55"/>
      <c r="H21" s="56"/>
      <c r="I21" s="57"/>
      <c r="J21" s="56"/>
      <c r="K21" s="55"/>
      <c r="L21" s="56"/>
      <c r="M21" s="55"/>
      <c r="N21" s="56"/>
      <c r="O21" s="57"/>
      <c r="P21" s="56"/>
      <c r="Q21" s="55"/>
      <c r="R21" s="56"/>
      <c r="S21" s="55"/>
      <c r="T21" s="60"/>
      <c r="U21" s="59"/>
      <c r="V21" s="58"/>
      <c r="W21" s="59"/>
      <c r="X21" s="58"/>
      <c r="Y21" s="59"/>
      <c r="Z21" s="60"/>
      <c r="AA21" s="62"/>
      <c r="AB21" s="116"/>
      <c r="AC21" s="59"/>
      <c r="AD21" s="60"/>
      <c r="AE21" s="62"/>
      <c r="AF21" s="60"/>
      <c r="AG21" s="62"/>
      <c r="AH21" s="60"/>
      <c r="AI21" s="59"/>
      <c r="AJ21" s="58"/>
      <c r="AK21" s="59"/>
      <c r="AL21" s="60"/>
      <c r="AM21" s="38"/>
      <c r="AN21" s="36"/>
      <c r="AO21" s="38"/>
      <c r="AP21" s="36"/>
      <c r="AQ21" s="35"/>
      <c r="AR21" s="36"/>
      <c r="AS21" s="35"/>
      <c r="AT21" s="36"/>
      <c r="AU21" s="35"/>
      <c r="AV21" s="36"/>
      <c r="AW21" s="35"/>
      <c r="AX21" s="36"/>
      <c r="AY21" s="35"/>
      <c r="AZ21" s="36"/>
      <c r="BA21" s="35"/>
      <c r="BB21" s="36"/>
      <c r="BC21" s="40">
        <f>SUM(C21:BB21)/60</f>
      </c>
      <c r="BD21" s="41">
        <f>SUM(BC21)*11*27.84</f>
      </c>
    </row>
    <row x14ac:dyDescent="0.25" r="22" customHeight="1" ht="18.75">
      <c r="A22" s="27" t="s">
        <v>38</v>
      </c>
      <c r="B22" s="28"/>
      <c r="C22" s="63"/>
      <c r="D22" s="66"/>
      <c r="E22" s="65"/>
      <c r="F22" s="66"/>
      <c r="G22" s="65"/>
      <c r="H22" s="66"/>
      <c r="I22" s="67"/>
      <c r="J22" s="66"/>
      <c r="K22" s="65"/>
      <c r="L22" s="66"/>
      <c r="M22" s="65"/>
      <c r="N22" s="66"/>
      <c r="O22" s="67"/>
      <c r="P22" s="66"/>
      <c r="Q22" s="65"/>
      <c r="R22" s="66"/>
      <c r="S22" s="65"/>
      <c r="T22" s="70"/>
      <c r="U22" s="69"/>
      <c r="V22" s="68"/>
      <c r="W22" s="69"/>
      <c r="X22" s="68"/>
      <c r="Y22" s="69"/>
      <c r="Z22" s="70"/>
      <c r="AA22" s="120"/>
      <c r="AB22" s="121"/>
      <c r="AC22" s="69"/>
      <c r="AD22" s="70"/>
      <c r="AE22" s="120"/>
      <c r="AF22" s="70"/>
      <c r="AG22" s="120"/>
      <c r="AH22" s="70"/>
      <c r="AI22" s="69"/>
      <c r="AJ22" s="68"/>
      <c r="AK22" s="69"/>
      <c r="AL22" s="70"/>
      <c r="AM22" s="38"/>
      <c r="AN22" s="36"/>
      <c r="AO22" s="38"/>
      <c r="AP22" s="36"/>
      <c r="AQ22" s="35"/>
      <c r="AR22" s="36"/>
      <c r="AS22" s="35"/>
      <c r="AT22" s="36"/>
      <c r="AU22" s="35"/>
      <c r="AV22" s="36"/>
      <c r="AW22" s="35"/>
      <c r="AX22" s="36"/>
      <c r="AY22" s="35"/>
      <c r="AZ22" s="36"/>
      <c r="BA22" s="35"/>
      <c r="BB22" s="36"/>
      <c r="BC22" s="40">
        <f>SUM(C22:BB22)/60</f>
      </c>
      <c r="BD22" s="41">
        <f>SUM(BC22)*11*27.84</f>
      </c>
    </row>
    <row x14ac:dyDescent="0.25" r="23" customHeight="1" ht="18.75">
      <c r="A23" s="72" t="s">
        <v>39</v>
      </c>
      <c r="B23" s="73"/>
      <c r="C23" s="74">
        <f>SUM(C5:C22)/60</f>
      </c>
      <c r="D23" s="75">
        <f>SUM(D5:D22)/60</f>
      </c>
      <c r="E23" s="75">
        <f>SUM(E5:E22)/60</f>
      </c>
      <c r="F23" s="75">
        <f>SUM(F5:F22)/60</f>
      </c>
      <c r="G23" s="75">
        <f>SUM(G5:G22)/60</f>
      </c>
      <c r="H23" s="75">
        <f>SUM(H5:H22)/60</f>
      </c>
      <c r="I23" s="75">
        <f>SUM(I5:I22)/60</f>
      </c>
      <c r="J23" s="75">
        <f>SUM(J5:J22)/60</f>
      </c>
      <c r="K23" s="75">
        <f>SUM(K5:K22)/60</f>
      </c>
      <c r="L23" s="75">
        <f>SUM(L5:L22)/60</f>
      </c>
      <c r="M23" s="75">
        <f>SUM(M5:M22)/60</f>
      </c>
      <c r="N23" s="75">
        <f>SUM(N5:N22)/60</f>
      </c>
      <c r="O23" s="75">
        <f>SUM(O5:O22)/60</f>
      </c>
      <c r="P23" s="75">
        <f>SUM(P5:P22)/60</f>
      </c>
      <c r="Q23" s="75">
        <f>SUM(Q5:Q22)/60</f>
      </c>
      <c r="R23" s="75">
        <f>SUM(R5:R22)/60</f>
      </c>
      <c r="S23" s="75">
        <f>SUM(S5:S22)/60</f>
      </c>
      <c r="T23" s="75">
        <f>SUM(T5:T22)/60</f>
      </c>
      <c r="U23" s="75">
        <f>SUM(U5:U22)/60</f>
      </c>
      <c r="V23" s="75">
        <f>SUM(V5:V22)/60</f>
      </c>
      <c r="W23" s="75">
        <f>SUM(W5:W22)/60</f>
      </c>
      <c r="X23" s="75">
        <f>SUM(X5:X22)/60</f>
      </c>
      <c r="Y23" s="75">
        <f>SUM(Y5:Y22)/60</f>
      </c>
      <c r="Z23" s="75">
        <f>SUM(Z5:Z22)/60</f>
      </c>
      <c r="AA23" s="75">
        <f>SUM(AA5:AA22)/60</f>
      </c>
      <c r="AB23" s="76">
        <f>SUM(AB5:AB22)/60</f>
      </c>
      <c r="AC23" s="75">
        <f>SUM(AC5:AC22)/60</f>
      </c>
      <c r="AD23" s="75">
        <f>SUM(AD5:AD22)/60</f>
      </c>
      <c r="AE23" s="75">
        <f>SUM(AE5:AE22)/60</f>
      </c>
      <c r="AF23" s="75">
        <f>SUM(AF5:AF22)/60</f>
      </c>
      <c r="AG23" s="75">
        <f>SUM(AG5:AG22)/60</f>
      </c>
      <c r="AH23" s="75">
        <f>SUM(AH5:AH22)/60</f>
      </c>
      <c r="AI23" s="75">
        <f>SUM(AI5:AI22)/60</f>
      </c>
      <c r="AJ23" s="75">
        <f>SUM(AJ5:AJ22)/60</f>
      </c>
      <c r="AK23" s="75">
        <f>SUM(AK5:AK22)/60</f>
      </c>
      <c r="AL23" s="75">
        <f>SUM(AL5:AL22)/60</f>
      </c>
      <c r="AM23" s="75">
        <f>SUM(AM5:AM22)/60</f>
      </c>
      <c r="AN23" s="75">
        <f>SUM(AN5:AN22)/60</f>
      </c>
      <c r="AO23" s="75">
        <f>SUM(AO5:AO22)/60</f>
      </c>
      <c r="AP23" s="75">
        <f>SUM(AP5:AP22)/60</f>
      </c>
      <c r="AQ23" s="75">
        <f>SUM(AQ5:AQ22)/60</f>
      </c>
      <c r="AR23" s="75">
        <f>SUM(AR5:AR22)/60</f>
      </c>
      <c r="AS23" s="75">
        <f>SUM(AS5:AS22)/60</f>
      </c>
      <c r="AT23" s="75">
        <f>SUM(AT5:AT22)/60</f>
      </c>
      <c r="AU23" s="75">
        <f>SUM(AU5:AU22)/60</f>
      </c>
      <c r="AV23" s="75">
        <f>SUM(AV5:AV22)/60</f>
      </c>
      <c r="AW23" s="75">
        <f>SUM(AW5:AW22)/60</f>
      </c>
      <c r="AX23" s="75">
        <f>SUM(AX5:AX22)/60</f>
      </c>
      <c r="AY23" s="75">
        <f>SUM(AY5:AY22)/60</f>
      </c>
      <c r="AZ23" s="75">
        <f>SUM(AZ5:AZ22)/60</f>
      </c>
      <c r="BA23" s="75">
        <f>SUM(BA5:BA22)/60</f>
      </c>
      <c r="BB23" s="78">
        <f>SUM(BB5:BB22)/60</f>
      </c>
      <c r="BC23" s="79">
        <f>SUM(BC5:BC22)</f>
      </c>
      <c r="BD23" s="41">
        <f>SUM(BD5:BD22)</f>
      </c>
    </row>
    <row x14ac:dyDescent="0.25" r="24" customHeight="1" ht="18.75">
      <c r="A24" s="80"/>
      <c r="B24" s="81"/>
      <c r="C24" s="82">
        <v>0</v>
      </c>
      <c r="D24" s="7"/>
      <c r="E24" s="7"/>
      <c r="F24" s="7"/>
      <c r="G24" s="7"/>
      <c r="H24" s="7"/>
      <c r="I24" s="132">
        <v>0</v>
      </c>
      <c r="J24" s="7"/>
      <c r="K24" s="7"/>
      <c r="L24" s="7"/>
      <c r="M24" s="7"/>
      <c r="N24" s="7"/>
      <c r="O24" s="82">
        <v>0</v>
      </c>
      <c r="P24" s="86"/>
      <c r="Q24" s="7"/>
      <c r="R24" s="7"/>
      <c r="S24" s="7"/>
      <c r="T24" s="7"/>
      <c r="U24" s="7"/>
      <c r="V24" s="82">
        <v>0</v>
      </c>
      <c r="W24" s="7"/>
      <c r="X24" s="82">
        <v>0</v>
      </c>
      <c r="Y24" s="7"/>
      <c r="Z24" s="7"/>
      <c r="AA24" s="82">
        <v>0</v>
      </c>
      <c r="AB24" s="7"/>
      <c r="AC24" s="83"/>
      <c r="AD24" s="7"/>
      <c r="AE24" s="82">
        <v>0</v>
      </c>
      <c r="AF24" s="7"/>
      <c r="AG24" s="82">
        <v>0</v>
      </c>
      <c r="AH24" s="7"/>
      <c r="AI24" s="7"/>
      <c r="AJ24" s="82">
        <v>0</v>
      </c>
      <c r="AK24" s="7"/>
      <c r="AL24" s="7"/>
      <c r="AM24" s="8"/>
      <c r="AN24" s="7"/>
      <c r="AO24" s="82">
        <v>0</v>
      </c>
      <c r="AP24" s="7"/>
      <c r="AQ24" s="7"/>
      <c r="AR24" s="7"/>
      <c r="AS24" s="7"/>
      <c r="AT24" s="7"/>
      <c r="AU24" s="7"/>
      <c r="AV24" s="83"/>
      <c r="AW24" s="7"/>
      <c r="AX24" s="7"/>
      <c r="AY24" s="86"/>
      <c r="AZ24" s="7"/>
      <c r="BA24" s="7"/>
      <c r="BB24" s="7"/>
      <c r="BC24" s="7"/>
      <c r="BD24" s="7"/>
    </row>
    <row x14ac:dyDescent="0.25" r="25" customHeight="1" ht="12.949999999999998">
      <c r="A25" s="72" t="s">
        <v>40</v>
      </c>
      <c r="B25" s="73"/>
      <c r="C25" s="88"/>
      <c r="D25" s="91"/>
      <c r="E25" s="90"/>
      <c r="F25" s="91"/>
      <c r="G25" s="90"/>
      <c r="H25" s="91"/>
      <c r="I25" s="92"/>
      <c r="J25" s="91"/>
      <c r="K25" s="90"/>
      <c r="L25" s="91"/>
      <c r="M25" s="90"/>
      <c r="N25" s="91"/>
      <c r="O25" s="92"/>
      <c r="P25" s="91"/>
      <c r="Q25" s="90"/>
      <c r="R25" s="91"/>
      <c r="S25" s="90"/>
      <c r="T25" s="138"/>
      <c r="U25" s="134"/>
      <c r="V25" s="137"/>
      <c r="W25" s="134"/>
      <c r="X25" s="137"/>
      <c r="Y25" s="134"/>
      <c r="Z25" s="138"/>
      <c r="AA25" s="136"/>
      <c r="AB25" s="144"/>
      <c r="AC25" s="134"/>
      <c r="AD25" s="138"/>
      <c r="AE25" s="136"/>
      <c r="AF25" s="138"/>
      <c r="AG25" s="136"/>
      <c r="AH25" s="138"/>
      <c r="AI25" s="134"/>
      <c r="AJ25" s="137"/>
      <c r="AK25" s="134"/>
      <c r="AL25" s="138"/>
      <c r="AM25" s="136">
        <v>21</v>
      </c>
      <c r="AN25" s="138"/>
      <c r="AO25" s="136"/>
      <c r="AP25" s="138"/>
      <c r="AQ25" s="134"/>
      <c r="AR25" s="138"/>
      <c r="AS25" s="134"/>
      <c r="AT25" s="138"/>
      <c r="AU25" s="134"/>
      <c r="AV25" s="138"/>
      <c r="AW25" s="134"/>
      <c r="AX25" s="138"/>
      <c r="AY25" s="134"/>
      <c r="AZ25" s="138"/>
      <c r="BA25" s="134"/>
      <c r="BB25" s="140"/>
      <c r="BC25" s="40">
        <f>SUM(C25:BB25)/60</f>
      </c>
      <c r="BD25" s="41">
        <f>SUM(BC25)*11*27.84</f>
      </c>
    </row>
    <row x14ac:dyDescent="0.25" r="26" customHeight="1" ht="18.75">
      <c r="A26" s="94"/>
      <c r="B26" s="95"/>
      <c r="C26" s="8"/>
      <c r="D26" s="7"/>
      <c r="E26" s="7"/>
      <c r="F26" s="7"/>
      <c r="G26" s="7"/>
      <c r="H26" s="7"/>
      <c r="I26" s="8"/>
      <c r="J26" s="7"/>
      <c r="K26" s="7"/>
      <c r="L26" s="7"/>
      <c r="M26" s="7"/>
      <c r="N26" s="7"/>
      <c r="O26" s="8"/>
      <c r="P26" s="7"/>
      <c r="Q26" s="7"/>
      <c r="R26" s="7"/>
      <c r="S26" s="7"/>
      <c r="T26" s="7"/>
      <c r="U26" s="7"/>
      <c r="V26" s="8"/>
      <c r="W26" s="7"/>
      <c r="X26" s="8"/>
      <c r="Y26" s="7"/>
      <c r="Z26" s="7"/>
      <c r="AA26" s="8"/>
      <c r="AB26" s="7"/>
      <c r="AC26" s="7"/>
      <c r="AD26" s="7"/>
      <c r="AE26" s="8"/>
      <c r="AF26" s="7"/>
      <c r="AG26" s="8"/>
      <c r="AH26" s="7"/>
      <c r="AI26" s="7"/>
      <c r="AJ26" s="8"/>
      <c r="AK26" s="7"/>
      <c r="AL26" s="7"/>
      <c r="AM26" s="8"/>
      <c r="AN26" s="7"/>
      <c r="AO26" s="8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x14ac:dyDescent="0.25" r="27" customHeight="1" ht="18.75">
      <c r="A27" s="95"/>
      <c r="B27" s="95"/>
      <c r="C27" s="43"/>
      <c r="D27" s="7"/>
      <c r="E27" s="7"/>
      <c r="F27" s="7"/>
      <c r="G27" s="7"/>
      <c r="H27" s="7"/>
      <c r="I27" s="141" t="s">
        <v>41</v>
      </c>
      <c r="J27" s="7"/>
      <c r="K27" s="7"/>
      <c r="L27" s="7"/>
      <c r="M27" s="7"/>
      <c r="N27" s="7"/>
      <c r="O27" s="8"/>
      <c r="P27" s="7"/>
      <c r="Q27" s="7"/>
      <c r="R27" s="7"/>
      <c r="S27" s="7"/>
      <c r="T27" s="7"/>
      <c r="U27" s="7"/>
      <c r="V27" s="8"/>
      <c r="W27" s="7"/>
      <c r="X27" s="8"/>
      <c r="Y27" s="7"/>
      <c r="Z27" s="7"/>
      <c r="AA27" s="8"/>
      <c r="AB27" s="7"/>
      <c r="AC27" s="7"/>
      <c r="AD27" s="7"/>
      <c r="AE27" s="8"/>
      <c r="AF27" s="7"/>
      <c r="AG27" s="8"/>
      <c r="AH27" s="7"/>
      <c r="AI27" s="7"/>
      <c r="AJ27" s="8"/>
      <c r="AK27" s="7"/>
      <c r="AL27" s="7"/>
      <c r="AM27" s="8"/>
      <c r="AN27" s="7"/>
      <c r="AO27" s="8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51"/>
    </row>
    <row x14ac:dyDescent="0.25" r="28" customHeight="1" ht="18.75">
      <c r="A28" s="95"/>
      <c r="B28" s="95"/>
      <c r="C28" s="43"/>
      <c r="D28" s="7"/>
      <c r="E28" s="7"/>
      <c r="F28" s="7"/>
      <c r="G28" s="7"/>
      <c r="H28" s="7"/>
      <c r="I28" s="141" t="s">
        <v>42</v>
      </c>
      <c r="J28" s="7"/>
      <c r="K28" s="7"/>
      <c r="L28" s="7"/>
      <c r="M28" s="7"/>
      <c r="N28" s="7"/>
      <c r="O28" s="8"/>
      <c r="P28" s="7"/>
      <c r="Q28" s="7"/>
      <c r="R28" s="7"/>
      <c r="S28" s="7"/>
      <c r="T28" s="7"/>
      <c r="U28" s="7"/>
      <c r="V28" s="8"/>
      <c r="W28" s="7"/>
      <c r="X28" s="8"/>
      <c r="Y28" s="7"/>
      <c r="Z28" s="7"/>
      <c r="AA28" s="8"/>
      <c r="AB28" s="7"/>
      <c r="AC28" s="7"/>
      <c r="AD28" s="7"/>
      <c r="AE28" s="8"/>
      <c r="AF28" s="7"/>
      <c r="AG28" s="8"/>
      <c r="AH28" s="7"/>
      <c r="AI28" s="7"/>
      <c r="AJ28" s="8"/>
      <c r="AK28" s="7"/>
      <c r="AL28" s="7"/>
      <c r="AM28" s="8"/>
      <c r="AN28" s="7"/>
      <c r="AO28" s="8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51"/>
    </row>
    <row x14ac:dyDescent="0.25" r="29" customHeight="1" ht="15">
      <c r="A29" s="95"/>
      <c r="B29" s="95"/>
      <c r="C29" s="43"/>
      <c r="D29" s="7"/>
      <c r="E29" s="7"/>
      <c r="F29" s="7"/>
      <c r="G29" s="7"/>
      <c r="H29" s="7"/>
      <c r="I29" s="8"/>
      <c r="J29" s="7"/>
      <c r="K29" s="7"/>
      <c r="L29" s="7"/>
      <c r="M29" s="7"/>
      <c r="N29" s="7"/>
      <c r="O29" s="8"/>
      <c r="P29" s="7"/>
      <c r="Q29" s="7"/>
      <c r="R29" s="7"/>
      <c r="S29" s="7"/>
      <c r="T29" s="7"/>
      <c r="U29" s="7"/>
      <c r="V29" s="8"/>
      <c r="W29" s="7"/>
      <c r="X29" s="8"/>
      <c r="Y29" s="7"/>
      <c r="Z29" s="7"/>
      <c r="AA29" s="8"/>
      <c r="AB29" s="7"/>
      <c r="AC29" s="7"/>
      <c r="AD29" s="7"/>
      <c r="AE29" s="8"/>
      <c r="AF29" s="7"/>
      <c r="AG29" s="8"/>
      <c r="AH29" s="7"/>
      <c r="AI29" s="7"/>
      <c r="AJ29" s="8"/>
      <c r="AK29" s="7"/>
      <c r="AL29" s="7"/>
      <c r="AM29" s="8"/>
      <c r="AN29" s="7"/>
      <c r="AO29" s="8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51"/>
    </row>
    <row x14ac:dyDescent="0.25" r="30" customHeight="1" ht="15">
      <c r="A30" s="95"/>
      <c r="B30" s="95"/>
      <c r="C30" s="43"/>
      <c r="D30" s="7"/>
      <c r="E30" s="7"/>
      <c r="F30" s="7"/>
      <c r="G30" s="7"/>
      <c r="H30" s="7"/>
      <c r="I30" s="141" t="s">
        <v>42</v>
      </c>
      <c r="J30" s="7"/>
      <c r="K30" s="7"/>
      <c r="L30" s="7"/>
      <c r="M30" s="7"/>
      <c r="N30" s="7"/>
      <c r="O30" s="8"/>
      <c r="P30" s="7"/>
      <c r="Q30" s="7"/>
      <c r="R30" s="7"/>
      <c r="S30" s="7"/>
      <c r="T30" s="7"/>
      <c r="U30" s="7"/>
      <c r="V30" s="8"/>
      <c r="W30" s="7"/>
      <c r="X30" s="8"/>
      <c r="Y30" s="7"/>
      <c r="Z30" s="7"/>
      <c r="AA30" s="8"/>
      <c r="AB30" s="7"/>
      <c r="AC30" s="7"/>
      <c r="AD30" s="7"/>
      <c r="AE30" s="8"/>
      <c r="AF30" s="7"/>
      <c r="AG30" s="8"/>
      <c r="AH30" s="7"/>
      <c r="AI30" s="7"/>
      <c r="AJ30" s="8"/>
      <c r="AK30" s="7"/>
      <c r="AL30" s="7"/>
      <c r="AM30" s="8"/>
      <c r="AN30" s="7"/>
      <c r="AO30" s="8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51"/>
    </row>
    <row x14ac:dyDescent="0.25" r="31" customHeight="1" ht="15">
      <c r="A31" s="95"/>
      <c r="B31" s="95"/>
      <c r="C31" s="43"/>
      <c r="D31" s="7"/>
      <c r="E31" s="7"/>
      <c r="F31" s="7"/>
      <c r="G31" s="7"/>
      <c r="H31" s="7"/>
      <c r="I31" s="8"/>
      <c r="J31" s="7"/>
      <c r="K31" s="7"/>
      <c r="L31" s="7"/>
      <c r="M31" s="7"/>
      <c r="N31" s="7"/>
      <c r="O31" s="8"/>
      <c r="P31" s="7"/>
      <c r="Q31" s="7"/>
      <c r="R31" s="7"/>
      <c r="S31" s="7"/>
      <c r="T31" s="7"/>
      <c r="U31" s="7"/>
      <c r="V31" s="8"/>
      <c r="W31" s="7"/>
      <c r="X31" s="8"/>
      <c r="Y31" s="7"/>
      <c r="Z31" s="7"/>
      <c r="AA31" s="8"/>
      <c r="AB31" s="7"/>
      <c r="AC31" s="7"/>
      <c r="AD31" s="7"/>
      <c r="AE31" s="8"/>
      <c r="AF31" s="7"/>
      <c r="AG31" s="8"/>
      <c r="AH31" s="7"/>
      <c r="AI31" s="7"/>
      <c r="AJ31" s="8"/>
      <c r="AK31" s="7"/>
      <c r="AL31" s="7"/>
      <c r="AM31" s="8"/>
      <c r="AN31" s="7"/>
      <c r="AO31" s="8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x14ac:dyDescent="0.25" r="32" customHeight="1" ht="15">
      <c r="A32" s="95"/>
      <c r="B32" s="95"/>
      <c r="C32" s="43"/>
      <c r="D32" s="7"/>
      <c r="E32" s="7"/>
      <c r="F32" s="7"/>
      <c r="G32" s="7"/>
      <c r="H32" s="7"/>
      <c r="I32" s="8"/>
      <c r="J32" s="7"/>
      <c r="K32" s="7"/>
      <c r="L32" s="7"/>
      <c r="M32" s="7"/>
      <c r="N32" s="7"/>
      <c r="O32" s="8"/>
      <c r="P32" s="7"/>
      <c r="Q32" s="7"/>
      <c r="R32" s="7"/>
      <c r="S32" s="7"/>
      <c r="T32" s="7"/>
      <c r="U32" s="7"/>
      <c r="V32" s="8"/>
      <c r="W32" s="7"/>
      <c r="X32" s="8"/>
      <c r="Y32" s="7"/>
      <c r="Z32" s="7"/>
      <c r="AA32" s="8"/>
      <c r="AB32" s="7"/>
      <c r="AC32" s="7"/>
      <c r="AD32" s="7"/>
      <c r="AE32" s="8"/>
      <c r="AF32" s="7"/>
      <c r="AG32" s="8"/>
      <c r="AH32" s="7"/>
      <c r="AI32" s="7"/>
      <c r="AJ32" s="8"/>
      <c r="AK32" s="7"/>
      <c r="AL32" s="7"/>
      <c r="AM32" s="8"/>
      <c r="AN32" s="7"/>
      <c r="AO32" s="8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x14ac:dyDescent="0.25" r="33" customHeight="1" ht="15">
      <c r="A33" s="95"/>
      <c r="B33" s="95"/>
      <c r="C33" s="43"/>
      <c r="D33" s="7"/>
      <c r="E33" s="7"/>
      <c r="F33" s="7"/>
      <c r="G33" s="7"/>
      <c r="H33" s="7"/>
      <c r="I33" s="8"/>
      <c r="J33" s="7"/>
      <c r="K33" s="7"/>
      <c r="L33" s="7"/>
      <c r="M33" s="7"/>
      <c r="N33" s="7"/>
      <c r="O33" s="8"/>
      <c r="P33" s="7"/>
      <c r="Q33" s="7"/>
      <c r="R33" s="7"/>
      <c r="S33" s="7"/>
      <c r="T33" s="7"/>
      <c r="U33" s="7"/>
      <c r="V33" s="8"/>
      <c r="W33" s="7"/>
      <c r="X33" s="8"/>
      <c r="Y33" s="7"/>
      <c r="Z33" s="7"/>
      <c r="AA33" s="8"/>
      <c r="AB33" s="7"/>
      <c r="AC33" s="7"/>
      <c r="AD33" s="7"/>
      <c r="AE33" s="8"/>
      <c r="AF33" s="7"/>
      <c r="AG33" s="8"/>
      <c r="AH33" s="7"/>
      <c r="AI33" s="7"/>
      <c r="AJ33" s="8"/>
      <c r="AK33" s="7"/>
      <c r="AL33" s="7"/>
      <c r="AM33" s="8"/>
      <c r="AN33" s="7"/>
      <c r="AO33" s="8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x14ac:dyDescent="0.25" r="34" customHeight="1" ht="15">
      <c r="A34" s="95"/>
      <c r="B34" s="95"/>
      <c r="C34" s="43"/>
      <c r="D34" s="7"/>
      <c r="E34" s="7"/>
      <c r="F34" s="7"/>
      <c r="G34" s="7"/>
      <c r="H34" s="7"/>
      <c r="I34" s="8"/>
      <c r="J34" s="7"/>
      <c r="K34" s="7"/>
      <c r="L34" s="7"/>
      <c r="M34" s="7"/>
      <c r="N34" s="7"/>
      <c r="O34" s="8"/>
      <c r="P34" s="7"/>
      <c r="Q34" s="7"/>
      <c r="R34" s="7"/>
      <c r="S34" s="7"/>
      <c r="T34" s="7"/>
      <c r="U34" s="7"/>
      <c r="V34" s="8"/>
      <c r="W34" s="7"/>
      <c r="X34" s="8"/>
      <c r="Y34" s="7"/>
      <c r="Z34" s="7"/>
      <c r="AA34" s="8"/>
      <c r="AB34" s="7"/>
      <c r="AC34" s="7"/>
      <c r="AD34" s="7"/>
      <c r="AE34" s="8"/>
      <c r="AF34" s="7"/>
      <c r="AG34" s="8"/>
      <c r="AH34" s="7"/>
      <c r="AI34" s="7"/>
      <c r="AJ34" s="8"/>
      <c r="AK34" s="7"/>
      <c r="AL34" s="7"/>
      <c r="AM34" s="8"/>
      <c r="AN34" s="7"/>
      <c r="AO34" s="8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x14ac:dyDescent="0.25" r="35" customHeight="1" ht="18.75">
      <c r="A35" s="95"/>
      <c r="B35" s="95"/>
      <c r="C35" s="43"/>
      <c r="D35" s="51"/>
      <c r="E35" s="51"/>
      <c r="F35" s="51"/>
      <c r="G35" s="51"/>
      <c r="H35" s="51"/>
      <c r="I35" s="43"/>
      <c r="J35" s="51"/>
      <c r="K35" s="51"/>
      <c r="L35" s="51"/>
      <c r="M35" s="51"/>
      <c r="N35" s="51"/>
      <c r="O35" s="43"/>
      <c r="P35" s="51"/>
      <c r="Q35" s="51"/>
      <c r="R35" s="51"/>
      <c r="S35" s="51"/>
      <c r="T35" s="51"/>
      <c r="U35" s="51"/>
      <c r="V35" s="43"/>
      <c r="W35" s="51"/>
      <c r="X35" s="43"/>
      <c r="Y35" s="51"/>
      <c r="Z35" s="51"/>
      <c r="AA35" s="43"/>
      <c r="AB35" s="51"/>
      <c r="AC35" s="51"/>
      <c r="AD35" s="51"/>
      <c r="AE35" s="43"/>
      <c r="AF35" s="51"/>
      <c r="AG35" s="43"/>
      <c r="AH35" s="51"/>
      <c r="AI35" s="51"/>
      <c r="AJ35" s="43"/>
      <c r="AK35" s="51"/>
      <c r="AL35" s="51"/>
      <c r="AM35" s="43"/>
      <c r="AN35" s="51"/>
      <c r="AO35" s="43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7"/>
    </row>
    <row x14ac:dyDescent="0.25" r="36" customHeight="1" ht="15">
      <c r="A36" s="95"/>
      <c r="B36" s="95"/>
      <c r="C36" s="43"/>
      <c r="D36" s="51"/>
      <c r="E36" s="51"/>
      <c r="F36" s="51"/>
      <c r="G36" s="51"/>
      <c r="H36" s="51"/>
      <c r="I36" s="43"/>
      <c r="J36" s="51"/>
      <c r="K36" s="51"/>
      <c r="L36" s="51"/>
      <c r="M36" s="51"/>
      <c r="N36" s="51"/>
      <c r="O36" s="43"/>
      <c r="P36" s="51"/>
      <c r="Q36" s="51"/>
      <c r="R36" s="51"/>
      <c r="S36" s="51"/>
      <c r="T36" s="51"/>
      <c r="U36" s="51"/>
      <c r="V36" s="43"/>
      <c r="W36" s="51"/>
      <c r="X36" s="43"/>
      <c r="Y36" s="51"/>
      <c r="Z36" s="51"/>
      <c r="AA36" s="43"/>
      <c r="AB36" s="51"/>
      <c r="AC36" s="51"/>
      <c r="AD36" s="51"/>
      <c r="AE36" s="43"/>
      <c r="AF36" s="51"/>
      <c r="AG36" s="43"/>
      <c r="AH36" s="51"/>
      <c r="AI36" s="51"/>
      <c r="AJ36" s="43"/>
      <c r="AK36" s="51"/>
      <c r="AL36" s="51"/>
      <c r="AM36" s="43"/>
      <c r="AN36" s="51"/>
      <c r="AO36" s="43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7"/>
    </row>
    <row x14ac:dyDescent="0.25" r="37" customHeight="1" ht="15">
      <c r="A37" s="95"/>
      <c r="B37" s="95"/>
      <c r="C37" s="43"/>
      <c r="D37" s="51"/>
      <c r="E37" s="51"/>
      <c r="F37" s="51"/>
      <c r="G37" s="51"/>
      <c r="H37" s="51"/>
      <c r="I37" s="43"/>
      <c r="J37" s="51"/>
      <c r="K37" s="51"/>
      <c r="L37" s="51"/>
      <c r="M37" s="51"/>
      <c r="N37" s="51"/>
      <c r="O37" s="43"/>
      <c r="P37" s="51"/>
      <c r="Q37" s="51"/>
      <c r="R37" s="51"/>
      <c r="S37" s="51"/>
      <c r="T37" s="51"/>
      <c r="U37" s="51"/>
      <c r="V37" s="43"/>
      <c r="W37" s="51"/>
      <c r="X37" s="43"/>
      <c r="Y37" s="51"/>
      <c r="Z37" s="51"/>
      <c r="AA37" s="43"/>
      <c r="AB37" s="51"/>
      <c r="AC37" s="51"/>
      <c r="AD37" s="51"/>
      <c r="AE37" s="43"/>
      <c r="AF37" s="51"/>
      <c r="AG37" s="43"/>
      <c r="AH37" s="51"/>
      <c r="AI37" s="51"/>
      <c r="AJ37" s="43"/>
      <c r="AK37" s="51"/>
      <c r="AL37" s="51"/>
      <c r="AM37" s="43"/>
      <c r="AN37" s="51"/>
      <c r="AO37" s="43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7"/>
    </row>
    <row x14ac:dyDescent="0.25" r="38" customHeight="1" ht="18.75">
      <c r="A38" s="95"/>
      <c r="B38" s="95"/>
      <c r="C38" s="43"/>
      <c r="D38" s="51"/>
      <c r="E38" s="51"/>
      <c r="F38" s="51"/>
      <c r="G38" s="51"/>
      <c r="H38" s="51"/>
      <c r="I38" s="43"/>
      <c r="J38" s="51"/>
      <c r="K38" s="51"/>
      <c r="L38" s="51"/>
      <c r="M38" s="51"/>
      <c r="N38" s="51"/>
      <c r="O38" s="43"/>
      <c r="P38" s="51"/>
      <c r="Q38" s="51"/>
      <c r="R38" s="51"/>
      <c r="S38" s="51"/>
      <c r="T38" s="51"/>
      <c r="U38" s="51"/>
      <c r="V38" s="43"/>
      <c r="W38" s="51"/>
      <c r="X38" s="43"/>
      <c r="Y38" s="51"/>
      <c r="Z38" s="51"/>
      <c r="AA38" s="43"/>
      <c r="AB38" s="51"/>
      <c r="AC38" s="51"/>
      <c r="AD38" s="51"/>
      <c r="AE38" s="43"/>
      <c r="AF38" s="51"/>
      <c r="AG38" s="43"/>
      <c r="AH38" s="51"/>
      <c r="AI38" s="51"/>
      <c r="AJ38" s="43"/>
      <c r="AK38" s="51"/>
      <c r="AL38" s="51"/>
      <c r="AM38" s="43"/>
      <c r="AN38" s="51"/>
      <c r="AO38" s="43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7"/>
    </row>
    <row x14ac:dyDescent="0.25" r="39" customHeight="1" ht="15">
      <c r="A39" s="95"/>
      <c r="B39" s="95"/>
      <c r="C39" s="43"/>
      <c r="D39" s="51"/>
      <c r="E39" s="51"/>
      <c r="F39" s="51"/>
      <c r="G39" s="51"/>
      <c r="H39" s="51"/>
      <c r="I39" s="43"/>
      <c r="J39" s="51"/>
      <c r="K39" s="51"/>
      <c r="L39" s="51"/>
      <c r="M39" s="51"/>
      <c r="N39" s="51"/>
      <c r="O39" s="43"/>
      <c r="P39" s="51"/>
      <c r="Q39" s="51"/>
      <c r="R39" s="51"/>
      <c r="S39" s="51"/>
      <c r="T39" s="51"/>
      <c r="U39" s="51"/>
      <c r="V39" s="43"/>
      <c r="W39" s="51"/>
      <c r="X39" s="43"/>
      <c r="Y39" s="51"/>
      <c r="Z39" s="51"/>
      <c r="AA39" s="43"/>
      <c r="AB39" s="51"/>
      <c r="AC39" s="51"/>
      <c r="AD39" s="51"/>
      <c r="AE39" s="43"/>
      <c r="AF39" s="51"/>
      <c r="AG39" s="43"/>
      <c r="AH39" s="51"/>
      <c r="AI39" s="51"/>
      <c r="AJ39" s="43"/>
      <c r="AK39" s="51"/>
      <c r="AL39" s="51"/>
      <c r="AM39" s="43"/>
      <c r="AN39" s="51"/>
      <c r="AO39" s="43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7"/>
    </row>
    <row x14ac:dyDescent="0.25" r="40" customHeight="1" ht="18.75">
      <c r="A40" s="95"/>
      <c r="B40" s="95"/>
      <c r="C40" s="43"/>
      <c r="D40" s="51"/>
      <c r="E40" s="51"/>
      <c r="F40" s="51"/>
      <c r="G40" s="51"/>
      <c r="H40" s="51"/>
      <c r="I40" s="43"/>
      <c r="J40" s="51"/>
      <c r="K40" s="51"/>
      <c r="L40" s="51"/>
      <c r="M40" s="51"/>
      <c r="N40" s="51"/>
      <c r="O40" s="43"/>
      <c r="P40" s="51"/>
      <c r="Q40" s="51"/>
      <c r="R40" s="51"/>
      <c r="S40" s="51"/>
      <c r="T40" s="51"/>
      <c r="U40" s="51"/>
      <c r="V40" s="43"/>
      <c r="W40" s="51"/>
      <c r="X40" s="43"/>
      <c r="Y40" s="51"/>
      <c r="Z40" s="51"/>
      <c r="AA40" s="43"/>
      <c r="AB40" s="51"/>
      <c r="AC40" s="51"/>
      <c r="AD40" s="51"/>
      <c r="AE40" s="43"/>
      <c r="AF40" s="51"/>
      <c r="AG40" s="43"/>
      <c r="AH40" s="51"/>
      <c r="AI40" s="51"/>
      <c r="AJ40" s="43"/>
      <c r="AK40" s="51"/>
      <c r="AL40" s="51"/>
      <c r="AM40" s="43"/>
      <c r="AN40" s="51"/>
      <c r="AO40" s="43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7"/>
    </row>
    <row x14ac:dyDescent="0.25" r="41" customHeight="1" ht="15">
      <c r="A41" s="95"/>
      <c r="B41" s="95"/>
      <c r="C41" s="43"/>
      <c r="D41" s="51"/>
      <c r="E41" s="51"/>
      <c r="F41" s="51"/>
      <c r="G41" s="51"/>
      <c r="H41" s="51"/>
      <c r="I41" s="43"/>
      <c r="J41" s="51"/>
      <c r="K41" s="51"/>
      <c r="L41" s="51"/>
      <c r="M41" s="51"/>
      <c r="N41" s="51"/>
      <c r="O41" s="43"/>
      <c r="P41" s="51"/>
      <c r="Q41" s="51"/>
      <c r="R41" s="51"/>
      <c r="S41" s="51"/>
      <c r="T41" s="51"/>
      <c r="U41" s="51"/>
      <c r="V41" s="43"/>
      <c r="W41" s="51"/>
      <c r="X41" s="43"/>
      <c r="Y41" s="51"/>
      <c r="Z41" s="51"/>
      <c r="AA41" s="43"/>
      <c r="AB41" s="51"/>
      <c r="AC41" s="51"/>
      <c r="AD41" s="51"/>
      <c r="AE41" s="43"/>
      <c r="AF41" s="51"/>
      <c r="AG41" s="43"/>
      <c r="AH41" s="51"/>
      <c r="AI41" s="51"/>
      <c r="AJ41" s="43"/>
      <c r="AK41" s="51"/>
      <c r="AL41" s="51"/>
      <c r="AM41" s="43"/>
      <c r="AN41" s="51"/>
      <c r="AO41" s="43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7"/>
    </row>
    <row x14ac:dyDescent="0.25" r="42" customHeight="1" ht="15">
      <c r="A42" s="95"/>
      <c r="B42" s="95"/>
      <c r="C42" s="43"/>
      <c r="D42" s="51"/>
      <c r="E42" s="51"/>
      <c r="F42" s="51"/>
      <c r="G42" s="51"/>
      <c r="H42" s="51"/>
      <c r="I42" s="43"/>
      <c r="J42" s="51"/>
      <c r="K42" s="51"/>
      <c r="L42" s="51"/>
      <c r="M42" s="51"/>
      <c r="N42" s="51"/>
      <c r="O42" s="43"/>
      <c r="P42" s="51"/>
      <c r="Q42" s="51"/>
      <c r="R42" s="51"/>
      <c r="S42" s="51"/>
      <c r="T42" s="51"/>
      <c r="U42" s="51"/>
      <c r="V42" s="43"/>
      <c r="W42" s="51"/>
      <c r="X42" s="43"/>
      <c r="Y42" s="51"/>
      <c r="Z42" s="51"/>
      <c r="AA42" s="43"/>
      <c r="AB42" s="51"/>
      <c r="AC42" s="51"/>
      <c r="AD42" s="51"/>
      <c r="AE42" s="43"/>
      <c r="AF42" s="51"/>
      <c r="AG42" s="43"/>
      <c r="AH42" s="51"/>
      <c r="AI42" s="51"/>
      <c r="AJ42" s="43"/>
      <c r="AK42" s="51"/>
      <c r="AL42" s="51"/>
      <c r="AM42" s="43"/>
      <c r="AN42" s="51"/>
      <c r="AO42" s="43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7"/>
    </row>
    <row x14ac:dyDescent="0.25" r="43" customHeight="1" ht="15">
      <c r="A43" s="95"/>
      <c r="B43" s="95"/>
      <c r="C43" s="43"/>
      <c r="D43" s="51"/>
      <c r="E43" s="51"/>
      <c r="F43" s="51"/>
      <c r="G43" s="51"/>
      <c r="H43" s="51"/>
      <c r="I43" s="43"/>
      <c r="J43" s="51"/>
      <c r="K43" s="51"/>
      <c r="L43" s="51"/>
      <c r="M43" s="51"/>
      <c r="N43" s="51"/>
      <c r="O43" s="43"/>
      <c r="P43" s="51"/>
      <c r="Q43" s="51"/>
      <c r="R43" s="51"/>
      <c r="S43" s="51"/>
      <c r="T43" s="51"/>
      <c r="U43" s="51"/>
      <c r="V43" s="43"/>
      <c r="W43" s="51"/>
      <c r="X43" s="43"/>
      <c r="Y43" s="51"/>
      <c r="Z43" s="51"/>
      <c r="AA43" s="43"/>
      <c r="AB43" s="51"/>
      <c r="AC43" s="51"/>
      <c r="AD43" s="51"/>
      <c r="AE43" s="43"/>
      <c r="AF43" s="51"/>
      <c r="AG43" s="43"/>
      <c r="AH43" s="51"/>
      <c r="AI43" s="51"/>
      <c r="AJ43" s="43"/>
      <c r="AK43" s="51"/>
      <c r="AL43" s="51"/>
      <c r="AM43" s="43"/>
      <c r="AN43" s="51"/>
      <c r="AO43" s="43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7"/>
    </row>
    <row x14ac:dyDescent="0.25" r="44" customHeight="1" ht="18.75">
      <c r="A44" s="95"/>
      <c r="B44" s="95"/>
      <c r="C44" s="43"/>
      <c r="D44" s="51"/>
      <c r="E44" s="51"/>
      <c r="F44" s="51"/>
      <c r="G44" s="51"/>
      <c r="H44" s="51"/>
      <c r="I44" s="43"/>
      <c r="J44" s="51"/>
      <c r="K44" s="51"/>
      <c r="L44" s="51"/>
      <c r="M44" s="51"/>
      <c r="N44" s="51"/>
      <c r="O44" s="43"/>
      <c r="P44" s="51"/>
      <c r="Q44" s="51"/>
      <c r="R44" s="51"/>
      <c r="S44" s="51"/>
      <c r="T44" s="51"/>
      <c r="U44" s="51"/>
      <c r="V44" s="43"/>
      <c r="W44" s="51"/>
      <c r="X44" s="43"/>
      <c r="Y44" s="51"/>
      <c r="Z44" s="51"/>
      <c r="AA44" s="43"/>
      <c r="AB44" s="51"/>
      <c r="AC44" s="51"/>
      <c r="AD44" s="51"/>
      <c r="AE44" s="43"/>
      <c r="AF44" s="51"/>
      <c r="AG44" s="43"/>
      <c r="AH44" s="51"/>
      <c r="AI44" s="51"/>
      <c r="AJ44" s="43"/>
      <c r="AK44" s="51"/>
      <c r="AL44" s="51"/>
      <c r="AM44" s="43"/>
      <c r="AN44" s="51"/>
      <c r="AO44" s="43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7"/>
    </row>
    <row x14ac:dyDescent="0.25" r="45" customHeight="1" ht="15">
      <c r="A45" s="95"/>
      <c r="B45" s="95"/>
      <c r="C45" s="43"/>
      <c r="D45" s="51"/>
      <c r="E45" s="51"/>
      <c r="F45" s="51"/>
      <c r="G45" s="51"/>
      <c r="H45" s="51"/>
      <c r="I45" s="43"/>
      <c r="J45" s="51"/>
      <c r="K45" s="51"/>
      <c r="L45" s="51"/>
      <c r="M45" s="51"/>
      <c r="N45" s="51"/>
      <c r="O45" s="43"/>
      <c r="P45" s="51"/>
      <c r="Q45" s="51"/>
      <c r="R45" s="51"/>
      <c r="S45" s="51"/>
      <c r="T45" s="51"/>
      <c r="U45" s="51"/>
      <c r="V45" s="43"/>
      <c r="W45" s="51"/>
      <c r="X45" s="43"/>
      <c r="Y45" s="51"/>
      <c r="Z45" s="51"/>
      <c r="AA45" s="43"/>
      <c r="AB45" s="51"/>
      <c r="AC45" s="51"/>
      <c r="AD45" s="51"/>
      <c r="AE45" s="43"/>
      <c r="AF45" s="51"/>
      <c r="AG45" s="43"/>
      <c r="AH45" s="51"/>
      <c r="AI45" s="51"/>
      <c r="AJ45" s="43"/>
      <c r="AK45" s="51"/>
      <c r="AL45" s="51"/>
      <c r="AM45" s="43"/>
      <c r="AN45" s="51"/>
      <c r="AO45" s="43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7"/>
    </row>
    <row x14ac:dyDescent="0.25" r="46" customHeight="1" ht="15">
      <c r="A46" s="95"/>
      <c r="B46" s="95"/>
      <c r="C46" s="43"/>
      <c r="D46" s="51"/>
      <c r="E46" s="51"/>
      <c r="F46" s="51"/>
      <c r="G46" s="51"/>
      <c r="H46" s="51"/>
      <c r="I46" s="43"/>
      <c r="J46" s="51"/>
      <c r="K46" s="51"/>
      <c r="L46" s="51"/>
      <c r="M46" s="51"/>
      <c r="N46" s="51"/>
      <c r="O46" s="43"/>
      <c r="P46" s="51"/>
      <c r="Q46" s="51"/>
      <c r="R46" s="51"/>
      <c r="S46" s="51"/>
      <c r="T46" s="51"/>
      <c r="U46" s="51"/>
      <c r="V46" s="43"/>
      <c r="W46" s="51"/>
      <c r="X46" s="43"/>
      <c r="Y46" s="51"/>
      <c r="Z46" s="51"/>
      <c r="AA46" s="43"/>
      <c r="AB46" s="51"/>
      <c r="AC46" s="51"/>
      <c r="AD46" s="51"/>
      <c r="AE46" s="43"/>
      <c r="AF46" s="51"/>
      <c r="AG46" s="43"/>
      <c r="AH46" s="51"/>
      <c r="AI46" s="51"/>
      <c r="AJ46" s="43"/>
      <c r="AK46" s="51"/>
      <c r="AL46" s="51"/>
      <c r="AM46" s="43"/>
      <c r="AN46" s="51"/>
      <c r="AO46" s="43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7"/>
    </row>
  </sheetData>
  <mergeCells count="26">
    <mergeCell ref="A1:B2"/>
    <mergeCell ref="C1:J1"/>
    <mergeCell ref="A3:B3"/>
    <mergeCell ref="A4:B4"/>
    <mergeCell ref="C4:I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97" width="13.576428571428572" customWidth="1" bestFit="1"/>
    <col min="2" max="2" style="97" width="8.862142857142858" customWidth="1" bestFit="1"/>
    <col min="3" max="3" style="98" width="4.576428571428571" customWidth="1" bestFit="1"/>
    <col min="4" max="4" style="98" width="4.576428571428571" customWidth="1" bestFit="1"/>
    <col min="5" max="5" style="98" width="4.576428571428571" customWidth="1" bestFit="1"/>
    <col min="6" max="6" style="99" width="4.576428571428571" customWidth="1" bestFit="1"/>
    <col min="7" max="7" style="99" width="4.576428571428571" customWidth="1" bestFit="1"/>
    <col min="8" max="8" style="99" width="4.576428571428571" customWidth="1" bestFit="1"/>
    <col min="9" max="9" style="98" width="4.576428571428571" customWidth="1" bestFit="1"/>
    <col min="10" max="10" style="99" width="4.576428571428571" customWidth="1" bestFit="1"/>
    <col min="11" max="11" style="99" width="4.576428571428571" customWidth="1" bestFit="1"/>
    <col min="12" max="12" style="99" width="4.576428571428571" customWidth="1" bestFit="1"/>
    <col min="13" max="13" style="99" width="4.576428571428571" customWidth="1" bestFit="1"/>
    <col min="14" max="14" style="99" width="4.576428571428571" customWidth="1" bestFit="1"/>
    <col min="15" max="15" style="99" width="4.576428571428571" customWidth="1" bestFit="1"/>
    <col min="16" max="16" style="99" width="4.576428571428571" customWidth="1" bestFit="1"/>
    <col min="17" max="17" style="98" width="4.576428571428571" customWidth="1" bestFit="1"/>
    <col min="18" max="18" style="99" width="4.576428571428571" customWidth="1" bestFit="1"/>
    <col min="19" max="19" style="99" width="4.576428571428571" customWidth="1" bestFit="1"/>
    <col min="20" max="20" style="99" width="4.576428571428571" customWidth="1" bestFit="1"/>
    <col min="21" max="21" style="98" width="4.576428571428571" customWidth="1" bestFit="1"/>
    <col min="22" max="22" style="98" width="4.576428571428571" customWidth="1" bestFit="1"/>
    <col min="23" max="23" style="99" width="4.576428571428571" customWidth="1" bestFit="1"/>
    <col min="24" max="24" style="99" width="4.576428571428571" customWidth="1" bestFit="1"/>
    <col min="25" max="25" style="99" width="4.576428571428571" customWidth="1" bestFit="1"/>
    <col min="26" max="26" style="99" width="4.576428571428571" customWidth="1" bestFit="1"/>
    <col min="27" max="27" style="99" width="4.576428571428571" customWidth="1" bestFit="1"/>
    <col min="28" max="28" style="99" width="4.576428571428571" customWidth="1" bestFit="1"/>
    <col min="29" max="29" style="98" width="4.576428571428571" customWidth="1" bestFit="1"/>
    <col min="30" max="30" style="98" width="4.576428571428571" customWidth="1" bestFit="1"/>
    <col min="31" max="31" style="98" width="4.576428571428571" customWidth="1" bestFit="1"/>
    <col min="32" max="32" style="99" width="4.576428571428571" customWidth="1" bestFit="1"/>
    <col min="33" max="33" style="99" width="4.576428571428571" customWidth="1" bestFit="1"/>
    <col min="34" max="34" style="98" width="4.576428571428571" customWidth="1" bestFit="1"/>
    <col min="35" max="35" style="99" width="4.576428571428571" customWidth="1" bestFit="1"/>
    <col min="36" max="36" style="98" width="4.576428571428571" customWidth="1" bestFit="1"/>
    <col min="37" max="37" style="99" width="4.576428571428571" customWidth="1" bestFit="1"/>
    <col min="38" max="38" style="98" width="4.576428571428571" customWidth="1" bestFit="1"/>
    <col min="39" max="39" style="98" width="4.576428571428571" customWidth="1" bestFit="1"/>
    <col min="40" max="40" style="99" width="4.576428571428571" customWidth="1" bestFit="1"/>
    <col min="41" max="41" style="99" width="4.576428571428571" customWidth="1" bestFit="1"/>
    <col min="42" max="42" style="99" width="4.576428571428571" customWidth="1" bestFit="1"/>
    <col min="43" max="43" style="99" width="4.576428571428571" customWidth="1" bestFit="1"/>
    <col min="44" max="44" style="99" width="4.576428571428571" customWidth="1" bestFit="1"/>
    <col min="45" max="45" style="99" width="4.576428571428571" customWidth="1" bestFit="1"/>
    <col min="46" max="46" style="99" width="4.576428571428571" customWidth="1" bestFit="1"/>
    <col min="47" max="47" style="99" width="4.576428571428571" customWidth="1" bestFit="1"/>
    <col min="48" max="48" style="99" width="4.576428571428571" customWidth="1" bestFit="1"/>
    <col min="49" max="49" style="99" width="4.576428571428571" customWidth="1" bestFit="1"/>
    <col min="50" max="50" style="99" width="4.576428571428571" customWidth="1" bestFit="1"/>
    <col min="51" max="51" style="99" width="4.576428571428571" customWidth="1" bestFit="1"/>
    <col min="52" max="52" style="99" width="4.576428571428571" customWidth="1" bestFit="1"/>
    <col min="53" max="53" style="99" width="4.576428571428571" customWidth="1" bestFit="1"/>
    <col min="54" max="54" style="99" width="4.576428571428571" customWidth="1" bestFit="1"/>
    <col min="55" max="55" style="99" width="7.862142857142857" customWidth="1" bestFit="1"/>
    <col min="56" max="56" style="99" width="13.576428571428572" customWidth="1" bestFit="1"/>
  </cols>
  <sheetData>
    <row x14ac:dyDescent="0.25" r="1" customHeight="1" ht="31.5">
      <c r="A1" s="1" t="s">
        <v>0</v>
      </c>
      <c r="B1" s="2"/>
      <c r="C1" s="3" t="s">
        <v>1</v>
      </c>
      <c r="D1" s="3"/>
      <c r="E1" s="3"/>
      <c r="F1" s="4"/>
      <c r="G1" s="4"/>
      <c r="H1" s="4"/>
      <c r="I1" s="3"/>
      <c r="J1" s="4"/>
      <c r="K1" s="5"/>
      <c r="L1" s="5"/>
      <c r="M1" s="5"/>
      <c r="N1" s="5"/>
      <c r="O1" s="5"/>
      <c r="P1" s="5"/>
      <c r="Q1" s="6"/>
      <c r="R1" s="5"/>
      <c r="S1" s="5"/>
      <c r="T1" s="5"/>
      <c r="U1" s="6"/>
      <c r="V1" s="6"/>
      <c r="W1" s="5"/>
      <c r="X1" s="5"/>
      <c r="Y1" s="5"/>
      <c r="Z1" s="5"/>
      <c r="AA1" s="5"/>
      <c r="AB1" s="5"/>
      <c r="AC1" s="6"/>
      <c r="AD1" s="6"/>
      <c r="AE1" s="6"/>
      <c r="AF1" s="5"/>
      <c r="AG1" s="5"/>
      <c r="AH1" s="6"/>
      <c r="AI1" s="5"/>
      <c r="AJ1" s="8"/>
      <c r="AK1" s="7"/>
      <c r="AL1" s="8"/>
      <c r="AM1" s="8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x14ac:dyDescent="0.25" r="2" customHeight="1" ht="18.75">
      <c r="A2" s="9"/>
      <c r="B2" s="9"/>
      <c r="C2" s="10">
        <v>43834</v>
      </c>
      <c r="D2" s="10">
        <f>C2+7</f>
        <v>25568.666666666668</v>
      </c>
      <c r="E2" s="10">
        <f>D2+7</f>
        <v>25568.666666666668</v>
      </c>
      <c r="F2" s="10">
        <f>E2+7</f>
        <v>25568.666666666668</v>
      </c>
      <c r="G2" s="10">
        <f>F2+7</f>
        <v>25568.666666666668</v>
      </c>
      <c r="H2" s="10">
        <f>G2+7</f>
        <v>25568.666666666668</v>
      </c>
      <c r="I2" s="10">
        <f>H2+7</f>
        <v>25568.666666666668</v>
      </c>
      <c r="J2" s="10">
        <f>I2+7</f>
        <v>25568.666666666668</v>
      </c>
      <c r="K2" s="10">
        <f>J2+7</f>
        <v>25568.666666666668</v>
      </c>
      <c r="L2" s="10">
        <f>K2+7</f>
        <v>25568.666666666668</v>
      </c>
      <c r="M2" s="10">
        <f>L2+7</f>
        <v>25568.666666666668</v>
      </c>
      <c r="N2" s="10">
        <f>M2+7</f>
        <v>25568.666666666668</v>
      </c>
      <c r="O2" s="10">
        <f>N2+7</f>
        <v>25568.666666666668</v>
      </c>
      <c r="P2" s="10">
        <f>O2+7</f>
        <v>25568.666666666668</v>
      </c>
      <c r="Q2" s="10">
        <f>P2+7</f>
        <v>25568.666666666668</v>
      </c>
      <c r="R2" s="10">
        <f>Q2+7</f>
        <v>25568.666666666668</v>
      </c>
      <c r="S2" s="10">
        <f>R2+7</f>
        <v>25568.666666666668</v>
      </c>
      <c r="T2" s="10">
        <f>S2+7</f>
        <v>25568.666666666668</v>
      </c>
      <c r="U2" s="10">
        <f>T2+7</f>
        <v>25568.666666666668</v>
      </c>
      <c r="V2" s="10">
        <f>U2+7</f>
        <v>25568.666666666668</v>
      </c>
      <c r="W2" s="10">
        <f>V2+7</f>
        <v>25568.666666666668</v>
      </c>
      <c r="X2" s="10">
        <f>W2+7</f>
        <v>25568.666666666668</v>
      </c>
      <c r="Y2" s="10">
        <f>X2+7</f>
        <v>25568.666666666668</v>
      </c>
      <c r="Z2" s="10">
        <f>Y2+7</f>
        <v>25568.666666666668</v>
      </c>
      <c r="AA2" s="10">
        <f>Z2+7</f>
        <v>25568.666666666668</v>
      </c>
      <c r="AB2" s="10">
        <f>AA2+7</f>
        <v>25568.666666666668</v>
      </c>
      <c r="AC2" s="10">
        <f>AB2+7</f>
        <v>25568.666666666668</v>
      </c>
      <c r="AD2" s="10">
        <f>AC2+7</f>
        <v>25568.666666666668</v>
      </c>
      <c r="AE2" s="10">
        <f>AD2+7</f>
        <v>25568.666666666668</v>
      </c>
      <c r="AF2" s="10">
        <f>AE2+7</f>
        <v>25568.666666666668</v>
      </c>
      <c r="AG2" s="10">
        <f>AF2+7</f>
        <v>25568.666666666668</v>
      </c>
      <c r="AH2" s="10">
        <f>AG2+7</f>
        <v>25568.666666666668</v>
      </c>
      <c r="AI2" s="10">
        <f>AH2+7</f>
        <v>25568.666666666668</v>
      </c>
      <c r="AJ2" s="10">
        <f>AI2+7</f>
        <v>25568.666666666668</v>
      </c>
      <c r="AK2" s="10">
        <f>AJ2+7</f>
        <v>25568.666666666668</v>
      </c>
      <c r="AL2" s="10">
        <f>AK2+7</f>
        <v>25568.666666666668</v>
      </c>
      <c r="AM2" s="10">
        <f>AL2+7</f>
        <v>25568.666666666668</v>
      </c>
      <c r="AN2" s="10">
        <f>AM2+7</f>
        <v>25568.666666666668</v>
      </c>
      <c r="AO2" s="10">
        <f>AN2+7</f>
        <v>25568.666666666668</v>
      </c>
      <c r="AP2" s="10">
        <f>AO2+7</f>
        <v>25568.666666666668</v>
      </c>
      <c r="AQ2" s="10">
        <f>AP2+7</f>
        <v>25568.666666666668</v>
      </c>
      <c r="AR2" s="10">
        <f>AQ2+7</f>
        <v>25568.666666666668</v>
      </c>
      <c r="AS2" s="10">
        <f>AR2+7</f>
        <v>25568.666666666668</v>
      </c>
      <c r="AT2" s="10">
        <f>AS2+7</f>
        <v>25568.666666666668</v>
      </c>
      <c r="AU2" s="10">
        <f>AT2+7</f>
        <v>25568.666666666668</v>
      </c>
      <c r="AV2" s="10">
        <f>AU2+7</f>
        <v>25568.666666666668</v>
      </c>
      <c r="AW2" s="10">
        <f>AV2+7</f>
        <v>25568.666666666668</v>
      </c>
      <c r="AX2" s="10">
        <f>AW2+7</f>
        <v>25568.666666666668</v>
      </c>
      <c r="AY2" s="10">
        <f>AX2+7</f>
        <v>25568.666666666668</v>
      </c>
      <c r="AZ2" s="10">
        <f>AY2+7</f>
        <v>25568.666666666668</v>
      </c>
      <c r="BA2" s="10">
        <f>AZ2+7</f>
        <v>25568.666666666668</v>
      </c>
      <c r="BB2" s="10">
        <f>BA2+7</f>
        <v>25568.666666666668</v>
      </c>
      <c r="BC2" s="7"/>
      <c r="BD2" s="7"/>
    </row>
    <row x14ac:dyDescent="0.25" r="3" customHeight="1" ht="18.75">
      <c r="A3" s="11" t="s">
        <v>2</v>
      </c>
      <c r="B3" s="12"/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5">
        <v>52</v>
      </c>
      <c r="BC3" s="16" t="s">
        <v>3</v>
      </c>
      <c r="BD3" s="16" t="s">
        <v>4</v>
      </c>
    </row>
    <row x14ac:dyDescent="0.25" r="4" customHeight="1" ht="18.75">
      <c r="A4" s="17" t="s">
        <v>5</v>
      </c>
      <c r="B4" s="18"/>
      <c r="C4" s="19" t="s">
        <v>61</v>
      </c>
      <c r="D4" s="20"/>
      <c r="E4" s="20"/>
      <c r="F4" s="21"/>
      <c r="G4" s="21"/>
      <c r="H4" s="21"/>
      <c r="I4" s="20"/>
      <c r="J4" s="22"/>
      <c r="K4" s="22"/>
      <c r="L4" s="22"/>
      <c r="M4" s="22"/>
      <c r="N4" s="22"/>
      <c r="O4" s="22"/>
      <c r="P4" s="22"/>
      <c r="Q4" s="23"/>
      <c r="R4" s="22"/>
      <c r="S4" s="22"/>
      <c r="T4" s="25"/>
      <c r="U4" s="23"/>
      <c r="V4" s="24"/>
      <c r="W4" s="22"/>
      <c r="X4" s="25"/>
      <c r="Y4" s="22"/>
      <c r="Z4" s="25"/>
      <c r="AA4" s="22"/>
      <c r="AB4" s="25"/>
      <c r="AC4" s="23"/>
      <c r="AD4" s="24"/>
      <c r="AE4" s="23"/>
      <c r="AF4" s="25"/>
      <c r="AG4" s="22"/>
      <c r="AH4" s="24"/>
      <c r="AI4" s="22"/>
      <c r="AJ4" s="24"/>
      <c r="AK4" s="22"/>
      <c r="AL4" s="24"/>
      <c r="AM4" s="23"/>
      <c r="AN4" s="25"/>
      <c r="AO4" s="22"/>
      <c r="AP4" s="25"/>
      <c r="AQ4" s="22"/>
      <c r="AR4" s="25"/>
      <c r="AS4" s="25"/>
      <c r="AT4" s="25"/>
      <c r="AU4" s="25"/>
      <c r="AV4" s="25"/>
      <c r="AW4" s="25"/>
      <c r="AX4" s="25"/>
      <c r="AY4" s="25"/>
      <c r="AZ4" s="25"/>
      <c r="BA4" s="22"/>
      <c r="BB4" s="22"/>
      <c r="BC4" s="26"/>
      <c r="BD4" s="7"/>
    </row>
    <row x14ac:dyDescent="0.25" r="5" customHeight="1" ht="18.75">
      <c r="A5" s="27" t="s">
        <v>7</v>
      </c>
      <c r="B5" s="28"/>
      <c r="C5" s="29"/>
      <c r="D5" s="30"/>
      <c r="E5" s="33"/>
      <c r="F5" s="32"/>
      <c r="G5" s="31"/>
      <c r="H5" s="32">
        <v>43.2</v>
      </c>
      <c r="I5" s="33"/>
      <c r="J5" s="32"/>
      <c r="K5" s="31"/>
      <c r="L5" s="32"/>
      <c r="M5" s="31">
        <v>10.8</v>
      </c>
      <c r="N5" s="32"/>
      <c r="O5" s="31"/>
      <c r="P5" s="32"/>
      <c r="Q5" s="33"/>
      <c r="R5" s="32"/>
      <c r="S5" s="31"/>
      <c r="T5" s="32"/>
      <c r="U5" s="38"/>
      <c r="V5" s="34"/>
      <c r="W5" s="35"/>
      <c r="X5" s="51"/>
      <c r="Y5" s="35"/>
      <c r="Z5" s="32"/>
      <c r="AA5" s="35"/>
      <c r="AB5" s="36"/>
      <c r="AC5" s="38"/>
      <c r="AD5" s="34"/>
      <c r="AE5" s="38"/>
      <c r="AF5" s="36"/>
      <c r="AG5" s="35"/>
      <c r="AH5" s="34"/>
      <c r="AI5" s="35"/>
      <c r="AJ5" s="34"/>
      <c r="AK5" s="35"/>
      <c r="AL5" s="34"/>
      <c r="AM5" s="38"/>
      <c r="AN5" s="36"/>
      <c r="AO5" s="35"/>
      <c r="AP5" s="36"/>
      <c r="AQ5" s="35"/>
      <c r="AR5" s="51"/>
      <c r="AS5" s="35"/>
      <c r="AT5" s="36"/>
      <c r="AU5" s="35"/>
      <c r="AV5" s="36"/>
      <c r="AW5" s="35"/>
      <c r="AX5" s="36"/>
      <c r="AY5" s="35"/>
      <c r="AZ5" s="36"/>
      <c r="BA5" s="35"/>
      <c r="BB5" s="36"/>
      <c r="BC5" s="40">
        <f>SUM(C5:BB5)/60</f>
      </c>
      <c r="BD5" s="41">
        <f>SUM(BC5)*11*27.84</f>
      </c>
    </row>
    <row x14ac:dyDescent="0.25" r="6" customHeight="1" ht="18.75">
      <c r="A6" s="27" t="s">
        <v>8</v>
      </c>
      <c r="B6" s="28"/>
      <c r="C6" s="29"/>
      <c r="D6" s="107"/>
      <c r="E6" s="48"/>
      <c r="F6" s="30">
        <v>12</v>
      </c>
      <c r="G6" s="31"/>
      <c r="H6" s="32"/>
      <c r="I6" s="33"/>
      <c r="J6" s="32"/>
      <c r="K6" s="31"/>
      <c r="L6" s="32">
        <v>4.2</v>
      </c>
      <c r="M6" s="31"/>
      <c r="N6" s="32"/>
      <c r="O6" s="31"/>
      <c r="P6" s="32"/>
      <c r="Q6" s="33"/>
      <c r="R6" s="128"/>
      <c r="S6" s="31">
        <v>34.8</v>
      </c>
      <c r="T6" s="32"/>
      <c r="U6" s="38"/>
      <c r="V6" s="34"/>
      <c r="W6" s="35"/>
      <c r="X6" s="36"/>
      <c r="Y6" s="35"/>
      <c r="Z6" s="32"/>
      <c r="AA6" s="35"/>
      <c r="AB6" s="36"/>
      <c r="AC6" s="38"/>
      <c r="AD6" s="34"/>
      <c r="AE6" s="38"/>
      <c r="AF6" s="47"/>
      <c r="AG6" s="35"/>
      <c r="AH6" s="34">
        <v>6</v>
      </c>
      <c r="AI6" s="35"/>
      <c r="AJ6" s="34"/>
      <c r="AK6" s="35"/>
      <c r="AL6" s="34"/>
      <c r="AM6" s="38"/>
      <c r="AN6" s="36"/>
      <c r="AO6" s="35"/>
      <c r="AP6" s="36"/>
      <c r="AQ6" s="35"/>
      <c r="AR6" s="36"/>
      <c r="AS6" s="35"/>
      <c r="AT6" s="36"/>
      <c r="AU6" s="35"/>
      <c r="AV6" s="36"/>
      <c r="AW6" s="35"/>
      <c r="AX6" s="36"/>
      <c r="AY6" s="35"/>
      <c r="AZ6" s="36"/>
      <c r="BA6" s="35"/>
      <c r="BB6" s="36"/>
      <c r="BC6" s="40">
        <f>SUM(C6:BB6)/60</f>
      </c>
      <c r="BD6" s="41">
        <f>SUM(BC6)*11*27.84</f>
      </c>
    </row>
    <row x14ac:dyDescent="0.25" r="7" customHeight="1" ht="18.75">
      <c r="A7" s="27" t="s">
        <v>9</v>
      </c>
      <c r="B7" s="28"/>
      <c r="C7" s="29"/>
      <c r="D7" s="107"/>
      <c r="E7" s="48"/>
      <c r="F7" s="32"/>
      <c r="G7" s="31"/>
      <c r="H7" s="32"/>
      <c r="I7" s="33"/>
      <c r="J7" s="32"/>
      <c r="K7" s="31"/>
      <c r="L7" s="32"/>
      <c r="M7" s="31"/>
      <c r="N7" s="32"/>
      <c r="O7" s="31"/>
      <c r="P7" s="32"/>
      <c r="Q7" s="33"/>
      <c r="R7" s="32"/>
      <c r="S7" s="31"/>
      <c r="T7" s="32"/>
      <c r="U7" s="38"/>
      <c r="V7" s="34"/>
      <c r="W7" s="35"/>
      <c r="X7" s="36"/>
      <c r="Y7" s="35"/>
      <c r="Z7" s="32"/>
      <c r="AA7" s="35"/>
      <c r="AB7" s="36"/>
      <c r="AC7" s="38"/>
      <c r="AD7" s="34"/>
      <c r="AE7" s="38"/>
      <c r="AF7" s="36"/>
      <c r="AG7" s="35"/>
      <c r="AH7" s="34"/>
      <c r="AI7" s="35"/>
      <c r="AJ7" s="34"/>
      <c r="AK7" s="35"/>
      <c r="AL7" s="34"/>
      <c r="AM7" s="38"/>
      <c r="AN7" s="36"/>
      <c r="AO7" s="35"/>
      <c r="AP7" s="36"/>
      <c r="AQ7" s="35"/>
      <c r="AR7" s="36"/>
      <c r="AS7" s="35"/>
      <c r="AT7" s="36"/>
      <c r="AU7" s="35"/>
      <c r="AV7" s="36"/>
      <c r="AW7" s="35"/>
      <c r="AX7" s="36"/>
      <c r="AY7" s="35"/>
      <c r="AZ7" s="36"/>
      <c r="BA7" s="35"/>
      <c r="BB7" s="36"/>
      <c r="BC7" s="40">
        <f>SUM(C7:BB7)/60</f>
      </c>
      <c r="BD7" s="41">
        <f>SUM(BC7)*11*27.84</f>
      </c>
    </row>
    <row x14ac:dyDescent="0.25" r="8" customHeight="1" ht="18.75">
      <c r="A8" s="27" t="s">
        <v>10</v>
      </c>
      <c r="B8" s="28"/>
      <c r="C8" s="29"/>
      <c r="D8" s="107"/>
      <c r="E8" s="48"/>
      <c r="F8" s="32"/>
      <c r="G8" s="31"/>
      <c r="H8" s="32"/>
      <c r="I8" s="33"/>
      <c r="J8" s="32"/>
      <c r="K8" s="31"/>
      <c r="L8" s="32"/>
      <c r="M8" s="31"/>
      <c r="N8" s="32"/>
      <c r="O8" s="31"/>
      <c r="P8" s="32"/>
      <c r="Q8" s="33"/>
      <c r="R8" s="32"/>
      <c r="S8" s="31"/>
      <c r="T8" s="32"/>
      <c r="U8" s="38"/>
      <c r="V8" s="34"/>
      <c r="W8" s="35"/>
      <c r="X8" s="36"/>
      <c r="Y8" s="35"/>
      <c r="Z8" s="32"/>
      <c r="AA8" s="35"/>
      <c r="AB8" s="36"/>
      <c r="AC8" s="38"/>
      <c r="AD8" s="34"/>
      <c r="AE8" s="38"/>
      <c r="AF8" s="36"/>
      <c r="AG8" s="38">
        <v>0</v>
      </c>
      <c r="AH8" s="34"/>
      <c r="AI8" s="35"/>
      <c r="AJ8" s="34"/>
      <c r="AK8" s="35"/>
      <c r="AL8" s="34"/>
      <c r="AM8" s="38"/>
      <c r="AN8" s="36"/>
      <c r="AO8" s="35"/>
      <c r="AP8" s="36"/>
      <c r="AQ8" s="35"/>
      <c r="AR8" s="36"/>
      <c r="AS8" s="35"/>
      <c r="AT8" s="36"/>
      <c r="AU8" s="35"/>
      <c r="AV8" s="36"/>
      <c r="AW8" s="35"/>
      <c r="AX8" s="36"/>
      <c r="AY8" s="35"/>
      <c r="AZ8" s="36"/>
      <c r="BA8" s="35"/>
      <c r="BB8" s="36"/>
      <c r="BC8" s="40">
        <f>SUM(C8:BB8)/60</f>
      </c>
      <c r="BD8" s="41">
        <f>SUM(BC8)*11*27.84</f>
      </c>
    </row>
    <row x14ac:dyDescent="0.25" r="9" customHeight="1" ht="18.75">
      <c r="A9" s="27" t="s">
        <v>11</v>
      </c>
      <c r="B9" s="28"/>
      <c r="C9" s="29"/>
      <c r="D9" s="107"/>
      <c r="E9" s="48"/>
      <c r="F9" s="32"/>
      <c r="G9" s="31"/>
      <c r="H9" s="32"/>
      <c r="I9" s="33"/>
      <c r="J9" s="32"/>
      <c r="K9" s="31"/>
      <c r="L9" s="32"/>
      <c r="M9" s="31"/>
      <c r="N9" s="32"/>
      <c r="O9" s="31"/>
      <c r="P9" s="32"/>
      <c r="Q9" s="33"/>
      <c r="R9" s="32"/>
      <c r="S9" s="31"/>
      <c r="T9" s="32"/>
      <c r="U9" s="38"/>
      <c r="V9" s="34"/>
      <c r="W9" s="35"/>
      <c r="X9" s="36"/>
      <c r="Y9" s="35"/>
      <c r="Z9" s="32"/>
      <c r="AA9" s="35"/>
      <c r="AB9" s="36"/>
      <c r="AC9" s="38"/>
      <c r="AD9" s="34"/>
      <c r="AE9" s="38"/>
      <c r="AF9" s="36"/>
      <c r="AG9" s="35"/>
      <c r="AH9" s="34"/>
      <c r="AI9" s="35"/>
      <c r="AJ9" s="34"/>
      <c r="AK9" s="35"/>
      <c r="AL9" s="34"/>
      <c r="AM9" s="38"/>
      <c r="AN9" s="36"/>
      <c r="AO9" s="35"/>
      <c r="AP9" s="36"/>
      <c r="AQ9" s="35"/>
      <c r="AR9" s="36"/>
      <c r="AS9" s="35"/>
      <c r="AT9" s="36"/>
      <c r="AU9" s="35"/>
      <c r="AV9" s="36"/>
      <c r="AW9" s="35"/>
      <c r="AX9" s="36"/>
      <c r="AY9" s="35"/>
      <c r="AZ9" s="36"/>
      <c r="BA9" s="35"/>
      <c r="BB9" s="36"/>
      <c r="BC9" s="40">
        <f>SUM(C9:BB9)/60</f>
      </c>
      <c r="BD9" s="41">
        <f>SUM(BC9)*11*27.84</f>
      </c>
    </row>
    <row x14ac:dyDescent="0.25" r="10" customHeight="1" ht="18.75">
      <c r="A10" s="27" t="s">
        <v>62</v>
      </c>
      <c r="B10" s="28"/>
      <c r="C10" s="29"/>
      <c r="D10" s="107"/>
      <c r="E10" s="48"/>
      <c r="F10" s="32"/>
      <c r="G10" s="31"/>
      <c r="H10" s="32"/>
      <c r="I10" s="33"/>
      <c r="J10" s="32"/>
      <c r="K10" s="31"/>
      <c r="L10" s="32"/>
      <c r="M10" s="31"/>
      <c r="N10" s="32"/>
      <c r="O10" s="31"/>
      <c r="P10" s="32"/>
      <c r="Q10" s="33"/>
      <c r="R10" s="32"/>
      <c r="S10" s="31"/>
      <c r="T10" s="32"/>
      <c r="U10" s="38"/>
      <c r="V10" s="34"/>
      <c r="W10" s="35"/>
      <c r="X10" s="36"/>
      <c r="Y10" s="35"/>
      <c r="Z10" s="32"/>
      <c r="AA10" s="35">
        <v>97.2</v>
      </c>
      <c r="AB10" s="36"/>
      <c r="AC10" s="38"/>
      <c r="AD10" s="34"/>
      <c r="AE10" s="38">
        <v>0</v>
      </c>
      <c r="AF10" s="36"/>
      <c r="AG10" s="35"/>
      <c r="AH10" s="34"/>
      <c r="AI10" s="35"/>
      <c r="AJ10" s="34"/>
      <c r="AK10" s="35"/>
      <c r="AL10" s="34"/>
      <c r="AM10" s="38"/>
      <c r="AN10" s="36"/>
      <c r="AO10" s="35"/>
      <c r="AP10" s="36"/>
      <c r="AQ10" s="35"/>
      <c r="AR10" s="36"/>
      <c r="AS10" s="35"/>
      <c r="AT10" s="36"/>
      <c r="AU10" s="35"/>
      <c r="AV10" s="36"/>
      <c r="AW10" s="35"/>
      <c r="AX10" s="36"/>
      <c r="AY10" s="35"/>
      <c r="AZ10" s="36"/>
      <c r="BA10" s="35"/>
      <c r="BB10" s="36"/>
      <c r="BC10" s="40">
        <f>SUM(C10:BB10)/60</f>
      </c>
      <c r="BD10" s="41">
        <f>SUM(BC10)*11*27.84</f>
      </c>
    </row>
    <row x14ac:dyDescent="0.25" r="11" customHeight="1" ht="18.75">
      <c r="A11" s="27" t="s">
        <v>63</v>
      </c>
      <c r="B11" s="28"/>
      <c r="C11" s="29"/>
      <c r="D11" s="107"/>
      <c r="E11" s="48"/>
      <c r="F11" s="32"/>
      <c r="G11" s="31"/>
      <c r="H11" s="32"/>
      <c r="I11" s="33"/>
      <c r="J11" s="32">
        <v>40.8</v>
      </c>
      <c r="K11" s="31"/>
      <c r="L11" s="32"/>
      <c r="M11" s="31"/>
      <c r="N11" s="30">
        <v>6</v>
      </c>
      <c r="O11" s="31"/>
      <c r="P11" s="32"/>
      <c r="Q11" s="33"/>
      <c r="R11" s="32"/>
      <c r="S11" s="31"/>
      <c r="T11" s="51"/>
      <c r="U11" s="48"/>
      <c r="V11" s="34"/>
      <c r="W11" s="35"/>
      <c r="X11" s="36">
        <v>7.8</v>
      </c>
      <c r="Y11" s="35"/>
      <c r="Z11" s="32">
        <v>22.8</v>
      </c>
      <c r="AA11" s="35"/>
      <c r="AB11" s="36"/>
      <c r="AC11" s="38"/>
      <c r="AD11" s="34"/>
      <c r="AE11" s="35">
        <v>37.2</v>
      </c>
      <c r="AF11" s="36"/>
      <c r="AG11" s="35">
        <v>37.8</v>
      </c>
      <c r="AH11" s="36">
        <v>55.2</v>
      </c>
      <c r="AI11" s="35"/>
      <c r="AJ11" s="34"/>
      <c r="AK11" s="35"/>
      <c r="AL11" s="34"/>
      <c r="AM11" s="38"/>
      <c r="AN11" s="36"/>
      <c r="AO11" s="35"/>
      <c r="AP11" s="36"/>
      <c r="AQ11" s="35"/>
      <c r="AR11" s="36"/>
      <c r="AS11" s="35"/>
      <c r="AT11" s="36"/>
      <c r="AU11" s="35"/>
      <c r="AV11" s="36"/>
      <c r="AW11" s="35"/>
      <c r="AX11" s="36"/>
      <c r="AY11" s="35"/>
      <c r="AZ11" s="36"/>
      <c r="BA11" s="35"/>
      <c r="BB11" s="36"/>
      <c r="BC11" s="40">
        <f>SUM(C11:BB11)/60</f>
      </c>
      <c r="BD11" s="41">
        <f>SUM(BC11)*11*27.84</f>
      </c>
    </row>
    <row x14ac:dyDescent="0.25" r="12" customHeight="1" ht="18.75">
      <c r="A12" s="27" t="s">
        <v>64</v>
      </c>
      <c r="B12" s="28"/>
      <c r="C12" s="29"/>
      <c r="D12" s="107"/>
      <c r="E12" s="48"/>
      <c r="F12" s="32">
        <v>25.8</v>
      </c>
      <c r="G12" s="31"/>
      <c r="H12" s="32"/>
      <c r="I12" s="33"/>
      <c r="J12" s="32"/>
      <c r="K12" s="31"/>
      <c r="L12" s="51"/>
      <c r="M12" s="31"/>
      <c r="N12" s="32"/>
      <c r="O12" s="31"/>
      <c r="P12" s="32"/>
      <c r="Q12" s="33">
        <v>20</v>
      </c>
      <c r="R12" s="32"/>
      <c r="S12" s="31"/>
      <c r="T12" s="32"/>
      <c r="U12" s="38"/>
      <c r="V12" s="34"/>
      <c r="W12" s="35">
        <v>90.6</v>
      </c>
      <c r="X12" s="36"/>
      <c r="Y12" s="35">
        <v>13.8</v>
      </c>
      <c r="Z12" s="32"/>
      <c r="AA12" s="35">
        <v>10.2</v>
      </c>
      <c r="AB12" s="36"/>
      <c r="AC12" s="38"/>
      <c r="AD12" s="34"/>
      <c r="AE12" s="35">
        <v>51.6</v>
      </c>
      <c r="AF12" s="36"/>
      <c r="AG12" s="35"/>
      <c r="AH12" s="34"/>
      <c r="AI12" s="35"/>
      <c r="AJ12" s="34"/>
      <c r="AK12" s="35"/>
      <c r="AL12" s="34"/>
      <c r="AM12" s="38"/>
      <c r="AN12" s="36"/>
      <c r="AO12" s="35"/>
      <c r="AP12" s="36"/>
      <c r="AQ12" s="35"/>
      <c r="AR12" s="36"/>
      <c r="AS12" s="35"/>
      <c r="AT12" s="36"/>
      <c r="AU12" s="35"/>
      <c r="AV12" s="36"/>
      <c r="AW12" s="35"/>
      <c r="AX12" s="36"/>
      <c r="AY12" s="35"/>
      <c r="AZ12" s="36"/>
      <c r="BA12" s="35"/>
      <c r="BB12" s="36"/>
      <c r="BC12" s="40">
        <f>SUM(C12:BB12)/60</f>
      </c>
      <c r="BD12" s="41">
        <f>SUM(BC12)*11*27.84</f>
      </c>
    </row>
    <row x14ac:dyDescent="0.25" r="13" customHeight="1" ht="18.75">
      <c r="A13" s="27" t="s">
        <v>18</v>
      </c>
      <c r="B13" s="28"/>
      <c r="C13" s="29"/>
      <c r="D13" s="107"/>
      <c r="E13" s="48"/>
      <c r="F13" s="32"/>
      <c r="G13" s="31"/>
      <c r="H13" s="32"/>
      <c r="I13" s="33"/>
      <c r="J13" s="32"/>
      <c r="K13" s="31"/>
      <c r="L13" s="32"/>
      <c r="M13" s="31"/>
      <c r="N13" s="32"/>
      <c r="O13" s="31"/>
      <c r="P13" s="32"/>
      <c r="Q13" s="33"/>
      <c r="R13" s="32"/>
      <c r="S13" s="31"/>
      <c r="T13" s="32"/>
      <c r="U13" s="38"/>
      <c r="V13" s="34"/>
      <c r="W13" s="35"/>
      <c r="X13" s="36"/>
      <c r="Y13" s="35"/>
      <c r="Z13" s="32"/>
      <c r="AA13" s="35"/>
      <c r="AB13" s="36"/>
      <c r="AC13" s="38"/>
      <c r="AD13" s="34"/>
      <c r="AE13" s="38"/>
      <c r="AF13" s="36"/>
      <c r="AG13" s="38">
        <v>0</v>
      </c>
      <c r="AH13" s="34"/>
      <c r="AI13" s="35"/>
      <c r="AJ13" s="34"/>
      <c r="AK13" s="35"/>
      <c r="AL13" s="34"/>
      <c r="AM13" s="38"/>
      <c r="AN13" s="36"/>
      <c r="AO13" s="35"/>
      <c r="AP13" s="36"/>
      <c r="AQ13" s="35"/>
      <c r="AR13" s="36"/>
      <c r="AS13" s="35"/>
      <c r="AT13" s="36"/>
      <c r="AU13" s="35"/>
      <c r="AV13" s="36"/>
      <c r="AW13" s="35"/>
      <c r="AX13" s="36"/>
      <c r="AY13" s="35"/>
      <c r="AZ13" s="36"/>
      <c r="BA13" s="35"/>
      <c r="BB13" s="36"/>
      <c r="BC13" s="40">
        <f>SUM(C13:BB13)/60</f>
      </c>
      <c r="BD13" s="41">
        <f>SUM(BC13)*11*27.84</f>
      </c>
    </row>
    <row x14ac:dyDescent="0.25" r="14" customHeight="1" ht="18.75">
      <c r="A14" s="27" t="s">
        <v>65</v>
      </c>
      <c r="B14" s="28"/>
      <c r="C14" s="29"/>
      <c r="D14" s="107"/>
      <c r="E14" s="48"/>
      <c r="F14" s="32"/>
      <c r="G14" s="31"/>
      <c r="H14" s="32"/>
      <c r="I14" s="33"/>
      <c r="J14" s="32"/>
      <c r="K14" s="31"/>
      <c r="L14" s="32"/>
      <c r="M14" s="31"/>
      <c r="N14" s="32"/>
      <c r="O14" s="31"/>
      <c r="P14" s="32"/>
      <c r="Q14" s="33"/>
      <c r="R14" s="32"/>
      <c r="S14" s="31"/>
      <c r="T14" s="32"/>
      <c r="U14" s="38"/>
      <c r="V14" s="34"/>
      <c r="W14" s="35"/>
      <c r="X14" s="36"/>
      <c r="Y14" s="35"/>
      <c r="Z14" s="32"/>
      <c r="AA14" s="35"/>
      <c r="AB14" s="36"/>
      <c r="AC14" s="38"/>
      <c r="AD14" s="34"/>
      <c r="AE14" s="38"/>
      <c r="AF14" s="36">
        <v>19.2</v>
      </c>
      <c r="AG14" s="38">
        <v>0</v>
      </c>
      <c r="AH14" s="34"/>
      <c r="AI14" s="38">
        <v>66</v>
      </c>
      <c r="AJ14" s="34"/>
      <c r="AK14" s="35"/>
      <c r="AL14" s="34"/>
      <c r="AM14" s="38"/>
      <c r="AN14" s="36"/>
      <c r="AO14" s="35"/>
      <c r="AP14" s="36"/>
      <c r="AQ14" s="35"/>
      <c r="AR14" s="36"/>
      <c r="AS14" s="35"/>
      <c r="AT14" s="36"/>
      <c r="AU14" s="35"/>
      <c r="AV14" s="36"/>
      <c r="AW14" s="35"/>
      <c r="AX14" s="36"/>
      <c r="AY14" s="35"/>
      <c r="AZ14" s="36"/>
      <c r="BA14" s="35"/>
      <c r="BB14" s="36"/>
      <c r="BC14" s="40">
        <f>SUM(C14:BB14)/60</f>
      </c>
      <c r="BD14" s="41">
        <f>SUM(BC14)*11*27.84</f>
      </c>
    </row>
    <row x14ac:dyDescent="0.25" r="15" customHeight="1" ht="18.75">
      <c r="A15" s="27" t="s">
        <v>66</v>
      </c>
      <c r="B15" s="28"/>
      <c r="C15" s="53"/>
      <c r="D15" s="107"/>
      <c r="E15" s="129"/>
      <c r="F15" s="42">
        <v>29.4</v>
      </c>
      <c r="G15" s="31">
        <v>7.2</v>
      </c>
      <c r="H15" s="32">
        <v>40.2</v>
      </c>
      <c r="I15" s="33"/>
      <c r="J15" s="32"/>
      <c r="K15" s="31">
        <v>37.2</v>
      </c>
      <c r="L15" s="30">
        <v>15</v>
      </c>
      <c r="M15" s="31"/>
      <c r="N15" s="32"/>
      <c r="O15" s="31"/>
      <c r="P15" s="30">
        <v>18</v>
      </c>
      <c r="Q15" s="33"/>
      <c r="R15" s="32"/>
      <c r="S15" s="31"/>
      <c r="T15" s="30">
        <v>6</v>
      </c>
      <c r="U15" s="38"/>
      <c r="V15" s="34"/>
      <c r="W15" s="35"/>
      <c r="X15" s="36"/>
      <c r="Y15" s="35"/>
      <c r="Z15" s="51"/>
      <c r="AA15" s="44"/>
      <c r="AB15" s="51"/>
      <c r="AC15" s="38"/>
      <c r="AD15" s="34"/>
      <c r="AE15" s="38"/>
      <c r="AF15" s="36"/>
      <c r="AG15" s="35"/>
      <c r="AH15" s="34"/>
      <c r="AI15" s="35"/>
      <c r="AJ15" s="34"/>
      <c r="AK15" s="35"/>
      <c r="AL15" s="34"/>
      <c r="AM15" s="38"/>
      <c r="AN15" s="36"/>
      <c r="AO15" s="35">
        <v>34.2</v>
      </c>
      <c r="AP15" s="36"/>
      <c r="AQ15" s="35"/>
      <c r="AR15" s="36"/>
      <c r="AS15" s="35"/>
      <c r="AT15" s="36"/>
      <c r="AU15" s="35"/>
      <c r="AV15" s="36"/>
      <c r="AW15" s="35"/>
      <c r="AX15" s="36"/>
      <c r="AY15" s="35"/>
      <c r="AZ15" s="36"/>
      <c r="BA15" s="35"/>
      <c r="BB15" s="36"/>
      <c r="BC15" s="40">
        <f>SUM(C15:BB15)/60</f>
      </c>
      <c r="BD15" s="41">
        <f>SUM(BC15)*11*27.84</f>
      </c>
    </row>
    <row x14ac:dyDescent="0.25" r="16" customHeight="1" ht="18.75">
      <c r="A16" s="27" t="s">
        <v>23</v>
      </c>
      <c r="B16" s="28"/>
      <c r="C16" s="29"/>
      <c r="D16" s="30"/>
      <c r="E16" s="48"/>
      <c r="F16" s="32"/>
      <c r="G16" s="31"/>
      <c r="H16" s="32"/>
      <c r="I16" s="33"/>
      <c r="J16" s="32"/>
      <c r="K16" s="31"/>
      <c r="L16" s="32"/>
      <c r="M16" s="31"/>
      <c r="N16" s="32"/>
      <c r="O16" s="31"/>
      <c r="P16" s="32"/>
      <c r="Q16" s="33"/>
      <c r="R16" s="32"/>
      <c r="S16" s="31"/>
      <c r="T16" s="32"/>
      <c r="U16" s="38"/>
      <c r="V16" s="34"/>
      <c r="W16" s="35"/>
      <c r="X16" s="36"/>
      <c r="Y16" s="35"/>
      <c r="Z16" s="32"/>
      <c r="AA16" s="35"/>
      <c r="AB16" s="36"/>
      <c r="AC16" s="38"/>
      <c r="AD16" s="34"/>
      <c r="AE16" s="38"/>
      <c r="AF16" s="36"/>
      <c r="AG16" s="38">
        <v>0</v>
      </c>
      <c r="AH16" s="34"/>
      <c r="AI16" s="35"/>
      <c r="AJ16" s="34"/>
      <c r="AK16" s="35"/>
      <c r="AL16" s="34"/>
      <c r="AM16" s="38"/>
      <c r="AN16" s="36"/>
      <c r="AO16" s="35"/>
      <c r="AP16" s="36"/>
      <c r="AQ16" s="35"/>
      <c r="AR16" s="36"/>
      <c r="AS16" s="35"/>
      <c r="AT16" s="36"/>
      <c r="AU16" s="35"/>
      <c r="AV16" s="36"/>
      <c r="AW16" s="35"/>
      <c r="AX16" s="36"/>
      <c r="AY16" s="35"/>
      <c r="AZ16" s="36"/>
      <c r="BA16" s="35"/>
      <c r="BB16" s="36"/>
      <c r="BC16" s="40">
        <f>SUM(C16:BB16)/60</f>
      </c>
      <c r="BD16" s="41">
        <f>SUM(BC16)*11*27.84</f>
      </c>
    </row>
    <row x14ac:dyDescent="0.25" r="17" customHeight="1" ht="18.75">
      <c r="A17" s="27" t="s">
        <v>67</v>
      </c>
      <c r="B17" s="28"/>
      <c r="C17" s="29"/>
      <c r="D17" s="30"/>
      <c r="E17" s="33"/>
      <c r="F17" s="32"/>
      <c r="G17" s="31"/>
      <c r="H17" s="32"/>
      <c r="I17" s="33"/>
      <c r="J17" s="32"/>
      <c r="K17" s="31">
        <v>19.2</v>
      </c>
      <c r="L17" s="32"/>
      <c r="M17" s="31"/>
      <c r="N17" s="32"/>
      <c r="O17" s="31"/>
      <c r="P17" s="32"/>
      <c r="Q17" s="33">
        <v>22</v>
      </c>
      <c r="R17" s="32"/>
      <c r="S17" s="31"/>
      <c r="T17" s="32">
        <v>10.2</v>
      </c>
      <c r="U17" s="38"/>
      <c r="V17" s="34"/>
      <c r="W17" s="35"/>
      <c r="X17" s="36"/>
      <c r="Y17" s="35">
        <v>7.2</v>
      </c>
      <c r="Z17" s="32"/>
      <c r="AA17" s="35"/>
      <c r="AB17" s="51"/>
      <c r="AC17" s="38"/>
      <c r="AD17" s="34"/>
      <c r="AE17" s="38"/>
      <c r="AF17" s="36"/>
      <c r="AG17" s="35"/>
      <c r="AH17" s="34"/>
      <c r="AI17" s="35"/>
      <c r="AJ17" s="34"/>
      <c r="AK17" s="35"/>
      <c r="AL17" s="34"/>
      <c r="AM17" s="38"/>
      <c r="AN17" s="36"/>
      <c r="AO17" s="35"/>
      <c r="AP17" s="36"/>
      <c r="AQ17" s="35"/>
      <c r="AR17" s="36"/>
      <c r="AS17" s="35"/>
      <c r="AT17" s="36"/>
      <c r="AU17" s="35"/>
      <c r="AV17" s="36"/>
      <c r="AW17" s="35"/>
      <c r="AX17" s="36"/>
      <c r="AY17" s="35"/>
      <c r="AZ17" s="36"/>
      <c r="BA17" s="35"/>
      <c r="BB17" s="36"/>
      <c r="BC17" s="40">
        <f>SUM(C17:BB17)/60</f>
      </c>
      <c r="BD17" s="41">
        <f>SUM(BC17)*11*27.84</f>
      </c>
    </row>
    <row x14ac:dyDescent="0.25" r="18" customHeight="1" ht="18.75">
      <c r="A18" s="27" t="s">
        <v>68</v>
      </c>
      <c r="B18" s="28"/>
      <c r="C18" s="29"/>
      <c r="D18" s="30"/>
      <c r="E18" s="33"/>
      <c r="F18" s="32"/>
      <c r="G18" s="33">
        <v>12</v>
      </c>
      <c r="H18" s="32"/>
      <c r="I18" s="33"/>
      <c r="J18" s="32"/>
      <c r="K18" s="31"/>
      <c r="L18" s="32"/>
      <c r="M18" s="31"/>
      <c r="N18" s="32"/>
      <c r="O18" s="31"/>
      <c r="P18" s="32"/>
      <c r="Q18" s="33"/>
      <c r="R18" s="32"/>
      <c r="S18" s="31"/>
      <c r="T18" s="32"/>
      <c r="U18" s="38"/>
      <c r="V18" s="34"/>
      <c r="W18" s="35"/>
      <c r="X18" s="36"/>
      <c r="Y18" s="35"/>
      <c r="Z18" s="32"/>
      <c r="AA18" s="35"/>
      <c r="AB18" s="36"/>
      <c r="AC18" s="38"/>
      <c r="AD18" s="34"/>
      <c r="AE18" s="38"/>
      <c r="AF18" s="36"/>
      <c r="AG18" s="35"/>
      <c r="AH18" s="34"/>
      <c r="AI18" s="35"/>
      <c r="AJ18" s="34"/>
      <c r="AK18" s="35"/>
      <c r="AL18" s="34"/>
      <c r="AM18" s="38"/>
      <c r="AN18" s="36"/>
      <c r="AO18" s="35"/>
      <c r="AP18" s="36"/>
      <c r="AQ18" s="35"/>
      <c r="AR18" s="36"/>
      <c r="AS18" s="35"/>
      <c r="AT18" s="36"/>
      <c r="AU18" s="35"/>
      <c r="AV18" s="36"/>
      <c r="AW18" s="35"/>
      <c r="AX18" s="36"/>
      <c r="AY18" s="35"/>
      <c r="AZ18" s="36"/>
      <c r="BA18" s="35"/>
      <c r="BB18" s="36"/>
      <c r="BC18" s="40">
        <f>SUM(C18:BB18)/60</f>
      </c>
      <c r="BD18" s="41">
        <f>SUM(BC18)*11*27.84</f>
      </c>
    </row>
    <row x14ac:dyDescent="0.25" r="19" customHeight="1" ht="18.75">
      <c r="A19" s="27" t="s">
        <v>26</v>
      </c>
      <c r="B19" s="28"/>
      <c r="C19" s="29"/>
      <c r="D19" s="30"/>
      <c r="E19" s="33"/>
      <c r="F19" s="32"/>
      <c r="G19" s="31"/>
      <c r="H19" s="32"/>
      <c r="I19" s="33"/>
      <c r="J19" s="32"/>
      <c r="K19" s="31"/>
      <c r="L19" s="32"/>
      <c r="M19" s="31">
        <v>39.6</v>
      </c>
      <c r="N19" s="32"/>
      <c r="O19" s="31"/>
      <c r="P19" s="32"/>
      <c r="Q19" s="33"/>
      <c r="R19" s="32"/>
      <c r="S19" s="31"/>
      <c r="T19" s="32"/>
      <c r="U19" s="38"/>
      <c r="V19" s="34"/>
      <c r="W19" s="35"/>
      <c r="X19" s="36"/>
      <c r="Y19" s="35"/>
      <c r="Z19" s="32"/>
      <c r="AA19" s="35"/>
      <c r="AB19" s="36">
        <v>10.2</v>
      </c>
      <c r="AC19" s="38"/>
      <c r="AD19" s="34"/>
      <c r="AE19" s="38"/>
      <c r="AF19" s="36"/>
      <c r="AG19" s="35"/>
      <c r="AH19" s="34"/>
      <c r="AI19" s="35"/>
      <c r="AJ19" s="34"/>
      <c r="AK19" s="35"/>
      <c r="AL19" s="34"/>
      <c r="AM19" s="38"/>
      <c r="AN19" s="36"/>
      <c r="AO19" s="35"/>
      <c r="AP19" s="36"/>
      <c r="AQ19" s="35"/>
      <c r="AR19" s="36"/>
      <c r="AS19" s="35"/>
      <c r="AT19" s="36"/>
      <c r="AU19" s="35"/>
      <c r="AV19" s="36"/>
      <c r="AW19" s="35"/>
      <c r="AX19" s="36"/>
      <c r="AY19" s="35"/>
      <c r="AZ19" s="36"/>
      <c r="BA19" s="35"/>
      <c r="BB19" s="36"/>
      <c r="BC19" s="40">
        <f>SUM(C19:BB19)/60</f>
      </c>
      <c r="BD19" s="41">
        <f>SUM(BC19)*11*27.84</f>
      </c>
    </row>
    <row x14ac:dyDescent="0.25" r="20" customHeight="1" ht="18.75">
      <c r="A20" s="27" t="s">
        <v>69</v>
      </c>
      <c r="B20" s="28"/>
      <c r="C20" s="29"/>
      <c r="D20" s="30"/>
      <c r="E20" s="33"/>
      <c r="F20" s="32"/>
      <c r="G20" s="31"/>
      <c r="H20" s="32"/>
      <c r="I20" s="33"/>
      <c r="J20" s="32"/>
      <c r="K20" s="31"/>
      <c r="L20" s="32"/>
      <c r="M20" s="31"/>
      <c r="N20" s="32"/>
      <c r="O20" s="31"/>
      <c r="P20" s="32"/>
      <c r="Q20" s="33"/>
      <c r="R20" s="32"/>
      <c r="S20" s="31"/>
      <c r="T20" s="32"/>
      <c r="U20" s="38"/>
      <c r="V20" s="34"/>
      <c r="W20" s="35"/>
      <c r="X20" s="36"/>
      <c r="Y20" s="35"/>
      <c r="Z20" s="32"/>
      <c r="AA20" s="35"/>
      <c r="AB20" s="36"/>
      <c r="AC20" s="38"/>
      <c r="AD20" s="34"/>
      <c r="AE20" s="38"/>
      <c r="AF20" s="36"/>
      <c r="AG20" s="35"/>
      <c r="AH20" s="34"/>
      <c r="AI20" s="35"/>
      <c r="AJ20" s="34"/>
      <c r="AK20" s="35"/>
      <c r="AL20" s="34"/>
      <c r="AM20" s="38"/>
      <c r="AN20" s="36"/>
      <c r="AO20" s="35"/>
      <c r="AP20" s="36"/>
      <c r="AQ20" s="35"/>
      <c r="AR20" s="36"/>
      <c r="AS20" s="35"/>
      <c r="AT20" s="36"/>
      <c r="AU20" s="35"/>
      <c r="AV20" s="36"/>
      <c r="AW20" s="35"/>
      <c r="AX20" s="36"/>
      <c r="AY20" s="35"/>
      <c r="AZ20" s="36"/>
      <c r="BA20" s="35"/>
      <c r="BB20" s="36"/>
      <c r="BC20" s="40">
        <f>SUM(C20:BB20)/60</f>
      </c>
      <c r="BD20" s="41">
        <f>SUM(BC20)*11*27.84</f>
      </c>
    </row>
    <row x14ac:dyDescent="0.25" r="21" customHeight="1" ht="18.75">
      <c r="A21" s="27" t="s">
        <v>28</v>
      </c>
      <c r="B21" s="28"/>
      <c r="C21" s="29"/>
      <c r="D21" s="30"/>
      <c r="E21" s="33"/>
      <c r="F21" s="32"/>
      <c r="G21" s="31"/>
      <c r="H21" s="32"/>
      <c r="I21" s="33"/>
      <c r="J21" s="32"/>
      <c r="K21" s="31"/>
      <c r="L21" s="32"/>
      <c r="M21" s="31"/>
      <c r="N21" s="32"/>
      <c r="O21" s="31"/>
      <c r="P21" s="32"/>
      <c r="Q21" s="33"/>
      <c r="R21" s="51"/>
      <c r="S21" s="31"/>
      <c r="T21" s="32"/>
      <c r="U21" s="38"/>
      <c r="V21" s="34"/>
      <c r="W21" s="35"/>
      <c r="X21" s="36"/>
      <c r="Y21" s="35"/>
      <c r="Z21" s="32"/>
      <c r="AA21" s="35"/>
      <c r="AB21" s="36"/>
      <c r="AC21" s="38"/>
      <c r="AD21" s="34"/>
      <c r="AE21" s="38"/>
      <c r="AF21" s="36"/>
      <c r="AG21" s="38">
        <v>0</v>
      </c>
      <c r="AH21" s="34"/>
      <c r="AI21" s="35"/>
      <c r="AJ21" s="34"/>
      <c r="AK21" s="35"/>
      <c r="AL21" s="34"/>
      <c r="AM21" s="38"/>
      <c r="AN21" s="36"/>
      <c r="AO21" s="35"/>
      <c r="AP21" s="36"/>
      <c r="AQ21" s="35"/>
      <c r="AR21" s="36"/>
      <c r="AS21" s="35"/>
      <c r="AT21" s="36"/>
      <c r="AU21" s="35"/>
      <c r="AV21" s="36"/>
      <c r="AW21" s="35"/>
      <c r="AX21" s="36"/>
      <c r="AY21" s="35"/>
      <c r="AZ21" s="36"/>
      <c r="BA21" s="35"/>
      <c r="BB21" s="36"/>
      <c r="BC21" s="40">
        <f>SUM(C21:BB21)/60</f>
      </c>
      <c r="BD21" s="41">
        <f>SUM(BC21)*11*27.84</f>
      </c>
    </row>
    <row x14ac:dyDescent="0.25" r="22" customHeight="1" ht="18.75">
      <c r="A22" s="27" t="s">
        <v>70</v>
      </c>
      <c r="B22" s="28"/>
      <c r="C22" s="29"/>
      <c r="D22" s="30"/>
      <c r="E22" s="33"/>
      <c r="F22" s="32"/>
      <c r="G22" s="33">
        <v>20</v>
      </c>
      <c r="H22" s="32"/>
      <c r="I22" s="33"/>
      <c r="J22" s="32"/>
      <c r="K22" s="31"/>
      <c r="L22" s="32"/>
      <c r="M22" s="31"/>
      <c r="N22" s="32"/>
      <c r="O22" s="31"/>
      <c r="P22" s="32"/>
      <c r="Q22" s="129"/>
      <c r="R22" s="32"/>
      <c r="S22" s="31"/>
      <c r="T22" s="32"/>
      <c r="U22" s="38"/>
      <c r="V22" s="34"/>
      <c r="W22" s="35"/>
      <c r="X22" s="36"/>
      <c r="Y22" s="35"/>
      <c r="Z22" s="32"/>
      <c r="AA22" s="35"/>
      <c r="AB22" s="36"/>
      <c r="AC22" s="38"/>
      <c r="AD22" s="34"/>
      <c r="AE22" s="38"/>
      <c r="AF22" s="36"/>
      <c r="AG22" s="35"/>
      <c r="AH22" s="34"/>
      <c r="AI22" s="35"/>
      <c r="AJ22" s="34"/>
      <c r="AK22" s="52"/>
      <c r="AL22" s="34"/>
      <c r="AM22" s="38"/>
      <c r="AN22" s="36"/>
      <c r="AO22" s="35">
        <v>7.2</v>
      </c>
      <c r="AP22" s="36"/>
      <c r="AQ22" s="35"/>
      <c r="AR22" s="36"/>
      <c r="AS22" s="35"/>
      <c r="AT22" s="36"/>
      <c r="AU22" s="35"/>
      <c r="AV22" s="36"/>
      <c r="AW22" s="35"/>
      <c r="AX22" s="36"/>
      <c r="AY22" s="35"/>
      <c r="AZ22" s="36"/>
      <c r="BA22" s="35"/>
      <c r="BB22" s="36"/>
      <c r="BC22" s="40">
        <f>SUM(C22:BB22)/60</f>
      </c>
      <c r="BD22" s="41">
        <f>SUM(BC22)*11*27.84</f>
      </c>
    </row>
    <row x14ac:dyDescent="0.25" r="23" customHeight="1" ht="18.75">
      <c r="A23" s="27" t="s">
        <v>30</v>
      </c>
      <c r="B23" s="28"/>
      <c r="C23" s="29"/>
      <c r="D23" s="30"/>
      <c r="E23" s="33"/>
      <c r="F23" s="32"/>
      <c r="G23" s="31"/>
      <c r="H23" s="32"/>
      <c r="I23" s="33"/>
      <c r="J23" s="32"/>
      <c r="K23" s="31"/>
      <c r="L23" s="32"/>
      <c r="M23" s="31"/>
      <c r="N23" s="32"/>
      <c r="O23" s="31"/>
      <c r="P23" s="32"/>
      <c r="Q23" s="33"/>
      <c r="R23" s="32"/>
      <c r="S23" s="31"/>
      <c r="T23" s="51"/>
      <c r="U23" s="48"/>
      <c r="V23" s="34"/>
      <c r="W23" s="35"/>
      <c r="X23" s="36"/>
      <c r="Y23" s="35"/>
      <c r="Z23" s="32"/>
      <c r="AA23" s="35"/>
      <c r="AB23" s="36"/>
      <c r="AC23" s="38"/>
      <c r="AD23" s="34"/>
      <c r="AE23" s="38"/>
      <c r="AF23" s="36"/>
      <c r="AG23" s="35"/>
      <c r="AH23" s="34"/>
      <c r="AI23" s="35"/>
      <c r="AJ23" s="34"/>
      <c r="AK23" s="35"/>
      <c r="AL23" s="34"/>
      <c r="AM23" s="38"/>
      <c r="AN23" s="36"/>
      <c r="AO23" s="35"/>
      <c r="AP23" s="36"/>
      <c r="AQ23" s="35"/>
      <c r="AR23" s="36"/>
      <c r="AS23" s="35"/>
      <c r="AT23" s="36"/>
      <c r="AU23" s="35"/>
      <c r="AV23" s="36"/>
      <c r="AW23" s="35"/>
      <c r="AX23" s="36"/>
      <c r="AY23" s="35"/>
      <c r="AZ23" s="36"/>
      <c r="BA23" s="35"/>
      <c r="BB23" s="36"/>
      <c r="BC23" s="40">
        <f>SUM(C23:BB23)/60</f>
      </c>
      <c r="BD23" s="41">
        <f>SUM(BC23)*11*27.84</f>
      </c>
    </row>
    <row x14ac:dyDescent="0.25" r="24" customHeight="1" ht="18.75">
      <c r="A24" s="27" t="s">
        <v>31</v>
      </c>
      <c r="B24" s="28"/>
      <c r="C24" s="29"/>
      <c r="D24" s="30"/>
      <c r="E24" s="33"/>
      <c r="F24" s="32"/>
      <c r="G24" s="31"/>
      <c r="H24" s="32"/>
      <c r="I24" s="33"/>
      <c r="J24" s="32"/>
      <c r="K24" s="31"/>
      <c r="L24" s="32"/>
      <c r="M24" s="31"/>
      <c r="N24" s="32"/>
      <c r="O24" s="31"/>
      <c r="P24" s="32"/>
      <c r="Q24" s="33"/>
      <c r="R24" s="32"/>
      <c r="S24" s="31"/>
      <c r="T24" s="32"/>
      <c r="U24" s="38"/>
      <c r="V24" s="34"/>
      <c r="W24" s="35"/>
      <c r="X24" s="36"/>
      <c r="Y24" s="35"/>
      <c r="Z24" s="32"/>
      <c r="AA24" s="35"/>
      <c r="AB24" s="36"/>
      <c r="AC24" s="38"/>
      <c r="AD24" s="34"/>
      <c r="AE24" s="38"/>
      <c r="AF24" s="36"/>
      <c r="AG24" s="35"/>
      <c r="AH24" s="34"/>
      <c r="AI24" s="35"/>
      <c r="AJ24" s="34"/>
      <c r="AK24" s="35"/>
      <c r="AL24" s="34"/>
      <c r="AM24" s="38"/>
      <c r="AN24" s="36"/>
      <c r="AO24" s="35"/>
      <c r="AP24" s="36"/>
      <c r="AQ24" s="35"/>
      <c r="AR24" s="36"/>
      <c r="AS24" s="35"/>
      <c r="AT24" s="36"/>
      <c r="AU24" s="35"/>
      <c r="AV24" s="36"/>
      <c r="AW24" s="35"/>
      <c r="AX24" s="36"/>
      <c r="AY24" s="35"/>
      <c r="AZ24" s="36"/>
      <c r="BA24" s="35"/>
      <c r="BB24" s="36"/>
      <c r="BC24" s="40">
        <f>SUM(C24:BB24)/60</f>
      </c>
      <c r="BD24" s="41">
        <f>SUM(BC24)*11*27.84</f>
      </c>
    </row>
    <row x14ac:dyDescent="0.25" r="25" customHeight="1" ht="18.75">
      <c r="A25" s="27" t="s">
        <v>71</v>
      </c>
      <c r="B25" s="28"/>
      <c r="C25" s="29"/>
      <c r="D25" s="30"/>
      <c r="E25" s="33"/>
      <c r="F25" s="32"/>
      <c r="G25" s="31"/>
      <c r="H25" s="51"/>
      <c r="I25" s="33"/>
      <c r="J25" s="32"/>
      <c r="K25" s="33">
        <v>15</v>
      </c>
      <c r="L25" s="32"/>
      <c r="M25" s="31"/>
      <c r="N25" s="32"/>
      <c r="O25" s="31"/>
      <c r="P25" s="32"/>
      <c r="Q25" s="33"/>
      <c r="R25" s="51"/>
      <c r="S25" s="31"/>
      <c r="T25" s="32"/>
      <c r="U25" s="38"/>
      <c r="V25" s="34"/>
      <c r="W25" s="35"/>
      <c r="X25" s="36"/>
      <c r="Y25" s="35"/>
      <c r="Z25" s="32"/>
      <c r="AA25" s="35"/>
      <c r="AB25" s="36"/>
      <c r="AC25" s="38"/>
      <c r="AD25" s="34"/>
      <c r="AE25" s="38"/>
      <c r="AF25" s="36"/>
      <c r="AG25" s="38">
        <v>0</v>
      </c>
      <c r="AH25" s="34"/>
      <c r="AI25" s="35"/>
      <c r="AJ25" s="34"/>
      <c r="AK25" s="35">
        <v>7.8</v>
      </c>
      <c r="AL25" s="34"/>
      <c r="AM25" s="38"/>
      <c r="AN25" s="36"/>
      <c r="AO25" s="35"/>
      <c r="AP25" s="36"/>
      <c r="AQ25" s="35"/>
      <c r="AR25" s="36"/>
      <c r="AS25" s="35"/>
      <c r="AT25" s="36"/>
      <c r="AU25" s="35"/>
      <c r="AV25" s="36"/>
      <c r="AW25" s="35"/>
      <c r="AX25" s="36"/>
      <c r="AY25" s="35"/>
      <c r="AZ25" s="36"/>
      <c r="BA25" s="35"/>
      <c r="BB25" s="36"/>
      <c r="BC25" s="40">
        <f>SUM(C25:BB25)/60</f>
      </c>
      <c r="BD25" s="41">
        <f>SUM(BC25)*11*27.84</f>
      </c>
    </row>
    <row x14ac:dyDescent="0.25" r="26" customHeight="1" ht="18.75">
      <c r="A26" s="27" t="s">
        <v>33</v>
      </c>
      <c r="B26" s="28"/>
      <c r="C26" s="29"/>
      <c r="D26" s="30"/>
      <c r="E26" s="33"/>
      <c r="F26" s="32"/>
      <c r="G26" s="31"/>
      <c r="H26" s="51"/>
      <c r="I26" s="33"/>
      <c r="J26" s="32"/>
      <c r="K26" s="31"/>
      <c r="L26" s="32"/>
      <c r="M26" s="31"/>
      <c r="N26" s="32"/>
      <c r="O26" s="31">
        <v>34.8</v>
      </c>
      <c r="P26" s="32"/>
      <c r="Q26" s="33"/>
      <c r="R26" s="32"/>
      <c r="S26" s="31"/>
      <c r="T26" s="32"/>
      <c r="U26" s="38"/>
      <c r="V26" s="34"/>
      <c r="W26" s="35"/>
      <c r="X26" s="36"/>
      <c r="Y26" s="35"/>
      <c r="Z26" s="32"/>
      <c r="AA26" s="35"/>
      <c r="AB26" s="36"/>
      <c r="AC26" s="38"/>
      <c r="AD26" s="34"/>
      <c r="AE26" s="38"/>
      <c r="AF26" s="36"/>
      <c r="AG26" s="35"/>
      <c r="AH26" s="34"/>
      <c r="AI26" s="35"/>
      <c r="AJ26" s="34"/>
      <c r="AK26" s="35"/>
      <c r="AL26" s="34"/>
      <c r="AM26" s="38"/>
      <c r="AN26" s="34">
        <v>12</v>
      </c>
      <c r="AO26" s="35"/>
      <c r="AP26" s="36"/>
      <c r="AQ26" s="35"/>
      <c r="AR26" s="36"/>
      <c r="AS26" s="35"/>
      <c r="AT26" s="36"/>
      <c r="AU26" s="35"/>
      <c r="AV26" s="36"/>
      <c r="AW26" s="35"/>
      <c r="AX26" s="36"/>
      <c r="AY26" s="35"/>
      <c r="AZ26" s="36"/>
      <c r="BA26" s="35"/>
      <c r="BB26" s="36"/>
      <c r="BC26" s="40">
        <f>SUM(C26:BB26)/60</f>
      </c>
      <c r="BD26" s="41">
        <f>SUM(BC26)*11*27.84</f>
      </c>
    </row>
    <row x14ac:dyDescent="0.25" r="27" customHeight="1" ht="18.75">
      <c r="A27" s="27" t="s">
        <v>34</v>
      </c>
      <c r="B27" s="28"/>
      <c r="C27" s="29"/>
      <c r="D27" s="30"/>
      <c r="E27" s="33"/>
      <c r="F27" s="32"/>
      <c r="G27" s="31"/>
      <c r="H27" s="32"/>
      <c r="I27" s="33"/>
      <c r="J27" s="32"/>
      <c r="K27" s="31"/>
      <c r="L27" s="32"/>
      <c r="M27" s="31"/>
      <c r="N27" s="32"/>
      <c r="O27" s="31"/>
      <c r="P27" s="32"/>
      <c r="Q27" s="33"/>
      <c r="R27" s="32"/>
      <c r="S27" s="31"/>
      <c r="T27" s="32"/>
      <c r="U27" s="38"/>
      <c r="V27" s="34"/>
      <c r="W27" s="35"/>
      <c r="X27" s="36"/>
      <c r="Y27" s="35"/>
      <c r="Z27" s="32"/>
      <c r="AA27" s="35"/>
      <c r="AB27" s="36"/>
      <c r="AC27" s="38"/>
      <c r="AD27" s="34"/>
      <c r="AE27" s="38"/>
      <c r="AF27" s="36"/>
      <c r="AG27" s="35"/>
      <c r="AH27" s="34"/>
      <c r="AI27" s="35"/>
      <c r="AJ27" s="34"/>
      <c r="AK27" s="35"/>
      <c r="AL27" s="34"/>
      <c r="AM27" s="38"/>
      <c r="AN27" s="36"/>
      <c r="AO27" s="35"/>
      <c r="AP27" s="36"/>
      <c r="AQ27" s="35"/>
      <c r="AR27" s="36"/>
      <c r="AS27" s="35"/>
      <c r="AT27" s="36"/>
      <c r="AU27" s="35"/>
      <c r="AV27" s="36"/>
      <c r="AW27" s="35"/>
      <c r="AX27" s="36"/>
      <c r="AY27" s="35"/>
      <c r="AZ27" s="36"/>
      <c r="BA27" s="35"/>
      <c r="BB27" s="36"/>
      <c r="BC27" s="40">
        <f>SUM(C27:BB27)/60</f>
      </c>
      <c r="BD27" s="41">
        <f>SUM(BC27)*11*27.84</f>
      </c>
    </row>
    <row x14ac:dyDescent="0.25" r="28" customHeight="1" ht="18.75">
      <c r="A28" s="27" t="s">
        <v>72</v>
      </c>
      <c r="B28" s="28"/>
      <c r="C28" s="29"/>
      <c r="D28" s="30"/>
      <c r="E28" s="33"/>
      <c r="F28" s="32"/>
      <c r="G28" s="31"/>
      <c r="H28" s="32"/>
      <c r="I28" s="33"/>
      <c r="J28" s="32"/>
      <c r="K28" s="31"/>
      <c r="L28" s="32"/>
      <c r="M28" s="31"/>
      <c r="N28" s="32"/>
      <c r="O28" s="31"/>
      <c r="P28" s="32"/>
      <c r="Q28" s="33"/>
      <c r="R28" s="32"/>
      <c r="S28" s="31"/>
      <c r="T28" s="32"/>
      <c r="U28" s="38"/>
      <c r="V28" s="34"/>
      <c r="W28" s="35"/>
      <c r="X28" s="36"/>
      <c r="Y28" s="35"/>
      <c r="Z28" s="32"/>
      <c r="AA28" s="35"/>
      <c r="AB28" s="36"/>
      <c r="AC28" s="38"/>
      <c r="AD28" s="34"/>
      <c r="AE28" s="38"/>
      <c r="AF28" s="36"/>
      <c r="AG28" s="35"/>
      <c r="AH28" s="34"/>
      <c r="AI28" s="35"/>
      <c r="AJ28" s="34"/>
      <c r="AK28" s="35"/>
      <c r="AL28" s="34"/>
      <c r="AM28" s="38"/>
      <c r="AN28" s="36"/>
      <c r="AO28" s="35"/>
      <c r="AP28" s="36"/>
      <c r="AQ28" s="35"/>
      <c r="AR28" s="36"/>
      <c r="AS28" s="35"/>
      <c r="AT28" s="36"/>
      <c r="AU28" s="35"/>
      <c r="AV28" s="36"/>
      <c r="AW28" s="35"/>
      <c r="AX28" s="36"/>
      <c r="AY28" s="35"/>
      <c r="AZ28" s="36"/>
      <c r="BA28" s="35"/>
      <c r="BB28" s="36"/>
      <c r="BC28" s="40">
        <f>SUM(C28:BB28)/60</f>
      </c>
      <c r="BD28" s="41">
        <f>SUM(BC28)*11*27.84</f>
      </c>
    </row>
    <row x14ac:dyDescent="0.25" r="29" customHeight="1" ht="18.75">
      <c r="A29" s="27" t="s">
        <v>73</v>
      </c>
      <c r="B29" s="28"/>
      <c r="C29" s="29"/>
      <c r="D29" s="30"/>
      <c r="E29" s="33"/>
      <c r="F29" s="32"/>
      <c r="G29" s="31"/>
      <c r="H29" s="32"/>
      <c r="I29" s="33"/>
      <c r="J29" s="32"/>
      <c r="K29" s="31"/>
      <c r="L29" s="32"/>
      <c r="M29" s="31"/>
      <c r="N29" s="32"/>
      <c r="O29" s="31"/>
      <c r="P29" s="32"/>
      <c r="Q29" s="33"/>
      <c r="R29" s="56"/>
      <c r="S29" s="31"/>
      <c r="T29" s="32"/>
      <c r="U29" s="38"/>
      <c r="V29" s="34"/>
      <c r="W29" s="59"/>
      <c r="X29" s="36"/>
      <c r="Y29" s="35"/>
      <c r="Z29" s="32"/>
      <c r="AA29" s="35"/>
      <c r="AB29" s="36"/>
      <c r="AC29" s="38"/>
      <c r="AD29" s="34"/>
      <c r="AE29" s="38"/>
      <c r="AF29" s="36"/>
      <c r="AG29" s="35"/>
      <c r="AH29" s="34"/>
      <c r="AI29" s="35"/>
      <c r="AJ29" s="34"/>
      <c r="AK29" s="35"/>
      <c r="AL29" s="34"/>
      <c r="AM29" s="38"/>
      <c r="AN29" s="36"/>
      <c r="AO29" s="35"/>
      <c r="AP29" s="36"/>
      <c r="AQ29" s="35"/>
      <c r="AR29" s="36"/>
      <c r="AS29" s="35"/>
      <c r="AT29" s="36"/>
      <c r="AU29" s="35"/>
      <c r="AV29" s="36"/>
      <c r="AW29" s="35"/>
      <c r="AX29" s="36"/>
      <c r="AY29" s="35"/>
      <c r="AZ29" s="36"/>
      <c r="BA29" s="35"/>
      <c r="BB29" s="36"/>
      <c r="BC29" s="40">
        <f>SUM(C29:BB29)/60</f>
      </c>
      <c r="BD29" s="41">
        <f>SUM(BC29)*11*27.84</f>
      </c>
    </row>
    <row x14ac:dyDescent="0.25" r="30" customHeight="1" ht="18.75">
      <c r="A30" s="27" t="s">
        <v>74</v>
      </c>
      <c r="B30" s="28"/>
      <c r="C30" s="53"/>
      <c r="D30" s="54"/>
      <c r="E30" s="57"/>
      <c r="F30" s="56"/>
      <c r="G30" s="55"/>
      <c r="H30" s="56"/>
      <c r="I30" s="57"/>
      <c r="J30" s="32"/>
      <c r="K30" s="55"/>
      <c r="L30" s="56"/>
      <c r="M30" s="55"/>
      <c r="N30" s="56"/>
      <c r="O30" s="55"/>
      <c r="P30" s="56"/>
      <c r="Q30" s="57"/>
      <c r="R30" s="56"/>
      <c r="S30" s="55"/>
      <c r="T30" s="56"/>
      <c r="U30" s="62"/>
      <c r="V30" s="58"/>
      <c r="W30" s="59"/>
      <c r="X30" s="60"/>
      <c r="Y30" s="59"/>
      <c r="Z30" s="56"/>
      <c r="AA30" s="59"/>
      <c r="AB30" s="60"/>
      <c r="AC30" s="62"/>
      <c r="AD30" s="58"/>
      <c r="AE30" s="38"/>
      <c r="AF30" s="60"/>
      <c r="AG30" s="59"/>
      <c r="AH30" s="60">
        <v>20.7</v>
      </c>
      <c r="AI30" s="59"/>
      <c r="AJ30" s="58"/>
      <c r="AK30" s="59"/>
      <c r="AL30" s="58"/>
      <c r="AM30" s="38"/>
      <c r="AN30" s="36"/>
      <c r="AO30" s="35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40">
        <f>SUM(C30:BB30)/60</f>
      </c>
      <c r="BD30" s="41">
        <f>SUM(BC30)*11*27.84</f>
      </c>
    </row>
    <row x14ac:dyDescent="0.25" r="31" customHeight="1" ht="18.75">
      <c r="A31" s="27" t="s">
        <v>75</v>
      </c>
      <c r="B31" s="130"/>
      <c r="C31" s="33"/>
      <c r="D31" s="54"/>
      <c r="E31" s="57"/>
      <c r="F31" s="56"/>
      <c r="G31" s="55"/>
      <c r="H31" s="56"/>
      <c r="I31" s="57"/>
      <c r="J31" s="32"/>
      <c r="K31" s="55"/>
      <c r="L31" s="56"/>
      <c r="M31" s="55"/>
      <c r="N31" s="56"/>
      <c r="O31" s="55"/>
      <c r="P31" s="56"/>
      <c r="Q31" s="57"/>
      <c r="R31" s="56"/>
      <c r="S31" s="55"/>
      <c r="T31" s="56"/>
      <c r="U31" s="62"/>
      <c r="V31" s="58"/>
      <c r="W31" s="59"/>
      <c r="X31" s="60"/>
      <c r="Y31" s="59"/>
      <c r="Z31" s="56"/>
      <c r="AA31" s="59"/>
      <c r="AB31" s="60"/>
      <c r="AC31" s="62"/>
      <c r="AD31" s="58"/>
      <c r="AE31" s="62"/>
      <c r="AF31" s="60"/>
      <c r="AG31" s="59"/>
      <c r="AH31" s="60">
        <v>20.7</v>
      </c>
      <c r="AI31" s="59"/>
      <c r="AJ31" s="58"/>
      <c r="AK31" s="59"/>
      <c r="AL31" s="58"/>
      <c r="AM31" s="38"/>
      <c r="AN31" s="36"/>
      <c r="AO31" s="35"/>
      <c r="AP31" s="36"/>
      <c r="AQ31" s="35"/>
      <c r="AR31" s="36"/>
      <c r="AS31" s="35"/>
      <c r="AT31" s="36"/>
      <c r="AU31" s="35"/>
      <c r="AV31" s="36"/>
      <c r="AW31" s="35"/>
      <c r="AX31" s="36"/>
      <c r="AY31" s="35"/>
      <c r="AZ31" s="36"/>
      <c r="BA31" s="35"/>
      <c r="BB31" s="36"/>
      <c r="BC31" s="40">
        <f>SUM(C31:BB31)/60</f>
      </c>
      <c r="BD31" s="41">
        <f>SUM(BC31)*11*27.84</f>
      </c>
    </row>
    <row x14ac:dyDescent="0.25" r="32" customHeight="1" ht="18.75">
      <c r="A32" s="27" t="s">
        <v>76</v>
      </c>
      <c r="B32" s="130"/>
      <c r="C32" s="131"/>
      <c r="D32" s="54"/>
      <c r="E32" s="57"/>
      <c r="F32" s="56"/>
      <c r="G32" s="55"/>
      <c r="H32" s="56"/>
      <c r="I32" s="57"/>
      <c r="J32" s="32"/>
      <c r="K32" s="55"/>
      <c r="L32" s="56"/>
      <c r="M32" s="55"/>
      <c r="N32" s="56"/>
      <c r="O32" s="55"/>
      <c r="P32" s="56"/>
      <c r="Q32" s="57"/>
      <c r="R32" s="56"/>
      <c r="S32" s="55"/>
      <c r="T32" s="56"/>
      <c r="U32" s="62"/>
      <c r="V32" s="58"/>
      <c r="W32" s="59"/>
      <c r="X32" s="60"/>
      <c r="Y32" s="59"/>
      <c r="Z32" s="56"/>
      <c r="AA32" s="59"/>
      <c r="AB32" s="60"/>
      <c r="AC32" s="62"/>
      <c r="AD32" s="58"/>
      <c r="AE32" s="62"/>
      <c r="AF32" s="60"/>
      <c r="AG32" s="59"/>
      <c r="AH32" s="58"/>
      <c r="AI32" s="59"/>
      <c r="AJ32" s="58"/>
      <c r="AK32" s="59"/>
      <c r="AL32" s="58"/>
      <c r="AM32" s="38"/>
      <c r="AN32" s="36"/>
      <c r="AO32" s="35"/>
      <c r="AP32" s="36"/>
      <c r="AQ32" s="35"/>
      <c r="AR32" s="36"/>
      <c r="AS32" s="35"/>
      <c r="AT32" s="36"/>
      <c r="AU32" s="35"/>
      <c r="AV32" s="36"/>
      <c r="AW32" s="35"/>
      <c r="AX32" s="36"/>
      <c r="AY32" s="35"/>
      <c r="AZ32" s="36"/>
      <c r="BA32" s="35"/>
      <c r="BB32" s="36"/>
      <c r="BC32" s="40">
        <f>SUM(D32:BB32)/60</f>
      </c>
      <c r="BD32" s="41">
        <f>SUM(BC32)*11*27.84</f>
      </c>
    </row>
    <row x14ac:dyDescent="0.25" r="33" customHeight="1" ht="18.75">
      <c r="A33" s="27" t="s">
        <v>77</v>
      </c>
      <c r="B33" s="130"/>
      <c r="C33" s="131"/>
      <c r="D33" s="54"/>
      <c r="E33" s="57"/>
      <c r="F33" s="56"/>
      <c r="G33" s="55"/>
      <c r="H33" s="56"/>
      <c r="I33" s="57"/>
      <c r="J33" s="32"/>
      <c r="K33" s="55"/>
      <c r="L33" s="56"/>
      <c r="M33" s="55"/>
      <c r="N33" s="56"/>
      <c r="O33" s="55"/>
      <c r="P33" s="56"/>
      <c r="Q33" s="57"/>
      <c r="R33" s="56"/>
      <c r="S33" s="55"/>
      <c r="T33" s="56"/>
      <c r="U33" s="62"/>
      <c r="V33" s="58"/>
      <c r="W33" s="59"/>
      <c r="X33" s="60"/>
      <c r="Y33" s="59"/>
      <c r="Z33" s="56"/>
      <c r="AA33" s="59"/>
      <c r="AB33" s="60"/>
      <c r="AC33" s="62"/>
      <c r="AD33" s="58"/>
      <c r="AE33" s="62"/>
      <c r="AF33" s="60"/>
      <c r="AG33" s="59"/>
      <c r="AH33" s="58"/>
      <c r="AI33" s="59"/>
      <c r="AJ33" s="58"/>
      <c r="AK33" s="59"/>
      <c r="AL33" s="58"/>
      <c r="AM33" s="38"/>
      <c r="AN33" s="36"/>
      <c r="AO33" s="35"/>
      <c r="AP33" s="36"/>
      <c r="AQ33" s="35"/>
      <c r="AR33" s="36"/>
      <c r="AS33" s="35"/>
      <c r="AT33" s="36"/>
      <c r="AU33" s="35"/>
      <c r="AV33" s="36"/>
      <c r="AW33" s="35"/>
      <c r="AX33" s="36"/>
      <c r="AY33" s="35"/>
      <c r="AZ33" s="36"/>
      <c r="BA33" s="35"/>
      <c r="BB33" s="36"/>
      <c r="BC33" s="40">
        <f>SUM(D33:BB33)/60</f>
      </c>
      <c r="BD33" s="41">
        <f>SUM(BC33)*11*27.84</f>
      </c>
    </row>
    <row x14ac:dyDescent="0.25" r="34" customHeight="1" ht="18.75">
      <c r="A34" s="27" t="s">
        <v>37</v>
      </c>
      <c r="B34" s="28"/>
      <c r="C34" s="53"/>
      <c r="D34" s="54"/>
      <c r="E34" s="57"/>
      <c r="F34" s="56"/>
      <c r="G34" s="55"/>
      <c r="H34" s="56"/>
      <c r="I34" s="57"/>
      <c r="J34" s="32"/>
      <c r="K34" s="55"/>
      <c r="L34" s="56"/>
      <c r="M34" s="55"/>
      <c r="N34" s="56"/>
      <c r="O34" s="55"/>
      <c r="P34" s="56"/>
      <c r="Q34" s="57"/>
      <c r="R34" s="66"/>
      <c r="S34" s="55"/>
      <c r="T34" s="56"/>
      <c r="U34" s="62"/>
      <c r="V34" s="58"/>
      <c r="W34" s="69"/>
      <c r="X34" s="60"/>
      <c r="Y34" s="59"/>
      <c r="Z34" s="56"/>
      <c r="AA34" s="59"/>
      <c r="AB34" s="60"/>
      <c r="AC34" s="62"/>
      <c r="AD34" s="58"/>
      <c r="AE34" s="62"/>
      <c r="AF34" s="60"/>
      <c r="AG34" s="59"/>
      <c r="AH34" s="58"/>
      <c r="AI34" s="59"/>
      <c r="AJ34" s="58"/>
      <c r="AK34" s="59"/>
      <c r="AL34" s="58"/>
      <c r="AM34" s="38"/>
      <c r="AN34" s="36"/>
      <c r="AO34" s="35"/>
      <c r="AP34" s="36"/>
      <c r="AQ34" s="35"/>
      <c r="AR34" s="36"/>
      <c r="AS34" s="35"/>
      <c r="AT34" s="36"/>
      <c r="AU34" s="35"/>
      <c r="AV34" s="36"/>
      <c r="AW34" s="35"/>
      <c r="AX34" s="36"/>
      <c r="AY34" s="35"/>
      <c r="AZ34" s="36"/>
      <c r="BA34" s="35"/>
      <c r="BB34" s="36"/>
      <c r="BC34" s="40">
        <f>SUM(C34:BB34)/60</f>
      </c>
      <c r="BD34" s="41">
        <f>SUM(BC34)*11*27.84</f>
      </c>
    </row>
    <row x14ac:dyDescent="0.25" r="35" customHeight="1" ht="18.75">
      <c r="A35" s="27" t="s">
        <v>38</v>
      </c>
      <c r="B35" s="28"/>
      <c r="C35" s="63"/>
      <c r="D35" s="64"/>
      <c r="E35" s="67"/>
      <c r="F35" s="66"/>
      <c r="G35" s="65"/>
      <c r="H35" s="66"/>
      <c r="I35" s="67"/>
      <c r="J35" s="32"/>
      <c r="K35" s="65"/>
      <c r="L35" s="66"/>
      <c r="M35" s="65"/>
      <c r="N35" s="66"/>
      <c r="O35" s="65"/>
      <c r="P35" s="66"/>
      <c r="Q35" s="67"/>
      <c r="R35" s="51"/>
      <c r="S35" s="65"/>
      <c r="T35" s="66"/>
      <c r="U35" s="120"/>
      <c r="V35" s="68"/>
      <c r="W35" s="106"/>
      <c r="X35" s="70"/>
      <c r="Y35" s="69"/>
      <c r="Z35" s="66"/>
      <c r="AA35" s="69"/>
      <c r="AB35" s="70"/>
      <c r="AC35" s="120"/>
      <c r="AD35" s="68"/>
      <c r="AE35" s="120"/>
      <c r="AF35" s="70"/>
      <c r="AG35" s="69"/>
      <c r="AH35" s="68"/>
      <c r="AI35" s="69"/>
      <c r="AJ35" s="68"/>
      <c r="AK35" s="69"/>
      <c r="AL35" s="68"/>
      <c r="AM35" s="38"/>
      <c r="AN35" s="36"/>
      <c r="AO35" s="35"/>
      <c r="AP35" s="36"/>
      <c r="AQ35" s="35"/>
      <c r="AR35" s="36"/>
      <c r="AS35" s="35"/>
      <c r="AT35" s="36"/>
      <c r="AU35" s="35"/>
      <c r="AV35" s="36"/>
      <c r="AW35" s="35"/>
      <c r="AX35" s="36"/>
      <c r="AY35" s="35"/>
      <c r="AZ35" s="36"/>
      <c r="BA35" s="35"/>
      <c r="BB35" s="36"/>
      <c r="BC35" s="40">
        <f>SUM(C35:BB35)/60</f>
      </c>
      <c r="BD35" s="41">
        <f>SUM(BC35)*11*27.84</f>
      </c>
    </row>
    <row x14ac:dyDescent="0.25" r="36" customHeight="1" ht="18.75">
      <c r="A36" s="72" t="s">
        <v>39</v>
      </c>
      <c r="B36" s="73"/>
      <c r="C36" s="74">
        <f>SUM(C5:C35)/60</f>
      </c>
      <c r="D36" s="75">
        <f>SUM(D5:D35)/60</f>
      </c>
      <c r="E36" s="75">
        <f>SUM(E5:E35)/60</f>
      </c>
      <c r="F36" s="75">
        <f>SUM(F5:F35)/60</f>
      </c>
      <c r="G36" s="74">
        <f>SUM(G5:G35)/60</f>
      </c>
      <c r="H36" s="75">
        <f>SUM(H5:H35)/60</f>
      </c>
      <c r="I36" s="75">
        <f>SUM(I5:I35)/60</f>
      </c>
      <c r="J36" s="75">
        <f>SUM(J5:J35)/60</f>
      </c>
      <c r="K36" s="74">
        <f>SUM(K5:K35)/60</f>
      </c>
      <c r="L36" s="75">
        <f>SUM(L5:L35)/60</f>
      </c>
      <c r="M36" s="75">
        <f>SUM(M5:M35)/60</f>
      </c>
      <c r="N36" s="75">
        <f>SUM(N5:N35)/60</f>
      </c>
      <c r="O36" s="74">
        <f>SUM(O5:O35)/60</f>
      </c>
      <c r="P36" s="75">
        <f>SUM(P5:P35)/60</f>
      </c>
      <c r="Q36" s="75">
        <f>SUM(Q5:Q35)/60</f>
      </c>
      <c r="R36" s="75">
        <f>SUM(R5:R35)/60</f>
      </c>
      <c r="S36" s="74">
        <f>SUM(S5:S35)/60</f>
      </c>
      <c r="T36" s="75">
        <f>SUM(T5:T35)/60</f>
      </c>
      <c r="U36" s="75">
        <f>SUM(U5:U35)/60</f>
      </c>
      <c r="V36" s="75">
        <f>SUM(V5:V35)/60</f>
      </c>
      <c r="W36" s="74">
        <f>SUM(W5:W34)/60</f>
      </c>
      <c r="X36" s="75">
        <f>SUM(X5:X35)/60</f>
      </c>
      <c r="Y36" s="75">
        <f>SUM(Y5:Y35)/60</f>
      </c>
      <c r="Z36" s="75">
        <f>SUM(Z5:Z35)/60</f>
      </c>
      <c r="AA36" s="74">
        <f>SUM(AA5:AA35)/60</f>
      </c>
      <c r="AB36" s="75">
        <f>SUM(AB5:AB35)/60</f>
      </c>
      <c r="AC36" s="75">
        <f>SUM(AC5:AC35)/60</f>
      </c>
      <c r="AD36" s="75">
        <f>SUM(AD5:AD35)/60</f>
      </c>
      <c r="AE36" s="74">
        <f>SUM(AE5:AE35)/60</f>
      </c>
      <c r="AF36" s="75">
        <f>SUM(AF5:AF35)/60</f>
      </c>
      <c r="AG36" s="75">
        <f>SUM(AG5:AG35)/60</f>
      </c>
      <c r="AH36" s="75">
        <f>SUM(AH5:AH35)/60</f>
      </c>
      <c r="AI36" s="74">
        <f>SUM(AI5:AI35)/60</f>
      </c>
      <c r="AJ36" s="75">
        <f>SUM(AJ5:AJ35)/60</f>
      </c>
      <c r="AK36" s="75">
        <f>SUM(AK5:AK35)/60</f>
      </c>
      <c r="AL36" s="75">
        <f>SUM(AL5:AL35)/60</f>
      </c>
      <c r="AM36" s="74">
        <f>SUM(AM5:AM35)/60</f>
      </c>
      <c r="AN36" s="75">
        <f>SUM(AN5:AN35)/60</f>
      </c>
      <c r="AO36" s="75">
        <f>SUM(AO5:AO35)/60</f>
      </c>
      <c r="AP36" s="75">
        <f>SUM(AP5:AP35)/60</f>
      </c>
      <c r="AQ36" s="74">
        <f>SUM(AQ5:AQ35)/60</f>
      </c>
      <c r="AR36" s="75">
        <f>SUM(AR5:AR35)/60</f>
      </c>
      <c r="AS36" s="75">
        <f>SUM(AS5:AS35)/60</f>
      </c>
      <c r="AT36" s="75">
        <f>SUM(AT5:AT35)/60</f>
      </c>
      <c r="AU36" s="74">
        <f>SUM(AU5:AU35)/60</f>
      </c>
      <c r="AV36" s="75">
        <f>SUM(AV5:AV35)/60</f>
      </c>
      <c r="AW36" s="75">
        <f>SUM(AW5:AW35)/60</f>
      </c>
      <c r="AX36" s="75">
        <f>SUM(AX5:AX35)/60</f>
      </c>
      <c r="AY36" s="74">
        <f>SUM(AY5:AY35)/60</f>
      </c>
      <c r="AZ36" s="75">
        <f>SUM(AZ5:AZ35)/60</f>
      </c>
      <c r="BA36" s="75">
        <f>SUM(BA5:BA35)/60</f>
      </c>
      <c r="BB36" s="75">
        <f>SUM(BB5:BB35)/60</f>
      </c>
      <c r="BC36" s="79">
        <f>SUM(BC5:BC35)</f>
      </c>
      <c r="BD36" s="41">
        <f>SUM(BD5:BD35)</f>
      </c>
    </row>
    <row x14ac:dyDescent="0.25" r="37" customHeight="1" ht="18.75">
      <c r="A37" s="80"/>
      <c r="B37" s="81"/>
      <c r="C37" s="82">
        <v>0</v>
      </c>
      <c r="D37" s="82">
        <v>0</v>
      </c>
      <c r="E37" s="82">
        <v>0</v>
      </c>
      <c r="F37" s="83"/>
      <c r="G37" s="7"/>
      <c r="H37" s="7"/>
      <c r="I37" s="132">
        <v>0</v>
      </c>
      <c r="J37" s="7"/>
      <c r="K37" s="7"/>
      <c r="L37" s="7"/>
      <c r="M37" s="7"/>
      <c r="N37" s="7"/>
      <c r="O37" s="83"/>
      <c r="P37" s="7"/>
      <c r="Q37" s="82">
        <v>0</v>
      </c>
      <c r="R37" s="133"/>
      <c r="S37" s="7"/>
      <c r="T37" s="7"/>
      <c r="U37" s="82">
        <v>0</v>
      </c>
      <c r="V37" s="82">
        <v>0</v>
      </c>
      <c r="W37" s="134"/>
      <c r="X37" s="7"/>
      <c r="Y37" s="7"/>
      <c r="Z37" s="7"/>
      <c r="AA37" s="7"/>
      <c r="AB37" s="7"/>
      <c r="AC37" s="82">
        <v>0</v>
      </c>
      <c r="AD37" s="82">
        <v>0</v>
      </c>
      <c r="AE37" s="8"/>
      <c r="AF37" s="7"/>
      <c r="AG37" s="7"/>
      <c r="AH37" s="135"/>
      <c r="AI37" s="7"/>
      <c r="AJ37" s="82">
        <v>0</v>
      </c>
      <c r="AK37" s="7"/>
      <c r="AL37" s="82">
        <v>0</v>
      </c>
      <c r="AM37" s="82">
        <v>0</v>
      </c>
      <c r="AN37" s="7"/>
      <c r="AO37" s="7"/>
      <c r="AP37" s="7"/>
      <c r="AQ37" s="7"/>
      <c r="AR37" s="7"/>
      <c r="AS37" s="7"/>
      <c r="AT37" s="7"/>
      <c r="AU37" s="87"/>
      <c r="AV37" s="7"/>
      <c r="AW37" s="86"/>
      <c r="AX37" s="7"/>
      <c r="AY37" s="7"/>
      <c r="AZ37" s="7"/>
      <c r="BA37" s="7"/>
      <c r="BB37" s="7"/>
      <c r="BC37" s="7"/>
      <c r="BD37" s="7"/>
    </row>
    <row x14ac:dyDescent="0.25" r="38" customHeight="1" ht="12.949999999999998">
      <c r="A38" s="72" t="s">
        <v>40</v>
      </c>
      <c r="B38" s="73"/>
      <c r="C38" s="88"/>
      <c r="D38" s="89"/>
      <c r="E38" s="92"/>
      <c r="F38" s="91"/>
      <c r="G38" s="90"/>
      <c r="H38" s="91"/>
      <c r="I38" s="92"/>
      <c r="J38" s="91"/>
      <c r="K38" s="90"/>
      <c r="L38" s="91"/>
      <c r="M38" s="90"/>
      <c r="N38" s="91"/>
      <c r="O38" s="90"/>
      <c r="P38" s="91"/>
      <c r="Q38" s="92"/>
      <c r="R38" s="91"/>
      <c r="S38" s="90"/>
      <c r="T38" s="91"/>
      <c r="U38" s="136"/>
      <c r="V38" s="137"/>
      <c r="W38" s="7"/>
      <c r="X38" s="138"/>
      <c r="Y38" s="134"/>
      <c r="Z38" s="91"/>
      <c r="AA38" s="134">
        <v>31.2</v>
      </c>
      <c r="AB38" s="138"/>
      <c r="AC38" s="139">
        <v>0</v>
      </c>
      <c r="AD38" s="137"/>
      <c r="AE38" s="136">
        <v>10</v>
      </c>
      <c r="AF38" s="138"/>
      <c r="AG38" s="134"/>
      <c r="AH38" s="137">
        <v>19</v>
      </c>
      <c r="AI38" s="134"/>
      <c r="AJ38" s="137"/>
      <c r="AK38" s="134"/>
      <c r="AL38" s="137"/>
      <c r="AM38" s="136"/>
      <c r="AN38" s="138"/>
      <c r="AO38" s="134"/>
      <c r="AP38" s="138"/>
      <c r="AQ38" s="134"/>
      <c r="AR38" s="138"/>
      <c r="AS38" s="134"/>
      <c r="AT38" s="138"/>
      <c r="AU38" s="134"/>
      <c r="AV38" s="138"/>
      <c r="AW38" s="134"/>
      <c r="AX38" s="138"/>
      <c r="AY38" s="134"/>
      <c r="AZ38" s="138"/>
      <c r="BA38" s="134"/>
      <c r="BB38" s="140"/>
      <c r="BC38" s="40">
        <f>SUM(C38:BB38)/60</f>
      </c>
      <c r="BD38" s="41">
        <f>SUM(BC38)*11*27.84</f>
      </c>
    </row>
    <row x14ac:dyDescent="0.25" r="39" customHeight="1" ht="18.75">
      <c r="A39" s="94"/>
      <c r="B39" s="95"/>
      <c r="C39" s="8"/>
      <c r="D39" s="8"/>
      <c r="E39" s="8"/>
      <c r="F39" s="7"/>
      <c r="G39" s="7"/>
      <c r="H39" s="7"/>
      <c r="I39" s="8"/>
      <c r="J39" s="7"/>
      <c r="K39" s="7"/>
      <c r="L39" s="7"/>
      <c r="M39" s="7"/>
      <c r="N39" s="7"/>
      <c r="O39" s="7"/>
      <c r="P39" s="7"/>
      <c r="Q39" s="8"/>
      <c r="R39" s="7"/>
      <c r="S39" s="7"/>
      <c r="T39" s="7"/>
      <c r="U39" s="8"/>
      <c r="V39" s="8"/>
      <c r="W39" s="7"/>
      <c r="X39" s="7"/>
      <c r="Y39" s="7"/>
      <c r="Z39" s="7"/>
      <c r="AA39" s="7"/>
      <c r="AB39" s="7"/>
      <c r="AC39" s="8"/>
      <c r="AD39" s="8"/>
      <c r="AE39" s="8"/>
      <c r="AF39" s="7"/>
      <c r="AG39" s="7"/>
      <c r="AH39" s="8"/>
      <c r="AI39" s="7"/>
      <c r="AJ39" s="8"/>
      <c r="AK39" s="7"/>
      <c r="AL39" s="8"/>
      <c r="AM39" s="8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x14ac:dyDescent="0.25" r="40" customHeight="1" ht="18.75">
      <c r="A40" s="95"/>
      <c r="B40" s="95"/>
      <c r="C40" s="43"/>
      <c r="D40" s="8"/>
      <c r="E40" s="8"/>
      <c r="F40" s="7"/>
      <c r="G40" s="7"/>
      <c r="H40" s="7"/>
      <c r="I40" s="141" t="s">
        <v>41</v>
      </c>
      <c r="J40" s="7"/>
      <c r="K40" s="7"/>
      <c r="L40" s="7"/>
      <c r="M40" s="7"/>
      <c r="N40" s="7"/>
      <c r="O40" s="7"/>
      <c r="P40" s="7"/>
      <c r="Q40" s="8"/>
      <c r="R40" s="7"/>
      <c r="S40" s="7"/>
      <c r="T40" s="7"/>
      <c r="U40" s="8"/>
      <c r="V40" s="8"/>
      <c r="W40" s="7"/>
      <c r="X40" s="7"/>
      <c r="Y40" s="7"/>
      <c r="Z40" s="7"/>
      <c r="AA40" s="7"/>
      <c r="AB40" s="7"/>
      <c r="AC40" s="8"/>
      <c r="AD40" s="8"/>
      <c r="AE40" s="8"/>
      <c r="AF40" s="7"/>
      <c r="AG40" s="7"/>
      <c r="AH40" s="8"/>
      <c r="AI40" s="7"/>
      <c r="AJ40" s="8"/>
      <c r="AK40" s="7"/>
      <c r="AL40" s="8"/>
      <c r="AM40" s="8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51"/>
    </row>
    <row x14ac:dyDescent="0.25" r="41" customHeight="1" ht="18.75">
      <c r="A41" s="95"/>
      <c r="B41" s="95"/>
      <c r="C41" s="43"/>
      <c r="D41" s="8"/>
      <c r="E41" s="8"/>
      <c r="F41" s="7"/>
      <c r="G41" s="7"/>
      <c r="H41" s="7"/>
      <c r="I41" s="141" t="s">
        <v>42</v>
      </c>
      <c r="J41" s="7"/>
      <c r="K41" s="7"/>
      <c r="L41" s="7"/>
      <c r="M41" s="7"/>
      <c r="N41" s="7"/>
      <c r="O41" s="7"/>
      <c r="P41" s="7"/>
      <c r="Q41" s="8"/>
      <c r="R41" s="7"/>
      <c r="S41" s="7"/>
      <c r="T41" s="7"/>
      <c r="U41" s="8"/>
      <c r="V41" s="8"/>
      <c r="W41" s="7"/>
      <c r="X41" s="7"/>
      <c r="Y41" s="7"/>
      <c r="Z41" s="7"/>
      <c r="AA41" s="7"/>
      <c r="AB41" s="7"/>
      <c r="AC41" s="8"/>
      <c r="AD41" s="8"/>
      <c r="AE41" s="8"/>
      <c r="AF41" s="7"/>
      <c r="AG41" s="7"/>
      <c r="AH41" s="8"/>
      <c r="AI41" s="7"/>
      <c r="AJ41" s="8"/>
      <c r="AK41" s="7"/>
      <c r="AL41" s="8"/>
      <c r="AM41" s="8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51"/>
    </row>
    <row x14ac:dyDescent="0.25" r="42" customHeight="1" ht="15">
      <c r="A42" s="95"/>
      <c r="B42" s="95"/>
      <c r="C42" s="43"/>
      <c r="D42" s="8"/>
      <c r="E42" s="8"/>
      <c r="F42" s="7"/>
      <c r="G42" s="7"/>
      <c r="H42" s="7"/>
      <c r="I42" s="8"/>
      <c r="J42" s="7"/>
      <c r="K42" s="7"/>
      <c r="L42" s="7"/>
      <c r="M42" s="7"/>
      <c r="N42" s="7"/>
      <c r="O42" s="7"/>
      <c r="P42" s="7"/>
      <c r="Q42" s="8"/>
      <c r="R42" s="7"/>
      <c r="S42" s="7"/>
      <c r="T42" s="7"/>
      <c r="U42" s="8"/>
      <c r="V42" s="8"/>
      <c r="W42" s="7"/>
      <c r="X42" s="7"/>
      <c r="Y42" s="7"/>
      <c r="Z42" s="7"/>
      <c r="AA42" s="7"/>
      <c r="AB42" s="7"/>
      <c r="AC42" s="8"/>
      <c r="AD42" s="8"/>
      <c r="AE42" s="8"/>
      <c r="AF42" s="7"/>
      <c r="AG42" s="7"/>
      <c r="AH42" s="8"/>
      <c r="AI42" s="7"/>
      <c r="AJ42" s="8"/>
      <c r="AK42" s="7"/>
      <c r="AL42" s="8"/>
      <c r="AM42" s="8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51"/>
    </row>
    <row x14ac:dyDescent="0.25" r="43" customHeight="1" ht="15">
      <c r="A43" s="95"/>
      <c r="B43" s="95"/>
      <c r="C43" s="43"/>
      <c r="D43" s="8"/>
      <c r="E43" s="8"/>
      <c r="F43" s="7"/>
      <c r="G43" s="7"/>
      <c r="H43" s="7"/>
      <c r="I43" s="141" t="s">
        <v>42</v>
      </c>
      <c r="J43" s="7"/>
      <c r="K43" s="7"/>
      <c r="L43" s="7"/>
      <c r="M43" s="7"/>
      <c r="N43" s="7"/>
      <c r="O43" s="7"/>
      <c r="P43" s="7"/>
      <c r="Q43" s="8"/>
      <c r="R43" s="7"/>
      <c r="S43" s="7"/>
      <c r="T43" s="7"/>
      <c r="U43" s="8"/>
      <c r="V43" s="8"/>
      <c r="W43" s="7"/>
      <c r="X43" s="7"/>
      <c r="Y43" s="7"/>
      <c r="Z43" s="7"/>
      <c r="AA43" s="7"/>
      <c r="AB43" s="7"/>
      <c r="AC43" s="8"/>
      <c r="AD43" s="8"/>
      <c r="AE43" s="8"/>
      <c r="AF43" s="7"/>
      <c r="AG43" s="7"/>
      <c r="AH43" s="8"/>
      <c r="AI43" s="7"/>
      <c r="AJ43" s="8"/>
      <c r="AK43" s="7"/>
      <c r="AL43" s="8"/>
      <c r="AM43" s="8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51"/>
    </row>
    <row x14ac:dyDescent="0.25" r="44" customHeight="1" ht="15">
      <c r="A44" s="95"/>
      <c r="B44" s="95"/>
      <c r="C44" s="43"/>
      <c r="D44" s="8"/>
      <c r="E44" s="8"/>
      <c r="F44" s="7"/>
      <c r="G44" s="7"/>
      <c r="H44" s="7"/>
      <c r="I44" s="8"/>
      <c r="J44" s="7"/>
      <c r="K44" s="7"/>
      <c r="L44" s="7"/>
      <c r="M44" s="7"/>
      <c r="N44" s="7"/>
      <c r="O44" s="7"/>
      <c r="P44" s="7"/>
      <c r="Q44" s="8"/>
      <c r="R44" s="7"/>
      <c r="S44" s="7"/>
      <c r="T44" s="7"/>
      <c r="U44" s="8"/>
      <c r="V44" s="8"/>
      <c r="W44" s="7"/>
      <c r="X44" s="7"/>
      <c r="Y44" s="7"/>
      <c r="Z44" s="7"/>
      <c r="AA44" s="7"/>
      <c r="AB44" s="7"/>
      <c r="AC44" s="8"/>
      <c r="AD44" s="8"/>
      <c r="AE44" s="8"/>
      <c r="AF44" s="7"/>
      <c r="AG44" s="7"/>
      <c r="AH44" s="8"/>
      <c r="AI44" s="7"/>
      <c r="AJ44" s="8"/>
      <c r="AK44" s="7"/>
      <c r="AL44" s="8"/>
      <c r="AM44" s="8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x14ac:dyDescent="0.25" r="45" customHeight="1" ht="15">
      <c r="A45" s="95"/>
      <c r="B45" s="95"/>
      <c r="C45" s="43"/>
      <c r="D45" s="8"/>
      <c r="E45" s="8"/>
      <c r="F45" s="7"/>
      <c r="G45" s="7"/>
      <c r="H45" s="7"/>
      <c r="I45" s="8"/>
      <c r="J45" s="7"/>
      <c r="K45" s="7"/>
      <c r="L45" s="7"/>
      <c r="M45" s="7"/>
      <c r="N45" s="7"/>
      <c r="O45" s="7"/>
      <c r="P45" s="7"/>
      <c r="Q45" s="8"/>
      <c r="R45" s="7"/>
      <c r="S45" s="7"/>
      <c r="T45" s="7"/>
      <c r="U45" s="8"/>
      <c r="V45" s="8"/>
      <c r="W45" s="7"/>
      <c r="X45" s="7"/>
      <c r="Y45" s="7"/>
      <c r="Z45" s="7"/>
      <c r="AA45" s="7"/>
      <c r="AB45" s="7"/>
      <c r="AC45" s="8"/>
      <c r="AD45" s="8"/>
      <c r="AE45" s="8"/>
      <c r="AF45" s="7"/>
      <c r="AG45" s="7"/>
      <c r="AH45" s="8"/>
      <c r="AI45" s="7"/>
      <c r="AJ45" s="8"/>
      <c r="AK45" s="7"/>
      <c r="AL45" s="8"/>
      <c r="AM45" s="8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x14ac:dyDescent="0.25" r="46" customHeight="1" ht="15">
      <c r="A46" s="95"/>
      <c r="B46" s="95"/>
      <c r="C46" s="43"/>
      <c r="D46" s="8"/>
      <c r="E46" s="8"/>
      <c r="F46" s="7"/>
      <c r="G46" s="7"/>
      <c r="H46" s="7"/>
      <c r="I46" s="8"/>
      <c r="J46" s="7"/>
      <c r="K46" s="7"/>
      <c r="L46" s="7"/>
      <c r="M46" s="7"/>
      <c r="N46" s="7"/>
      <c r="O46" s="7"/>
      <c r="P46" s="7"/>
      <c r="Q46" s="8"/>
      <c r="R46" s="7"/>
      <c r="S46" s="7"/>
      <c r="T46" s="7"/>
      <c r="U46" s="8"/>
      <c r="V46" s="8"/>
      <c r="W46" s="7"/>
      <c r="X46" s="7"/>
      <c r="Y46" s="7"/>
      <c r="Z46" s="7"/>
      <c r="AA46" s="7"/>
      <c r="AB46" s="7"/>
      <c r="AC46" s="8"/>
      <c r="AD46" s="8"/>
      <c r="AE46" s="8"/>
      <c r="AF46" s="7"/>
      <c r="AG46" s="7"/>
      <c r="AH46" s="8"/>
      <c r="AI46" s="7"/>
      <c r="AJ46" s="8"/>
      <c r="AK46" s="7"/>
      <c r="AL46" s="8"/>
      <c r="AM46" s="8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x14ac:dyDescent="0.25" r="47" customHeight="1" ht="15">
      <c r="A47" s="95"/>
      <c r="B47" s="95"/>
      <c r="C47" s="43"/>
      <c r="D47" s="8"/>
      <c r="E47" s="8"/>
      <c r="F47" s="7"/>
      <c r="G47" s="7"/>
      <c r="H47" s="7"/>
      <c r="I47" s="8"/>
      <c r="J47" s="7"/>
      <c r="K47" s="7"/>
      <c r="L47" s="7"/>
      <c r="M47" s="7"/>
      <c r="N47" s="7"/>
      <c r="O47" s="7"/>
      <c r="P47" s="7"/>
      <c r="Q47" s="8"/>
      <c r="R47" s="51"/>
      <c r="S47" s="7"/>
      <c r="T47" s="7"/>
      <c r="U47" s="8"/>
      <c r="V47" s="8"/>
      <c r="W47" s="51"/>
      <c r="X47" s="7"/>
      <c r="Y47" s="7"/>
      <c r="Z47" s="7"/>
      <c r="AA47" s="7"/>
      <c r="AB47" s="7"/>
      <c r="AC47" s="8"/>
      <c r="AD47" s="8"/>
      <c r="AE47" s="8"/>
      <c r="AF47" s="7"/>
      <c r="AG47" s="7"/>
      <c r="AH47" s="8"/>
      <c r="AI47" s="7"/>
      <c r="AJ47" s="8"/>
      <c r="AK47" s="7"/>
      <c r="AL47" s="8"/>
      <c r="AM47" s="8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x14ac:dyDescent="0.25" r="48" customHeight="1" ht="18.75">
      <c r="A48" s="95"/>
      <c r="B48" s="95"/>
      <c r="C48" s="43"/>
      <c r="D48" s="43"/>
      <c r="E48" s="43"/>
      <c r="F48" s="51"/>
      <c r="G48" s="51"/>
      <c r="H48" s="51"/>
      <c r="I48" s="43"/>
      <c r="J48" s="51"/>
      <c r="K48" s="51"/>
      <c r="L48" s="51"/>
      <c r="M48" s="51"/>
      <c r="N48" s="51"/>
      <c r="O48" s="51"/>
      <c r="P48" s="51"/>
      <c r="Q48" s="43"/>
      <c r="R48" s="51"/>
      <c r="S48" s="51"/>
      <c r="T48" s="51"/>
      <c r="U48" s="43"/>
      <c r="V48" s="43"/>
      <c r="W48" s="51"/>
      <c r="X48" s="51"/>
      <c r="Y48" s="51"/>
      <c r="Z48" s="51"/>
      <c r="AA48" s="51"/>
      <c r="AB48" s="51"/>
      <c r="AC48" s="43"/>
      <c r="AD48" s="43"/>
      <c r="AE48" s="43"/>
      <c r="AF48" s="51"/>
      <c r="AG48" s="51"/>
      <c r="AH48" s="43"/>
      <c r="AI48" s="51"/>
      <c r="AJ48" s="43"/>
      <c r="AK48" s="51"/>
      <c r="AL48" s="43"/>
      <c r="AM48" s="43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7"/>
    </row>
    <row x14ac:dyDescent="0.25" r="49" customHeight="1" ht="15">
      <c r="A49" s="95"/>
      <c r="B49" s="95"/>
      <c r="C49" s="43"/>
      <c r="D49" s="43"/>
      <c r="E49" s="43"/>
      <c r="F49" s="51"/>
      <c r="G49" s="51"/>
      <c r="H49" s="51"/>
      <c r="I49" s="43"/>
      <c r="J49" s="51"/>
      <c r="K49" s="51"/>
      <c r="L49" s="51"/>
      <c r="M49" s="51"/>
      <c r="N49" s="51"/>
      <c r="O49" s="51"/>
      <c r="P49" s="51"/>
      <c r="Q49" s="43"/>
      <c r="R49" s="51"/>
      <c r="S49" s="51"/>
      <c r="T49" s="51"/>
      <c r="U49" s="43"/>
      <c r="V49" s="43"/>
      <c r="W49" s="51"/>
      <c r="X49" s="51"/>
      <c r="Y49" s="51"/>
      <c r="Z49" s="51"/>
      <c r="AA49" s="51"/>
      <c r="AB49" s="51"/>
      <c r="AC49" s="43"/>
      <c r="AD49" s="43"/>
      <c r="AE49" s="43"/>
      <c r="AF49" s="51"/>
      <c r="AG49" s="51"/>
      <c r="AH49" s="43"/>
      <c r="AI49" s="51"/>
      <c r="AJ49" s="43"/>
      <c r="AK49" s="51"/>
      <c r="AL49" s="43"/>
      <c r="AM49" s="43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7"/>
    </row>
    <row x14ac:dyDescent="0.25" r="50" customHeight="1" ht="15">
      <c r="A50" s="95"/>
      <c r="B50" s="95"/>
      <c r="C50" s="43"/>
      <c r="D50" s="43"/>
      <c r="E50" s="43"/>
      <c r="F50" s="51"/>
      <c r="G50" s="51"/>
      <c r="H50" s="51"/>
      <c r="I50" s="43"/>
      <c r="J50" s="51"/>
      <c r="K50" s="51"/>
      <c r="L50" s="51"/>
      <c r="M50" s="51"/>
      <c r="N50" s="51"/>
      <c r="O50" s="51"/>
      <c r="P50" s="51"/>
      <c r="Q50" s="43"/>
      <c r="R50" s="51"/>
      <c r="S50" s="51"/>
      <c r="T50" s="51"/>
      <c r="U50" s="43"/>
      <c r="V50" s="43"/>
      <c r="W50" s="51"/>
      <c r="X50" s="51"/>
      <c r="Y50" s="51"/>
      <c r="Z50" s="51"/>
      <c r="AA50" s="51"/>
      <c r="AB50" s="51"/>
      <c r="AC50" s="43"/>
      <c r="AD50" s="43"/>
      <c r="AE50" s="43"/>
      <c r="AF50" s="51"/>
      <c r="AG50" s="51"/>
      <c r="AH50" s="43"/>
      <c r="AI50" s="51"/>
      <c r="AJ50" s="43"/>
      <c r="AK50" s="51"/>
      <c r="AL50" s="43"/>
      <c r="AM50" s="43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7"/>
    </row>
    <row x14ac:dyDescent="0.25" r="51" customHeight="1" ht="18.75">
      <c r="A51" s="95"/>
      <c r="B51" s="95"/>
      <c r="C51" s="43"/>
      <c r="D51" s="43"/>
      <c r="E51" s="43"/>
      <c r="F51" s="51"/>
      <c r="G51" s="51"/>
      <c r="H51" s="51"/>
      <c r="I51" s="43"/>
      <c r="J51" s="51"/>
      <c r="K51" s="51"/>
      <c r="L51" s="51"/>
      <c r="M51" s="51"/>
      <c r="N51" s="51"/>
      <c r="O51" s="51"/>
      <c r="P51" s="51"/>
      <c r="Q51" s="43"/>
      <c r="R51" s="51"/>
      <c r="S51" s="51"/>
      <c r="T51" s="51"/>
      <c r="U51" s="43"/>
      <c r="V51" s="43"/>
      <c r="W51" s="51"/>
      <c r="X51" s="51"/>
      <c r="Y51" s="51"/>
      <c r="Z51" s="51"/>
      <c r="AA51" s="51"/>
      <c r="AB51" s="51"/>
      <c r="AC51" s="43"/>
      <c r="AD51" s="43"/>
      <c r="AE51" s="43"/>
      <c r="AF51" s="51"/>
      <c r="AG51" s="51"/>
      <c r="AH51" s="43"/>
      <c r="AI51" s="51"/>
      <c r="AJ51" s="43"/>
      <c r="AK51" s="51"/>
      <c r="AL51" s="43"/>
      <c r="AM51" s="43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7"/>
    </row>
    <row x14ac:dyDescent="0.25" r="52" customHeight="1" ht="15">
      <c r="A52" s="95"/>
      <c r="B52" s="95"/>
      <c r="C52" s="43"/>
      <c r="D52" s="43"/>
      <c r="E52" s="43"/>
      <c r="F52" s="51"/>
      <c r="G52" s="51"/>
      <c r="H52" s="51"/>
      <c r="I52" s="43"/>
      <c r="J52" s="51"/>
      <c r="K52" s="51"/>
      <c r="L52" s="51"/>
      <c r="M52" s="51"/>
      <c r="N52" s="51"/>
      <c r="O52" s="51"/>
      <c r="P52" s="51"/>
      <c r="Q52" s="43"/>
      <c r="R52" s="51"/>
      <c r="S52" s="51"/>
      <c r="T52" s="51"/>
      <c r="U52" s="43"/>
      <c r="V52" s="43"/>
      <c r="W52" s="51"/>
      <c r="X52" s="51"/>
      <c r="Y52" s="51"/>
      <c r="Z52" s="51"/>
      <c r="AA52" s="51"/>
      <c r="AB52" s="51"/>
      <c r="AC52" s="43"/>
      <c r="AD52" s="43"/>
      <c r="AE52" s="43"/>
      <c r="AF52" s="51"/>
      <c r="AG52" s="51"/>
      <c r="AH52" s="43"/>
      <c r="AI52" s="51"/>
      <c r="AJ52" s="43"/>
      <c r="AK52" s="51"/>
      <c r="AL52" s="43"/>
      <c r="AM52" s="43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7"/>
    </row>
    <row x14ac:dyDescent="0.25" r="53" customHeight="1" ht="18.75">
      <c r="A53" s="95"/>
      <c r="B53" s="95"/>
      <c r="C53" s="43"/>
      <c r="D53" s="43"/>
      <c r="E53" s="43"/>
      <c r="F53" s="51"/>
      <c r="G53" s="51"/>
      <c r="H53" s="51"/>
      <c r="I53" s="43"/>
      <c r="J53" s="51"/>
      <c r="K53" s="51"/>
      <c r="L53" s="51"/>
      <c r="M53" s="51"/>
      <c r="N53" s="51"/>
      <c r="O53" s="51"/>
      <c r="P53" s="51"/>
      <c r="Q53" s="43"/>
      <c r="R53" s="51"/>
      <c r="S53" s="51"/>
      <c r="T53" s="51"/>
      <c r="U53" s="43"/>
      <c r="V53" s="43"/>
      <c r="W53" s="51"/>
      <c r="X53" s="51"/>
      <c r="Y53" s="51"/>
      <c r="Z53" s="51"/>
      <c r="AA53" s="51"/>
      <c r="AB53" s="51"/>
      <c r="AC53" s="43"/>
      <c r="AD53" s="43"/>
      <c r="AE53" s="43"/>
      <c r="AF53" s="51"/>
      <c r="AG53" s="51"/>
      <c r="AH53" s="43"/>
      <c r="AI53" s="51"/>
      <c r="AJ53" s="43"/>
      <c r="AK53" s="51"/>
      <c r="AL53" s="43"/>
      <c r="AM53" s="43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7"/>
    </row>
    <row x14ac:dyDescent="0.25" r="54" customHeight="1" ht="15">
      <c r="A54" s="95"/>
      <c r="B54" s="95"/>
      <c r="C54" s="43"/>
      <c r="D54" s="43"/>
      <c r="E54" s="43"/>
      <c r="F54" s="51"/>
      <c r="G54" s="51"/>
      <c r="H54" s="51"/>
      <c r="I54" s="43"/>
      <c r="J54" s="51"/>
      <c r="K54" s="51"/>
      <c r="L54" s="51"/>
      <c r="M54" s="51"/>
      <c r="N54" s="51"/>
      <c r="O54" s="51"/>
      <c r="P54" s="51"/>
      <c r="Q54" s="43"/>
      <c r="R54" s="51"/>
      <c r="S54" s="51"/>
      <c r="T54" s="51"/>
      <c r="U54" s="43"/>
      <c r="V54" s="43"/>
      <c r="W54" s="51"/>
      <c r="X54" s="51"/>
      <c r="Y54" s="51"/>
      <c r="Z54" s="51"/>
      <c r="AA54" s="51"/>
      <c r="AB54" s="51"/>
      <c r="AC54" s="43"/>
      <c r="AD54" s="43"/>
      <c r="AE54" s="43"/>
      <c r="AF54" s="51"/>
      <c r="AG54" s="51"/>
      <c r="AH54" s="43"/>
      <c r="AI54" s="51"/>
      <c r="AJ54" s="43"/>
      <c r="AK54" s="51"/>
      <c r="AL54" s="43"/>
      <c r="AM54" s="43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7"/>
    </row>
    <row x14ac:dyDescent="0.25" r="55" customHeight="1" ht="15">
      <c r="A55" s="95"/>
      <c r="B55" s="95"/>
      <c r="C55" s="43"/>
      <c r="D55" s="43"/>
      <c r="E55" s="43"/>
      <c r="F55" s="51"/>
      <c r="G55" s="51"/>
      <c r="H55" s="51"/>
      <c r="I55" s="43"/>
      <c r="J55" s="51"/>
      <c r="K55" s="51"/>
      <c r="L55" s="51"/>
      <c r="M55" s="51"/>
      <c r="N55" s="51"/>
      <c r="O55" s="51"/>
      <c r="P55" s="51"/>
      <c r="Q55" s="43"/>
      <c r="R55" s="51"/>
      <c r="S55" s="51"/>
      <c r="T55" s="51"/>
      <c r="U55" s="43"/>
      <c r="V55" s="43"/>
      <c r="W55" s="51"/>
      <c r="X55" s="51"/>
      <c r="Y55" s="51"/>
      <c r="Z55" s="51"/>
      <c r="AA55" s="51"/>
      <c r="AB55" s="51"/>
      <c r="AC55" s="43"/>
      <c r="AD55" s="43"/>
      <c r="AE55" s="43"/>
      <c r="AF55" s="51"/>
      <c r="AG55" s="51"/>
      <c r="AH55" s="43"/>
      <c r="AI55" s="51"/>
      <c r="AJ55" s="43"/>
      <c r="AK55" s="51"/>
      <c r="AL55" s="43"/>
      <c r="AM55" s="43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7"/>
    </row>
    <row x14ac:dyDescent="0.25" r="56" customHeight="1" ht="15">
      <c r="A56" s="95"/>
      <c r="B56" s="95"/>
      <c r="C56" s="43"/>
      <c r="D56" s="43"/>
      <c r="E56" s="43"/>
      <c r="F56" s="51"/>
      <c r="G56" s="51"/>
      <c r="H56" s="51"/>
      <c r="I56" s="43"/>
      <c r="J56" s="51"/>
      <c r="K56" s="51"/>
      <c r="L56" s="51"/>
      <c r="M56" s="51"/>
      <c r="N56" s="51"/>
      <c r="O56" s="51"/>
      <c r="P56" s="51"/>
      <c r="Q56" s="43"/>
      <c r="R56" s="51"/>
      <c r="S56" s="51"/>
      <c r="T56" s="51"/>
      <c r="U56" s="43"/>
      <c r="V56" s="43"/>
      <c r="W56" s="51"/>
      <c r="X56" s="51"/>
      <c r="Y56" s="51"/>
      <c r="Z56" s="51"/>
      <c r="AA56" s="51"/>
      <c r="AB56" s="51"/>
      <c r="AC56" s="43"/>
      <c r="AD56" s="43"/>
      <c r="AE56" s="43"/>
      <c r="AF56" s="51"/>
      <c r="AG56" s="51"/>
      <c r="AH56" s="43"/>
      <c r="AI56" s="51"/>
      <c r="AJ56" s="43"/>
      <c r="AK56" s="51"/>
      <c r="AL56" s="43"/>
      <c r="AM56" s="43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7"/>
    </row>
    <row x14ac:dyDescent="0.25" r="57" customHeight="1" ht="18.75">
      <c r="A57" s="95"/>
      <c r="B57" s="95"/>
      <c r="C57" s="43"/>
      <c r="D57" s="43"/>
      <c r="E57" s="43"/>
      <c r="F57" s="51"/>
      <c r="G57" s="51"/>
      <c r="H57" s="51"/>
      <c r="I57" s="43"/>
      <c r="J57" s="51"/>
      <c r="K57" s="51"/>
      <c r="L57" s="51"/>
      <c r="M57" s="51"/>
      <c r="N57" s="51"/>
      <c r="O57" s="51"/>
      <c r="P57" s="51"/>
      <c r="Q57" s="43"/>
      <c r="R57" s="51"/>
      <c r="S57" s="51"/>
      <c r="T57" s="51"/>
      <c r="U57" s="43"/>
      <c r="V57" s="43"/>
      <c r="W57" s="51"/>
      <c r="X57" s="51"/>
      <c r="Y57" s="51"/>
      <c r="Z57" s="51"/>
      <c r="AA57" s="51"/>
      <c r="AB57" s="51"/>
      <c r="AC57" s="43"/>
      <c r="AD57" s="43"/>
      <c r="AE57" s="43"/>
      <c r="AF57" s="51"/>
      <c r="AG57" s="51"/>
      <c r="AH57" s="43"/>
      <c r="AI57" s="51"/>
      <c r="AJ57" s="43"/>
      <c r="AK57" s="51"/>
      <c r="AL57" s="43"/>
      <c r="AM57" s="43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7"/>
    </row>
    <row x14ac:dyDescent="0.25" r="58" customHeight="1" ht="15">
      <c r="A58" s="95"/>
      <c r="B58" s="95"/>
      <c r="C58" s="43"/>
      <c r="D58" s="43"/>
      <c r="E58" s="43"/>
      <c r="F58" s="51"/>
      <c r="G58" s="51"/>
      <c r="H58" s="51"/>
      <c r="I58" s="43"/>
      <c r="J58" s="51"/>
      <c r="K58" s="51"/>
      <c r="L58" s="51"/>
      <c r="M58" s="51"/>
      <c r="N58" s="51"/>
      <c r="O58" s="51"/>
      <c r="P58" s="51"/>
      <c r="Q58" s="43"/>
      <c r="R58" s="51"/>
      <c r="S58" s="51"/>
      <c r="T58" s="51"/>
      <c r="U58" s="43"/>
      <c r="V58" s="43"/>
      <c r="W58" s="51"/>
      <c r="X58" s="51"/>
      <c r="Y58" s="51"/>
      <c r="Z58" s="51"/>
      <c r="AA58" s="51"/>
      <c r="AB58" s="51"/>
      <c r="AC58" s="43"/>
      <c r="AD58" s="43"/>
      <c r="AE58" s="43"/>
      <c r="AF58" s="51"/>
      <c r="AG58" s="51"/>
      <c r="AH58" s="43"/>
      <c r="AI58" s="51"/>
      <c r="AJ58" s="43"/>
      <c r="AK58" s="51"/>
      <c r="AL58" s="43"/>
      <c r="AM58" s="43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7"/>
    </row>
    <row x14ac:dyDescent="0.25" r="59" customHeight="1" ht="15">
      <c r="A59" s="95"/>
      <c r="B59" s="95"/>
      <c r="C59" s="43"/>
      <c r="D59" s="43"/>
      <c r="E59" s="43"/>
      <c r="F59" s="51"/>
      <c r="G59" s="51"/>
      <c r="H59" s="51"/>
      <c r="I59" s="43"/>
      <c r="J59" s="51"/>
      <c r="K59" s="51"/>
      <c r="L59" s="51"/>
      <c r="M59" s="51"/>
      <c r="N59" s="51"/>
      <c r="O59" s="51"/>
      <c r="P59" s="51"/>
      <c r="Q59" s="43"/>
      <c r="R59" s="7"/>
      <c r="S59" s="51"/>
      <c r="T59" s="51"/>
      <c r="U59" s="43"/>
      <c r="V59" s="43"/>
      <c r="W59" s="7"/>
      <c r="X59" s="51"/>
      <c r="Y59" s="51"/>
      <c r="Z59" s="51"/>
      <c r="AA59" s="51"/>
      <c r="AB59" s="51"/>
      <c r="AC59" s="43"/>
      <c r="AD59" s="43"/>
      <c r="AE59" s="43"/>
      <c r="AF59" s="51"/>
      <c r="AG59" s="51"/>
      <c r="AH59" s="43"/>
      <c r="AI59" s="51"/>
      <c r="AJ59" s="43"/>
      <c r="AK59" s="51"/>
      <c r="AL59" s="43"/>
      <c r="AM59" s="43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7"/>
    </row>
    <row x14ac:dyDescent="0.25" r="60" customHeight="1" ht="15">
      <c r="A60" s="95"/>
      <c r="B60" s="95"/>
      <c r="C60" s="43"/>
      <c r="D60" s="8"/>
      <c r="E60" s="8"/>
      <c r="F60" s="7"/>
      <c r="G60" s="7"/>
      <c r="H60" s="7"/>
      <c r="I60" s="8"/>
      <c r="J60" s="7"/>
      <c r="K60" s="7"/>
      <c r="L60" s="7"/>
      <c r="M60" s="7"/>
      <c r="N60" s="7"/>
      <c r="O60" s="7"/>
      <c r="P60" s="7"/>
      <c r="Q60" s="8"/>
      <c r="R60" s="7"/>
      <c r="S60" s="7"/>
      <c r="T60" s="7"/>
      <c r="U60" s="8"/>
      <c r="V60" s="8"/>
      <c r="W60" s="7"/>
      <c r="X60" s="7"/>
      <c r="Y60" s="7"/>
      <c r="Z60" s="7"/>
      <c r="AA60" s="7"/>
      <c r="AB60" s="7"/>
      <c r="AC60" s="8"/>
      <c r="AD60" s="8"/>
      <c r="AE60" s="8"/>
      <c r="AF60" s="7"/>
      <c r="AG60" s="7"/>
      <c r="AH60" s="8"/>
      <c r="AI60" s="7"/>
      <c r="AJ60" s="8"/>
      <c r="AK60" s="7"/>
      <c r="AL60" s="8"/>
      <c r="AM60" s="8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x14ac:dyDescent="0.25" r="61" customHeight="1" ht="15">
      <c r="A61" s="95"/>
      <c r="B61" s="95"/>
      <c r="C61" s="43"/>
      <c r="D61" s="8"/>
      <c r="E61" s="8"/>
      <c r="F61" s="7"/>
      <c r="G61" s="7"/>
      <c r="H61" s="7"/>
      <c r="I61" s="8"/>
      <c r="J61" s="7"/>
      <c r="K61" s="7"/>
      <c r="L61" s="7"/>
      <c r="M61" s="7"/>
      <c r="N61" s="7"/>
      <c r="O61" s="7"/>
      <c r="P61" s="7"/>
      <c r="Q61" s="8"/>
      <c r="R61" s="7"/>
      <c r="S61" s="7"/>
      <c r="T61" s="7"/>
      <c r="U61" s="8"/>
      <c r="V61" s="8"/>
      <c r="W61" s="7"/>
      <c r="X61" s="7"/>
      <c r="Y61" s="7"/>
      <c r="Z61" s="7"/>
      <c r="AA61" s="7"/>
      <c r="AB61" s="7"/>
      <c r="AC61" s="8"/>
      <c r="AD61" s="8"/>
      <c r="AE61" s="8"/>
      <c r="AF61" s="7"/>
      <c r="AG61" s="7"/>
      <c r="AH61" s="8"/>
      <c r="AI61" s="7"/>
      <c r="AJ61" s="8"/>
      <c r="AK61" s="7"/>
      <c r="AL61" s="8"/>
      <c r="AM61" s="8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x14ac:dyDescent="0.25" r="62" customHeight="1" ht="15">
      <c r="A62" s="95"/>
      <c r="B62" s="95"/>
      <c r="C62" s="43"/>
      <c r="D62" s="8"/>
      <c r="E62" s="8"/>
      <c r="F62" s="7"/>
      <c r="G62" s="7"/>
      <c r="H62" s="7"/>
      <c r="I62" s="8"/>
      <c r="J62" s="7"/>
      <c r="K62" s="7"/>
      <c r="L62" s="7"/>
      <c r="M62" s="7"/>
      <c r="N62" s="7"/>
      <c r="O62" s="7"/>
      <c r="P62" s="7"/>
      <c r="Q62" s="8"/>
      <c r="R62" s="7"/>
      <c r="S62" s="7"/>
      <c r="T62" s="7"/>
      <c r="U62" s="8"/>
      <c r="V62" s="8"/>
      <c r="W62" s="7"/>
      <c r="X62" s="7"/>
      <c r="Y62" s="7"/>
      <c r="Z62" s="7"/>
      <c r="AA62" s="7"/>
      <c r="AB62" s="7"/>
      <c r="AC62" s="8"/>
      <c r="AD62" s="8"/>
      <c r="AE62" s="8"/>
      <c r="AF62" s="7"/>
      <c r="AG62" s="7"/>
      <c r="AH62" s="8"/>
      <c r="AI62" s="7"/>
      <c r="AJ62" s="8"/>
      <c r="AK62" s="7"/>
      <c r="AL62" s="8"/>
      <c r="AM62" s="8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x14ac:dyDescent="0.25" r="63" customHeight="1" ht="15">
      <c r="A63" s="95"/>
      <c r="B63" s="95"/>
      <c r="C63" s="43"/>
      <c r="D63" s="8"/>
      <c r="E63" s="8"/>
      <c r="F63" s="7"/>
      <c r="G63" s="7"/>
      <c r="H63" s="7"/>
      <c r="I63" s="8"/>
      <c r="J63" s="7"/>
      <c r="K63" s="7"/>
      <c r="L63" s="7"/>
      <c r="M63" s="7"/>
      <c r="N63" s="7"/>
      <c r="O63" s="7"/>
      <c r="P63" s="7"/>
      <c r="Q63" s="8"/>
      <c r="R63" s="7"/>
      <c r="S63" s="7"/>
      <c r="T63" s="7"/>
      <c r="U63" s="8"/>
      <c r="V63" s="8"/>
      <c r="W63" s="7"/>
      <c r="X63" s="7"/>
      <c r="Y63" s="7"/>
      <c r="Z63" s="7"/>
      <c r="AA63" s="7"/>
      <c r="AB63" s="7"/>
      <c r="AC63" s="8"/>
      <c r="AD63" s="8"/>
      <c r="AE63" s="8"/>
      <c r="AF63" s="7"/>
      <c r="AG63" s="7"/>
      <c r="AH63" s="8"/>
      <c r="AI63" s="7"/>
      <c r="AJ63" s="8"/>
      <c r="AK63" s="7"/>
      <c r="AL63" s="8"/>
      <c r="AM63" s="8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x14ac:dyDescent="0.25" r="64" customHeight="1" ht="15">
      <c r="A64" s="95"/>
      <c r="B64" s="95"/>
      <c r="C64" s="43"/>
      <c r="D64" s="8"/>
      <c r="E64" s="8"/>
      <c r="F64" s="7"/>
      <c r="G64" s="7"/>
      <c r="H64" s="7"/>
      <c r="I64" s="8"/>
      <c r="J64" s="7"/>
      <c r="K64" s="7"/>
      <c r="L64" s="7"/>
      <c r="M64" s="7"/>
      <c r="N64" s="7"/>
      <c r="O64" s="7"/>
      <c r="P64" s="7"/>
      <c r="Q64" s="8"/>
      <c r="R64" s="7"/>
      <c r="S64" s="7"/>
      <c r="T64" s="7"/>
      <c r="U64" s="8"/>
      <c r="V64" s="8"/>
      <c r="W64" s="7"/>
      <c r="X64" s="7"/>
      <c r="Y64" s="7"/>
      <c r="Z64" s="7"/>
      <c r="AA64" s="7"/>
      <c r="AB64" s="7"/>
      <c r="AC64" s="8"/>
      <c r="AD64" s="8"/>
      <c r="AE64" s="8"/>
      <c r="AF64" s="7"/>
      <c r="AG64" s="7"/>
      <c r="AH64" s="8"/>
      <c r="AI64" s="7"/>
      <c r="AJ64" s="8"/>
      <c r="AK64" s="7"/>
      <c r="AL64" s="8"/>
      <c r="AM64" s="8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x14ac:dyDescent="0.25" r="65" customHeight="1" ht="15">
      <c r="A65" s="95"/>
      <c r="B65" s="95"/>
      <c r="C65" s="43"/>
      <c r="D65" s="8"/>
      <c r="E65" s="8"/>
      <c r="F65" s="7"/>
      <c r="G65" s="7"/>
      <c r="H65" s="7"/>
      <c r="I65" s="8"/>
      <c r="J65" s="7"/>
      <c r="K65" s="7"/>
      <c r="L65" s="7"/>
      <c r="M65" s="7"/>
      <c r="N65" s="7"/>
      <c r="O65" s="7"/>
      <c r="P65" s="7"/>
      <c r="Q65" s="8"/>
      <c r="R65" s="7"/>
      <c r="S65" s="7"/>
      <c r="T65" s="7"/>
      <c r="U65" s="8"/>
      <c r="V65" s="8"/>
      <c r="W65" s="7"/>
      <c r="X65" s="7"/>
      <c r="Y65" s="7"/>
      <c r="Z65" s="7"/>
      <c r="AA65" s="7"/>
      <c r="AB65" s="7"/>
      <c r="AC65" s="8"/>
      <c r="AD65" s="8"/>
      <c r="AE65" s="8"/>
      <c r="AF65" s="7"/>
      <c r="AG65" s="7"/>
      <c r="AH65" s="8"/>
      <c r="AI65" s="7"/>
      <c r="AJ65" s="8"/>
      <c r="AK65" s="7"/>
      <c r="AL65" s="8"/>
      <c r="AM65" s="8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x14ac:dyDescent="0.25" r="66" customHeight="1" ht="15">
      <c r="A66" s="95"/>
      <c r="B66" s="95"/>
      <c r="C66" s="43"/>
      <c r="D66" s="8"/>
      <c r="E66" s="8"/>
      <c r="F66" s="7"/>
      <c r="G66" s="7"/>
      <c r="H66" s="7"/>
      <c r="I66" s="8"/>
      <c r="J66" s="7"/>
      <c r="K66" s="7"/>
      <c r="L66" s="7"/>
      <c r="M66" s="7"/>
      <c r="N66" s="7"/>
      <c r="O66" s="7"/>
      <c r="P66" s="7"/>
      <c r="Q66" s="8"/>
      <c r="R66" s="7"/>
      <c r="S66" s="7"/>
      <c r="T66" s="7"/>
      <c r="U66" s="8"/>
      <c r="V66" s="8"/>
      <c r="W66" s="7"/>
      <c r="X66" s="7"/>
      <c r="Y66" s="7"/>
      <c r="Z66" s="7"/>
      <c r="AA66" s="7"/>
      <c r="AB66" s="7"/>
      <c r="AC66" s="8"/>
      <c r="AD66" s="8"/>
      <c r="AE66" s="8"/>
      <c r="AF66" s="7"/>
      <c r="AG66" s="7"/>
      <c r="AH66" s="8"/>
      <c r="AI66" s="7"/>
      <c r="AJ66" s="8"/>
      <c r="AK66" s="7"/>
      <c r="AL66" s="8"/>
      <c r="AM66" s="8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x14ac:dyDescent="0.25" r="67" customHeight="1" ht="18.75">
      <c r="A67" s="95"/>
      <c r="B67" s="95"/>
      <c r="C67" s="43"/>
      <c r="D67" s="8"/>
      <c r="E67" s="8"/>
      <c r="F67" s="7"/>
      <c r="G67" s="7"/>
      <c r="H67" s="7"/>
      <c r="I67" s="8"/>
      <c r="J67" s="7"/>
      <c r="K67" s="7"/>
      <c r="L67" s="7"/>
      <c r="M67" s="7"/>
      <c r="N67" s="7"/>
      <c r="O67" s="7"/>
      <c r="P67" s="7"/>
      <c r="Q67" s="8"/>
      <c r="R67" s="7"/>
      <c r="S67" s="7"/>
      <c r="T67" s="7"/>
      <c r="U67" s="8"/>
      <c r="V67" s="8"/>
      <c r="W67" s="7"/>
      <c r="X67" s="7"/>
      <c r="Y67" s="7"/>
      <c r="Z67" s="7"/>
      <c r="AA67" s="7"/>
      <c r="AB67" s="7"/>
      <c r="AC67" s="8"/>
      <c r="AD67" s="8"/>
      <c r="AE67" s="8"/>
      <c r="AF67" s="7"/>
      <c r="AG67" s="7"/>
      <c r="AH67" s="8"/>
      <c r="AI67" s="7"/>
      <c r="AJ67" s="8"/>
      <c r="AK67" s="7"/>
      <c r="AL67" s="8"/>
      <c r="AM67" s="8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x14ac:dyDescent="0.25" r="68" customHeight="1" ht="15">
      <c r="A68" s="95"/>
      <c r="B68" s="95"/>
      <c r="C68" s="43"/>
      <c r="D68" s="8"/>
      <c r="E68" s="8"/>
      <c r="F68" s="7"/>
      <c r="G68" s="7"/>
      <c r="H68" s="7"/>
      <c r="I68" s="8"/>
      <c r="J68" s="7"/>
      <c r="K68" s="7"/>
      <c r="L68" s="7"/>
      <c r="M68" s="7"/>
      <c r="N68" s="7"/>
      <c r="O68" s="7"/>
      <c r="P68" s="7"/>
      <c r="Q68" s="8"/>
      <c r="R68" s="7"/>
      <c r="S68" s="7"/>
      <c r="T68" s="7"/>
      <c r="U68" s="8"/>
      <c r="V68" s="8"/>
      <c r="W68" s="7"/>
      <c r="X68" s="7"/>
      <c r="Y68" s="7"/>
      <c r="Z68" s="7"/>
      <c r="AA68" s="7"/>
      <c r="AB68" s="7"/>
      <c r="AC68" s="8"/>
      <c r="AD68" s="8"/>
      <c r="AE68" s="8"/>
      <c r="AF68" s="7"/>
      <c r="AG68" s="7"/>
      <c r="AH68" s="8"/>
      <c r="AI68" s="7"/>
      <c r="AJ68" s="8"/>
      <c r="AK68" s="7"/>
      <c r="AL68" s="8"/>
      <c r="AM68" s="8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x14ac:dyDescent="0.25" r="69" customHeight="1" ht="15">
      <c r="A69" s="95"/>
      <c r="B69" s="95"/>
      <c r="C69" s="43"/>
      <c r="D69" s="8"/>
      <c r="E69" s="8"/>
      <c r="F69" s="7"/>
      <c r="G69" s="7"/>
      <c r="H69" s="7"/>
      <c r="I69" s="8"/>
      <c r="J69" s="7"/>
      <c r="K69" s="7"/>
      <c r="L69" s="7"/>
      <c r="M69" s="7"/>
      <c r="N69" s="7"/>
      <c r="O69" s="7"/>
      <c r="P69" s="7"/>
      <c r="Q69" s="8"/>
      <c r="R69" s="7"/>
      <c r="S69" s="7"/>
      <c r="T69" s="7"/>
      <c r="U69" s="8"/>
      <c r="V69" s="8"/>
      <c r="W69" s="7"/>
      <c r="X69" s="7"/>
      <c r="Y69" s="7"/>
      <c r="Z69" s="7"/>
      <c r="AA69" s="7"/>
      <c r="AB69" s="7"/>
      <c r="AC69" s="8"/>
      <c r="AD69" s="8"/>
      <c r="AE69" s="8"/>
      <c r="AF69" s="7"/>
      <c r="AG69" s="7"/>
      <c r="AH69" s="8"/>
      <c r="AI69" s="7"/>
      <c r="AJ69" s="8"/>
      <c r="AK69" s="7"/>
      <c r="AL69" s="8"/>
      <c r="AM69" s="8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x14ac:dyDescent="0.25" r="70" customHeight="1" ht="18.75">
      <c r="A70" s="95"/>
      <c r="B70" s="95"/>
      <c r="C70" s="8"/>
      <c r="D70" s="8"/>
      <c r="E70" s="8"/>
      <c r="F70" s="7"/>
      <c r="G70" s="7"/>
      <c r="H70" s="7"/>
      <c r="I70" s="8"/>
      <c r="J70" s="7"/>
      <c r="K70" s="7"/>
      <c r="L70" s="7"/>
      <c r="M70" s="7"/>
      <c r="N70" s="7"/>
      <c r="O70" s="7"/>
      <c r="P70" s="7"/>
      <c r="Q70" s="8"/>
      <c r="R70" s="7"/>
      <c r="S70" s="7"/>
      <c r="T70" s="7"/>
      <c r="U70" s="8"/>
      <c r="V70" s="8"/>
      <c r="W70" s="7"/>
      <c r="X70" s="7"/>
      <c r="Y70" s="7"/>
      <c r="Z70" s="7"/>
      <c r="AA70" s="7"/>
      <c r="AB70" s="7"/>
      <c r="AC70" s="8"/>
      <c r="AD70" s="8"/>
      <c r="AE70" s="8"/>
      <c r="AF70" s="7"/>
      <c r="AG70" s="7"/>
      <c r="AH70" s="8"/>
      <c r="AI70" s="7"/>
      <c r="AJ70" s="8"/>
      <c r="AK70" s="7"/>
      <c r="AL70" s="8"/>
      <c r="AM70" s="8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x14ac:dyDescent="0.25" r="71" customHeight="1" ht="18.75">
      <c r="A71" s="95"/>
      <c r="B71" s="95"/>
      <c r="C71" s="43"/>
      <c r="D71" s="8"/>
      <c r="E71" s="8"/>
      <c r="F71" s="7"/>
      <c r="G71" s="7"/>
      <c r="H71" s="7"/>
      <c r="I71" s="8"/>
      <c r="J71" s="7"/>
      <c r="K71" s="7"/>
      <c r="L71" s="7"/>
      <c r="M71" s="7"/>
      <c r="N71" s="7"/>
      <c r="O71" s="7"/>
      <c r="P71" s="7"/>
      <c r="Q71" s="8"/>
      <c r="R71" s="7"/>
      <c r="S71" s="7"/>
      <c r="T71" s="7"/>
      <c r="U71" s="8"/>
      <c r="V71" s="8"/>
      <c r="W71" s="7"/>
      <c r="X71" s="7"/>
      <c r="Y71" s="7"/>
      <c r="Z71" s="7"/>
      <c r="AA71" s="7"/>
      <c r="AB71" s="7"/>
      <c r="AC71" s="8"/>
      <c r="AD71" s="8"/>
      <c r="AE71" s="8"/>
      <c r="AF71" s="7"/>
      <c r="AG71" s="7"/>
      <c r="AH71" s="8"/>
      <c r="AI71" s="7"/>
      <c r="AJ71" s="8"/>
      <c r="AK71" s="7"/>
      <c r="AL71" s="8"/>
      <c r="AM71" s="8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x14ac:dyDescent="0.25" r="72" customHeight="1" ht="18.75">
      <c r="A72" s="95"/>
      <c r="B72" s="95"/>
      <c r="C72" s="43"/>
      <c r="D72" s="8"/>
      <c r="E72" s="8"/>
      <c r="F72" s="7"/>
      <c r="G72" s="7"/>
      <c r="H72" s="7"/>
      <c r="I72" s="8"/>
      <c r="J72" s="7"/>
      <c r="K72" s="7"/>
      <c r="L72" s="7"/>
      <c r="M72" s="7"/>
      <c r="N72" s="7"/>
      <c r="O72" s="7"/>
      <c r="P72" s="7"/>
      <c r="Q72" s="8"/>
      <c r="R72" s="7"/>
      <c r="S72" s="7"/>
      <c r="T72" s="7"/>
      <c r="U72" s="8"/>
      <c r="V72" s="8"/>
      <c r="W72" s="7"/>
      <c r="X72" s="7"/>
      <c r="Y72" s="7"/>
      <c r="Z72" s="7"/>
      <c r="AA72" s="7"/>
      <c r="AB72" s="7"/>
      <c r="AC72" s="8"/>
      <c r="AD72" s="8"/>
      <c r="AE72" s="8"/>
      <c r="AF72" s="7"/>
      <c r="AG72" s="7"/>
      <c r="AH72" s="8"/>
      <c r="AI72" s="7"/>
      <c r="AJ72" s="8"/>
      <c r="AK72" s="7"/>
      <c r="AL72" s="8"/>
      <c r="AM72" s="8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</sheetData>
  <mergeCells count="39">
    <mergeCell ref="A1:B2"/>
    <mergeCell ref="C1:J1"/>
    <mergeCell ref="A3:B3"/>
    <mergeCell ref="A4:B4"/>
    <mergeCell ref="C4:I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2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97" width="13.576428571428572" customWidth="1" bestFit="1"/>
    <col min="2" max="2" style="97" width="8.862142857142858" customWidth="1" bestFit="1"/>
    <col min="3" max="3" style="99" width="4.576428571428571" customWidth="1" bestFit="1"/>
    <col min="4" max="4" style="98" width="4.576428571428571" customWidth="1" bestFit="1"/>
    <col min="5" max="5" style="99" width="4.576428571428571" customWidth="1" bestFit="1"/>
    <col min="6" max="6" style="99" width="4.576428571428571" customWidth="1" bestFit="1"/>
    <col min="7" max="7" style="99" width="4.576428571428571" customWidth="1" bestFit="1"/>
    <col min="8" max="8" style="98" width="4.576428571428571" customWidth="1" bestFit="1"/>
    <col min="9" max="9" style="99" width="4.576428571428571" customWidth="1" bestFit="1"/>
    <col min="10" max="10" style="99" width="4.576428571428571" customWidth="1" bestFit="1"/>
    <col min="11" max="11" style="98" width="4.576428571428571" customWidth="1" bestFit="1"/>
    <col min="12" max="12" style="99" width="4.576428571428571" customWidth="1" bestFit="1"/>
    <col min="13" max="13" style="99" width="4.576428571428571" customWidth="1" bestFit="1"/>
    <col min="14" max="14" style="99" width="4.576428571428571" customWidth="1" bestFit="1"/>
    <col min="15" max="15" style="99" width="4.576428571428571" customWidth="1" bestFit="1"/>
    <col min="16" max="16" style="99" width="4.576428571428571" customWidth="1" bestFit="1"/>
    <col min="17" max="17" style="99" width="4.576428571428571" customWidth="1" bestFit="1"/>
    <col min="18" max="18" style="99" width="4.576428571428571" customWidth="1" bestFit="1"/>
    <col min="19" max="19" style="98" width="4.576428571428571" customWidth="1" bestFit="1"/>
    <col min="20" max="20" style="98" width="4.576428571428571" customWidth="1" bestFit="1"/>
    <col min="21" max="21" style="98" width="4.576428571428571" customWidth="1" bestFit="1"/>
    <col min="22" max="22" style="99" width="4.576428571428571" customWidth="1" bestFit="1"/>
    <col min="23" max="23" style="99" width="4.576428571428571" customWidth="1" bestFit="1"/>
    <col min="24" max="24" style="99" width="4.576428571428571" customWidth="1" bestFit="1"/>
    <col min="25" max="25" style="99" width="4.576428571428571" customWidth="1" bestFit="1"/>
    <col min="26" max="26" style="99" width="4.576428571428571" customWidth="1" bestFit="1"/>
    <col min="27" max="27" style="99" width="4.576428571428571" customWidth="1" bestFit="1"/>
    <col min="28" max="28" style="99" width="4.576428571428571" customWidth="1" bestFit="1"/>
    <col min="29" max="29" style="99" width="4.576428571428571" customWidth="1" bestFit="1"/>
    <col min="30" max="30" style="99" width="4.576428571428571" customWidth="1" bestFit="1"/>
    <col min="31" max="31" style="99" width="4.576428571428571" customWidth="1" bestFit="1"/>
    <col min="32" max="32" style="99" width="4.576428571428571" customWidth="1" bestFit="1"/>
    <col min="33" max="33" style="98" width="4.576428571428571" customWidth="1" bestFit="1"/>
    <col min="34" max="34" style="98" width="4.576428571428571" customWidth="1" bestFit="1"/>
    <col min="35" max="35" style="99" width="4.576428571428571" customWidth="1" bestFit="1"/>
    <col min="36" max="36" style="99" width="4.576428571428571" customWidth="1" bestFit="1"/>
    <col min="37" max="37" style="99" width="4.576428571428571" customWidth="1" bestFit="1"/>
    <col min="38" max="38" style="99" width="4.576428571428571" customWidth="1" bestFit="1"/>
    <col min="39" max="39" style="99" width="4.576428571428571" customWidth="1" bestFit="1"/>
    <col min="40" max="40" style="99" width="4.576428571428571" customWidth="1" bestFit="1"/>
    <col min="41" max="41" style="99" width="4.576428571428571" customWidth="1" bestFit="1"/>
    <col min="42" max="42" style="99" width="4.576428571428571" customWidth="1" bestFit="1"/>
    <col min="43" max="43" style="99" width="4.576428571428571" customWidth="1" bestFit="1"/>
    <col min="44" max="44" style="99" width="4.576428571428571" customWidth="1" bestFit="1"/>
    <col min="45" max="45" style="99" width="4.576428571428571" customWidth="1" bestFit="1"/>
    <col min="46" max="46" style="99" width="4.576428571428571" customWidth="1" bestFit="1"/>
    <col min="47" max="47" style="99" width="4.576428571428571" customWidth="1" bestFit="1"/>
    <col min="48" max="48" style="99" width="4.576428571428571" customWidth="1" bestFit="1"/>
    <col min="49" max="49" style="99" width="4.576428571428571" customWidth="1" bestFit="1"/>
    <col min="50" max="50" style="99" width="4.576428571428571" customWidth="1" bestFit="1"/>
    <col min="51" max="51" style="99" width="4.576428571428571" customWidth="1" bestFit="1"/>
    <col min="52" max="52" style="99" width="4.576428571428571" customWidth="1" bestFit="1"/>
    <col min="53" max="53" style="99" width="4.576428571428571" customWidth="1" bestFit="1"/>
    <col min="54" max="54" style="99" width="4.576428571428571" customWidth="1" bestFit="1"/>
    <col min="55" max="55" style="99" width="7.862142857142857" customWidth="1" bestFit="1"/>
    <col min="56" max="56" style="99" width="13.576428571428572" customWidth="1" bestFit="1"/>
  </cols>
  <sheetData>
    <row x14ac:dyDescent="0.25" r="1" customHeight="1" ht="31.5">
      <c r="A1" s="1" t="s">
        <v>0</v>
      </c>
      <c r="B1" s="2"/>
      <c r="C1" s="4" t="s">
        <v>1</v>
      </c>
      <c r="D1" s="3"/>
      <c r="E1" s="4"/>
      <c r="F1" s="4"/>
      <c r="G1" s="4"/>
      <c r="H1" s="3"/>
      <c r="I1" s="4"/>
      <c r="J1" s="4"/>
      <c r="K1" s="6"/>
      <c r="L1" s="5"/>
      <c r="M1" s="5"/>
      <c r="N1" s="5"/>
      <c r="O1" s="5"/>
      <c r="P1" s="5"/>
      <c r="Q1" s="5"/>
      <c r="R1" s="5"/>
      <c r="S1" s="6"/>
      <c r="T1" s="100"/>
      <c r="U1" s="6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6"/>
      <c r="AH1" s="6"/>
      <c r="AI1" s="5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x14ac:dyDescent="0.25" r="2" customHeight="1" ht="18.75">
      <c r="A2" s="9"/>
      <c r="B2" s="9"/>
      <c r="C2" s="10">
        <v>43834</v>
      </c>
      <c r="D2" s="10">
        <f>C2+7</f>
        <v>25568.666666666668</v>
      </c>
      <c r="E2" s="10">
        <f>D2+7</f>
        <v>25568.666666666668</v>
      </c>
      <c r="F2" s="10">
        <f>E2+7</f>
        <v>25568.666666666668</v>
      </c>
      <c r="G2" s="10">
        <f>F2+7</f>
        <v>25568.666666666668</v>
      </c>
      <c r="H2" s="10">
        <f>G2+7</f>
        <v>25568.666666666668</v>
      </c>
      <c r="I2" s="10">
        <f>H2+7</f>
        <v>25568.666666666668</v>
      </c>
      <c r="J2" s="10">
        <f>I2+7</f>
        <v>25568.666666666668</v>
      </c>
      <c r="K2" s="10">
        <f>J2+7</f>
        <v>25568.666666666668</v>
      </c>
      <c r="L2" s="10">
        <f>K2+7</f>
        <v>25568.666666666668</v>
      </c>
      <c r="M2" s="10">
        <f>L2+7</f>
        <v>25568.666666666668</v>
      </c>
      <c r="N2" s="10">
        <f>M2+7</f>
        <v>25568.666666666668</v>
      </c>
      <c r="O2" s="10">
        <f>N2+7</f>
        <v>25568.666666666668</v>
      </c>
      <c r="P2" s="10">
        <f>O2+7</f>
        <v>25568.666666666668</v>
      </c>
      <c r="Q2" s="10">
        <f>P2+7</f>
        <v>25568.666666666668</v>
      </c>
      <c r="R2" s="10">
        <f>Q2+7</f>
        <v>25568.666666666668</v>
      </c>
      <c r="S2" s="10">
        <f>R2+7</f>
        <v>25568.666666666668</v>
      </c>
      <c r="T2" s="101">
        <f>S2+7</f>
        <v>25568.666666666668</v>
      </c>
      <c r="U2" s="10">
        <f>T2+7</f>
        <v>25568.666666666668</v>
      </c>
      <c r="V2" s="10">
        <f>U2+7</f>
        <v>25568.666666666668</v>
      </c>
      <c r="W2" s="10">
        <f>V2+7</f>
        <v>25568.666666666668</v>
      </c>
      <c r="X2" s="10">
        <f>W2+7</f>
        <v>25568.666666666668</v>
      </c>
      <c r="Y2" s="10">
        <f>X2+7</f>
        <v>25568.666666666668</v>
      </c>
      <c r="Z2" s="10">
        <f>Y2+7</f>
        <v>25568.666666666668</v>
      </c>
      <c r="AA2" s="10">
        <f>Z2+7</f>
        <v>25568.666666666668</v>
      </c>
      <c r="AB2" s="10">
        <f>AA2+7</f>
        <v>25568.666666666668</v>
      </c>
      <c r="AC2" s="10">
        <f>AB2+7</f>
        <v>25568.666666666668</v>
      </c>
      <c r="AD2" s="10">
        <f>AC2+7</f>
        <v>25568.666666666668</v>
      </c>
      <c r="AE2" s="10">
        <f>AD2+7</f>
        <v>25568.666666666668</v>
      </c>
      <c r="AF2" s="10">
        <f>AE2+7</f>
        <v>25568.666666666668</v>
      </c>
      <c r="AG2" s="10">
        <f>AF2+7</f>
        <v>25568.666666666668</v>
      </c>
      <c r="AH2" s="10">
        <f>AG2+7</f>
        <v>25568.666666666668</v>
      </c>
      <c r="AI2" s="10">
        <f>AH2+7</f>
        <v>25568.666666666668</v>
      </c>
      <c r="AJ2" s="10">
        <f>AI2+7</f>
        <v>25568.666666666668</v>
      </c>
      <c r="AK2" s="10">
        <f>AJ2+7</f>
        <v>25568.666666666668</v>
      </c>
      <c r="AL2" s="10">
        <f>AK2+7</f>
        <v>25568.666666666668</v>
      </c>
      <c r="AM2" s="10">
        <f>AL2+7</f>
        <v>25568.666666666668</v>
      </c>
      <c r="AN2" s="10">
        <f>AM2+7</f>
        <v>25568.666666666668</v>
      </c>
      <c r="AO2" s="10">
        <f>AN2+7</f>
        <v>25568.666666666668</v>
      </c>
      <c r="AP2" s="10">
        <f>AO2+7</f>
        <v>25568.666666666668</v>
      </c>
      <c r="AQ2" s="10">
        <f>AP2+7</f>
        <v>25568.666666666668</v>
      </c>
      <c r="AR2" s="10">
        <f>AQ2+7</f>
        <v>25568.666666666668</v>
      </c>
      <c r="AS2" s="10">
        <f>AR2+7</f>
        <v>25568.666666666668</v>
      </c>
      <c r="AT2" s="10">
        <f>AS2+7</f>
        <v>25568.666666666668</v>
      </c>
      <c r="AU2" s="10">
        <f>AT2+7</f>
        <v>25568.666666666668</v>
      </c>
      <c r="AV2" s="10">
        <f>AU2+7</f>
        <v>25568.666666666668</v>
      </c>
      <c r="AW2" s="10">
        <f>AV2+7</f>
        <v>25568.666666666668</v>
      </c>
      <c r="AX2" s="10">
        <f>AW2+7</f>
        <v>25568.666666666668</v>
      </c>
      <c r="AY2" s="10">
        <f>AX2+7</f>
        <v>25568.666666666668</v>
      </c>
      <c r="AZ2" s="10">
        <f>AY2+7</f>
        <v>25568.666666666668</v>
      </c>
      <c r="BA2" s="10">
        <f>AZ2+7</f>
        <v>25568.666666666668</v>
      </c>
      <c r="BB2" s="10">
        <f>BA2+7</f>
        <v>25568.666666666668</v>
      </c>
      <c r="BC2" s="7"/>
      <c r="BD2" s="7"/>
    </row>
    <row x14ac:dyDescent="0.25" r="3" customHeight="1" ht="18.75">
      <c r="A3" s="11" t="s">
        <v>2</v>
      </c>
      <c r="B3" s="12"/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02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5">
        <v>52</v>
      </c>
      <c r="BC3" s="16" t="s">
        <v>3</v>
      </c>
      <c r="BD3" s="16" t="s">
        <v>4</v>
      </c>
    </row>
    <row x14ac:dyDescent="0.25" r="4" customHeight="1" ht="18.75">
      <c r="A4" s="17" t="s">
        <v>5</v>
      </c>
      <c r="B4" s="18"/>
      <c r="C4" s="103" t="s">
        <v>43</v>
      </c>
      <c r="D4" s="20"/>
      <c r="E4" s="21"/>
      <c r="F4" s="21"/>
      <c r="G4" s="21"/>
      <c r="H4" s="20"/>
      <c r="I4" s="21"/>
      <c r="J4" s="22"/>
      <c r="K4" s="23"/>
      <c r="L4" s="22"/>
      <c r="M4" s="22"/>
      <c r="N4" s="22"/>
      <c r="O4" s="22"/>
      <c r="P4" s="22"/>
      <c r="Q4" s="22"/>
      <c r="R4" s="22"/>
      <c r="S4" s="23"/>
      <c r="T4" s="23"/>
      <c r="U4" s="23"/>
      <c r="V4" s="25"/>
      <c r="W4" s="22"/>
      <c r="X4" s="25"/>
      <c r="Y4" s="22"/>
      <c r="Z4" s="25"/>
      <c r="AA4" s="22"/>
      <c r="AB4" s="25"/>
      <c r="AC4" s="22"/>
      <c r="AD4" s="25"/>
      <c r="AE4" s="22"/>
      <c r="AF4" s="25"/>
      <c r="AG4" s="23"/>
      <c r="AH4" s="24"/>
      <c r="AI4" s="22"/>
      <c r="AJ4" s="25"/>
      <c r="AK4" s="22"/>
      <c r="AL4" s="25"/>
      <c r="AM4" s="22"/>
      <c r="AN4" s="25"/>
      <c r="AO4" s="22"/>
      <c r="AP4" s="25"/>
      <c r="AQ4" s="22"/>
      <c r="AR4" s="25"/>
      <c r="AS4" s="25"/>
      <c r="AT4" s="25"/>
      <c r="AU4" s="25"/>
      <c r="AV4" s="25"/>
      <c r="AW4" s="25"/>
      <c r="AX4" s="25"/>
      <c r="AY4" s="25"/>
      <c r="AZ4" s="25"/>
      <c r="BA4" s="22"/>
      <c r="BB4" s="22"/>
      <c r="BC4" s="26"/>
      <c r="BD4" s="7"/>
    </row>
    <row x14ac:dyDescent="0.25" r="5" customHeight="1" ht="18.75">
      <c r="A5" s="27" t="s">
        <v>7</v>
      </c>
      <c r="B5" s="28"/>
      <c r="C5" s="104"/>
      <c r="D5" s="30"/>
      <c r="E5" s="31"/>
      <c r="F5" s="32"/>
      <c r="G5" s="31"/>
      <c r="H5" s="30"/>
      <c r="I5" s="31"/>
      <c r="J5" s="32"/>
      <c r="K5" s="33"/>
      <c r="L5" s="32"/>
      <c r="M5" s="31"/>
      <c r="N5" s="32"/>
      <c r="O5" s="31"/>
      <c r="P5" s="32"/>
      <c r="Q5" s="31"/>
      <c r="R5" s="32"/>
      <c r="S5" s="33"/>
      <c r="T5" s="105"/>
      <c r="U5" s="38"/>
      <c r="V5" s="36"/>
      <c r="W5" s="35"/>
      <c r="X5" s="36"/>
      <c r="Y5" s="35"/>
      <c r="Z5" s="47"/>
      <c r="AA5" s="35"/>
      <c r="AB5" s="47"/>
      <c r="AC5" s="35"/>
      <c r="AD5" s="36"/>
      <c r="AE5" s="35"/>
      <c r="AF5" s="36"/>
      <c r="AG5" s="38"/>
      <c r="AH5" s="34"/>
      <c r="AI5" s="35"/>
      <c r="AJ5" s="36"/>
      <c r="AK5" s="35"/>
      <c r="AL5" s="36"/>
      <c r="AM5" s="35"/>
      <c r="AN5" s="36"/>
      <c r="AO5" s="35"/>
      <c r="AP5" s="36"/>
      <c r="AQ5" s="35"/>
      <c r="AR5" s="36"/>
      <c r="AS5" s="106"/>
      <c r="AT5" s="36"/>
      <c r="AU5" s="35"/>
      <c r="AV5" s="36"/>
      <c r="AW5" s="35"/>
      <c r="AX5" s="36"/>
      <c r="AY5" s="35"/>
      <c r="AZ5" s="36"/>
      <c r="BA5" s="35"/>
      <c r="BB5" s="36"/>
      <c r="BC5" s="40">
        <f>SUM(C5:BB5)/60</f>
      </c>
      <c r="BD5" s="41">
        <f>SUM(BC5)*11*27.84</f>
      </c>
    </row>
    <row x14ac:dyDescent="0.25" r="6" customHeight="1" ht="18.75">
      <c r="A6" s="27" t="s">
        <v>8</v>
      </c>
      <c r="B6" s="28"/>
      <c r="C6" s="104"/>
      <c r="D6" s="30"/>
      <c r="E6" s="31"/>
      <c r="F6" s="32"/>
      <c r="G6" s="31"/>
      <c r="H6" s="30"/>
      <c r="I6" s="31"/>
      <c r="J6" s="32"/>
      <c r="K6" s="33"/>
      <c r="L6" s="32">
        <v>13.8</v>
      </c>
      <c r="M6" s="31">
        <v>4.8</v>
      </c>
      <c r="N6" s="32"/>
      <c r="O6" s="31"/>
      <c r="P6" s="32">
        <v>4.8</v>
      </c>
      <c r="Q6" s="31"/>
      <c r="R6" s="51"/>
      <c r="S6" s="33"/>
      <c r="T6" s="105"/>
      <c r="U6" s="38"/>
      <c r="V6" s="36"/>
      <c r="W6" s="35"/>
      <c r="X6" s="36"/>
      <c r="Y6" s="35"/>
      <c r="Z6" s="47"/>
      <c r="AA6" s="35"/>
      <c r="AB6" s="47"/>
      <c r="AC6" s="35"/>
      <c r="AD6" s="36"/>
      <c r="AE6" s="35"/>
      <c r="AF6" s="36"/>
      <c r="AG6" s="38"/>
      <c r="AH6" s="34"/>
      <c r="AI6" s="35">
        <v>4.8</v>
      </c>
      <c r="AJ6" s="36"/>
      <c r="AK6" s="35"/>
      <c r="AL6" s="36"/>
      <c r="AM6" s="35"/>
      <c r="AN6" s="36"/>
      <c r="AO6" s="35"/>
      <c r="AP6" s="36"/>
      <c r="AQ6" s="35"/>
      <c r="AR6" s="36"/>
      <c r="AS6" s="35"/>
      <c r="AT6" s="36"/>
      <c r="AU6" s="35"/>
      <c r="AV6" s="36"/>
      <c r="AW6" s="35"/>
      <c r="AX6" s="36"/>
      <c r="AY6" s="35"/>
      <c r="AZ6" s="36"/>
      <c r="BA6" s="35"/>
      <c r="BB6" s="36"/>
      <c r="BC6" s="40">
        <f>SUM(C6:BB6)/60</f>
      </c>
      <c r="BD6" s="41">
        <f>SUM(BC6)*11*27.84</f>
      </c>
    </row>
    <row x14ac:dyDescent="0.25" r="7" customHeight="1" ht="18.75">
      <c r="A7" s="27" t="s">
        <v>44</v>
      </c>
      <c r="B7" s="28"/>
      <c r="C7" s="104"/>
      <c r="D7" s="30"/>
      <c r="E7" s="31"/>
      <c r="F7" s="32"/>
      <c r="G7" s="31"/>
      <c r="H7" s="30"/>
      <c r="I7" s="31"/>
      <c r="J7" s="32"/>
      <c r="K7" s="33"/>
      <c r="L7" s="32"/>
      <c r="M7" s="31"/>
      <c r="N7" s="32"/>
      <c r="O7" s="31"/>
      <c r="P7" s="32"/>
      <c r="Q7" s="31"/>
      <c r="R7" s="32"/>
      <c r="S7" s="33"/>
      <c r="T7" s="105"/>
      <c r="U7" s="38"/>
      <c r="V7" s="36"/>
      <c r="W7" s="35"/>
      <c r="X7" s="36"/>
      <c r="Y7" s="35"/>
      <c r="Z7" s="47"/>
      <c r="AA7" s="35"/>
      <c r="AB7" s="47"/>
      <c r="AC7" s="35"/>
      <c r="AD7" s="51"/>
      <c r="AE7" s="35"/>
      <c r="AF7" s="36"/>
      <c r="AG7" s="38"/>
      <c r="AH7" s="34"/>
      <c r="AI7" s="35"/>
      <c r="AJ7" s="36"/>
      <c r="AK7" s="35"/>
      <c r="AL7" s="36"/>
      <c r="AM7" s="35"/>
      <c r="AN7" s="36"/>
      <c r="AO7" s="35"/>
      <c r="AP7" s="36"/>
      <c r="AQ7" s="35"/>
      <c r="AR7" s="36"/>
      <c r="AS7" s="35"/>
      <c r="AT7" s="36"/>
      <c r="AU7" s="35"/>
      <c r="AV7" s="36"/>
      <c r="AW7" s="35"/>
      <c r="AX7" s="36"/>
      <c r="AY7" s="35"/>
      <c r="AZ7" s="36"/>
      <c r="BA7" s="35"/>
      <c r="BB7" s="36"/>
      <c r="BC7" s="40">
        <f>SUM(C7:BB7)/60</f>
      </c>
      <c r="BD7" s="41">
        <f>SUM(BC7)*11*27.84</f>
      </c>
    </row>
    <row x14ac:dyDescent="0.25" r="8" customHeight="1" ht="18.75">
      <c r="A8" s="27" t="s">
        <v>45</v>
      </c>
      <c r="B8" s="28"/>
      <c r="C8" s="104"/>
      <c r="D8" s="30"/>
      <c r="E8" s="31"/>
      <c r="F8" s="32"/>
      <c r="G8" s="31"/>
      <c r="H8" s="30"/>
      <c r="I8" s="31"/>
      <c r="J8" s="32"/>
      <c r="K8" s="33"/>
      <c r="L8" s="32"/>
      <c r="M8" s="31"/>
      <c r="N8" s="32"/>
      <c r="O8" s="31"/>
      <c r="P8" s="32"/>
      <c r="Q8" s="31"/>
      <c r="R8" s="32"/>
      <c r="S8" s="33"/>
      <c r="T8" s="105"/>
      <c r="U8" s="38"/>
      <c r="V8" s="36"/>
      <c r="W8" s="35"/>
      <c r="X8" s="36"/>
      <c r="Y8" s="35"/>
      <c r="Z8" s="47"/>
      <c r="AA8" s="35"/>
      <c r="AB8" s="47"/>
      <c r="AC8" s="35"/>
      <c r="AD8" s="36"/>
      <c r="AE8" s="35"/>
      <c r="AF8" s="36"/>
      <c r="AG8" s="35">
        <v>10.2</v>
      </c>
      <c r="AH8" s="34"/>
      <c r="AI8" s="35"/>
      <c r="AJ8" s="36"/>
      <c r="AK8" s="35"/>
      <c r="AL8" s="36"/>
      <c r="AM8" s="35"/>
      <c r="AN8" s="36"/>
      <c r="AO8" s="35"/>
      <c r="AP8" s="36"/>
      <c r="AQ8" s="35"/>
      <c r="AR8" s="36"/>
      <c r="AS8" s="35"/>
      <c r="AT8" s="36"/>
      <c r="AU8" s="35"/>
      <c r="AV8" s="36"/>
      <c r="AW8" s="35"/>
      <c r="AX8" s="36"/>
      <c r="AY8" s="35"/>
      <c r="AZ8" s="36"/>
      <c r="BA8" s="35"/>
      <c r="BB8" s="36"/>
      <c r="BC8" s="40">
        <f>SUM(C8:BB8)/60</f>
      </c>
      <c r="BD8" s="41">
        <f>SUM(BC8)*11*27.84</f>
      </c>
    </row>
    <row x14ac:dyDescent="0.25" r="9" customHeight="1" ht="18.75">
      <c r="A9" s="27" t="s">
        <v>11</v>
      </c>
      <c r="B9" s="28"/>
      <c r="C9" s="104"/>
      <c r="D9" s="30"/>
      <c r="E9" s="31"/>
      <c r="F9" s="32"/>
      <c r="G9" s="31"/>
      <c r="H9" s="30"/>
      <c r="I9" s="31"/>
      <c r="J9" s="32"/>
      <c r="K9" s="33"/>
      <c r="L9" s="32"/>
      <c r="M9" s="31"/>
      <c r="N9" s="32"/>
      <c r="O9" s="31"/>
      <c r="P9" s="30">
        <v>15</v>
      </c>
      <c r="Q9" s="31"/>
      <c r="R9" s="32"/>
      <c r="S9" s="33"/>
      <c r="T9" s="105"/>
      <c r="U9" s="38"/>
      <c r="V9" s="36"/>
      <c r="W9" s="35"/>
      <c r="X9" s="36"/>
      <c r="Y9" s="35"/>
      <c r="Z9" s="47"/>
      <c r="AA9" s="35"/>
      <c r="AB9" s="47"/>
      <c r="AC9" s="35"/>
      <c r="AD9" s="36"/>
      <c r="AE9" s="35"/>
      <c r="AF9" s="36"/>
      <c r="AG9" s="38"/>
      <c r="AH9" s="36">
        <v>19.8</v>
      </c>
      <c r="AI9" s="35"/>
      <c r="AJ9" s="36"/>
      <c r="AK9" s="35"/>
      <c r="AL9" s="36"/>
      <c r="AM9" s="35"/>
      <c r="AN9" s="36"/>
      <c r="AO9" s="35"/>
      <c r="AP9" s="36"/>
      <c r="AQ9" s="35"/>
      <c r="AR9" s="36"/>
      <c r="AS9" s="35"/>
      <c r="AT9" s="36"/>
      <c r="AU9" s="35"/>
      <c r="AV9" s="36"/>
      <c r="AW9" s="35"/>
      <c r="AX9" s="36"/>
      <c r="AY9" s="35"/>
      <c r="AZ9" s="36"/>
      <c r="BA9" s="35"/>
      <c r="BB9" s="36"/>
      <c r="BC9" s="40">
        <f>SUM(C9:BB9)/60</f>
      </c>
      <c r="BD9" s="41">
        <f>SUM(BC9)*11*27.84</f>
      </c>
    </row>
    <row x14ac:dyDescent="0.25" r="10" customHeight="1" ht="18.75">
      <c r="A10" s="27" t="s">
        <v>46</v>
      </c>
      <c r="B10" s="28"/>
      <c r="C10" s="104"/>
      <c r="D10" s="30"/>
      <c r="E10" s="31">
        <v>4.8</v>
      </c>
      <c r="F10" s="32"/>
      <c r="G10" s="31"/>
      <c r="H10" s="30"/>
      <c r="I10" s="31"/>
      <c r="J10" s="32"/>
      <c r="K10" s="33"/>
      <c r="L10" s="32"/>
      <c r="M10" s="31"/>
      <c r="N10" s="32"/>
      <c r="O10" s="31"/>
      <c r="P10" s="32"/>
      <c r="Q10" s="31"/>
      <c r="R10" s="32"/>
      <c r="S10" s="33"/>
      <c r="T10" s="105"/>
      <c r="U10" s="38"/>
      <c r="V10" s="36"/>
      <c r="W10" s="35"/>
      <c r="X10" s="36"/>
      <c r="Y10" s="35"/>
      <c r="Z10" s="47"/>
      <c r="AA10" s="35"/>
      <c r="AB10" s="47"/>
      <c r="AC10" s="35"/>
      <c r="AD10" s="36"/>
      <c r="AE10" s="35"/>
      <c r="AF10" s="36"/>
      <c r="AG10" s="38"/>
      <c r="AH10" s="34"/>
      <c r="AI10" s="35"/>
      <c r="AJ10" s="36"/>
      <c r="AK10" s="35"/>
      <c r="AL10" s="36"/>
      <c r="AM10" s="35"/>
      <c r="AN10" s="36"/>
      <c r="AO10" s="35"/>
      <c r="AP10" s="36"/>
      <c r="AQ10" s="35"/>
      <c r="AR10" s="36"/>
      <c r="AS10" s="35"/>
      <c r="AT10" s="36"/>
      <c r="AU10" s="35"/>
      <c r="AV10" s="36"/>
      <c r="AW10" s="35"/>
      <c r="AX10" s="36"/>
      <c r="AY10" s="35"/>
      <c r="AZ10" s="36"/>
      <c r="BA10" s="35"/>
      <c r="BB10" s="36"/>
      <c r="BC10" s="40">
        <f>SUM(C10:BB10)/60</f>
      </c>
      <c r="BD10" s="41">
        <f>SUM(BC10)*11*27.84</f>
      </c>
    </row>
    <row x14ac:dyDescent="0.25" r="11" customHeight="1" ht="18.75">
      <c r="A11" s="27" t="s">
        <v>12</v>
      </c>
      <c r="B11" s="28"/>
      <c r="C11" s="104"/>
      <c r="D11" s="30"/>
      <c r="E11" s="31"/>
      <c r="F11" s="32"/>
      <c r="G11" s="31"/>
      <c r="H11" s="30"/>
      <c r="I11" s="33">
        <v>108</v>
      </c>
      <c r="J11" s="32"/>
      <c r="K11" s="33"/>
      <c r="L11" s="32"/>
      <c r="M11" s="31"/>
      <c r="N11" s="32"/>
      <c r="O11" s="31"/>
      <c r="P11" s="32"/>
      <c r="Q11" s="31"/>
      <c r="R11" s="32"/>
      <c r="S11" s="33"/>
      <c r="T11" s="107"/>
      <c r="U11" s="38"/>
      <c r="V11" s="36"/>
      <c r="W11" s="35">
        <v>16.2</v>
      </c>
      <c r="X11" s="36"/>
      <c r="Y11" s="35"/>
      <c r="Z11" s="105">
        <v>15</v>
      </c>
      <c r="AA11" s="35"/>
      <c r="AB11" s="47"/>
      <c r="AC11" s="35"/>
      <c r="AD11" s="36"/>
      <c r="AE11" s="35"/>
      <c r="AF11" s="36"/>
      <c r="AG11" s="38">
        <v>0</v>
      </c>
      <c r="AH11" s="34"/>
      <c r="AI11" s="35">
        <v>247.8</v>
      </c>
      <c r="AJ11" s="36">
        <v>22.2</v>
      </c>
      <c r="AK11" s="35"/>
      <c r="AL11" s="36"/>
      <c r="AM11" s="35"/>
      <c r="AN11" s="36"/>
      <c r="AO11" s="35"/>
      <c r="AP11" s="36"/>
      <c r="AQ11" s="35"/>
      <c r="AR11" s="36"/>
      <c r="AS11" s="35"/>
      <c r="AT11" s="36"/>
      <c r="AU11" s="35"/>
      <c r="AV11" s="36"/>
      <c r="AW11" s="35"/>
      <c r="AX11" s="36"/>
      <c r="AY11" s="35"/>
      <c r="AZ11" s="36"/>
      <c r="BA11" s="35"/>
      <c r="BB11" s="36"/>
      <c r="BC11" s="40">
        <f>SUM(C11:BB11)/60</f>
      </c>
      <c r="BD11" s="41">
        <f>SUM(BC11)*11*27.84</f>
      </c>
    </row>
    <row x14ac:dyDescent="0.25" r="12" customHeight="1" ht="18.75">
      <c r="A12" s="27" t="s">
        <v>47</v>
      </c>
      <c r="B12" s="28"/>
      <c r="C12" s="104"/>
      <c r="D12" s="30"/>
      <c r="E12" s="31"/>
      <c r="F12" s="32"/>
      <c r="G12" s="31"/>
      <c r="H12" s="30"/>
      <c r="I12" s="31"/>
      <c r="J12" s="32">
        <v>16.8</v>
      </c>
      <c r="K12" s="33"/>
      <c r="L12" s="32"/>
      <c r="M12" s="33">
        <v>12</v>
      </c>
      <c r="N12" s="32">
        <v>9.6</v>
      </c>
      <c r="O12" s="33">
        <v>6</v>
      </c>
      <c r="P12" s="32"/>
      <c r="Q12" s="31"/>
      <c r="R12" s="32"/>
      <c r="S12" s="33"/>
      <c r="T12" s="105"/>
      <c r="U12" s="38"/>
      <c r="V12" s="34">
        <v>3</v>
      </c>
      <c r="W12" s="108"/>
      <c r="X12" s="34">
        <v>24</v>
      </c>
      <c r="Y12" s="35"/>
      <c r="Z12" s="47">
        <v>10.2</v>
      </c>
      <c r="AA12" s="35">
        <v>7.8</v>
      </c>
      <c r="AB12" s="47"/>
      <c r="AC12" s="35"/>
      <c r="AD12" s="36"/>
      <c r="AE12" s="35"/>
      <c r="AF12" s="36"/>
      <c r="AG12" s="38"/>
      <c r="AH12" s="36">
        <v>4.2</v>
      </c>
      <c r="AI12" s="35"/>
      <c r="AJ12" s="36"/>
      <c r="AK12" s="35"/>
      <c r="AL12" s="36"/>
      <c r="AM12" s="35"/>
      <c r="AN12" s="34">
        <v>39</v>
      </c>
      <c r="AO12" s="35"/>
      <c r="AP12" s="36"/>
      <c r="AQ12" s="35"/>
      <c r="AR12" s="36"/>
      <c r="AS12" s="35"/>
      <c r="AT12" s="36"/>
      <c r="AU12" s="35"/>
      <c r="AV12" s="36"/>
      <c r="AW12" s="35"/>
      <c r="AX12" s="36"/>
      <c r="AY12" s="35"/>
      <c r="AZ12" s="36"/>
      <c r="BA12" s="35"/>
      <c r="BB12" s="36"/>
      <c r="BC12" s="40">
        <f>SUM(C12:BB12)/60</f>
      </c>
      <c r="BD12" s="41">
        <f>SUM(BC12)*11*27.84</f>
      </c>
    </row>
    <row x14ac:dyDescent="0.25" r="13" customHeight="1" ht="18.75">
      <c r="A13" s="27" t="s">
        <v>48</v>
      </c>
      <c r="B13" s="28"/>
      <c r="C13" s="104"/>
      <c r="D13" s="30"/>
      <c r="E13" s="31"/>
      <c r="F13" s="32"/>
      <c r="G13" s="31"/>
      <c r="H13" s="107"/>
      <c r="I13" s="31">
        <v>10.2</v>
      </c>
      <c r="J13" s="32"/>
      <c r="K13" s="109"/>
      <c r="L13" s="32"/>
      <c r="M13" s="31">
        <v>4.8</v>
      </c>
      <c r="N13" s="32"/>
      <c r="O13" s="31"/>
      <c r="P13" s="32"/>
      <c r="Q13" s="31">
        <v>7.8</v>
      </c>
      <c r="R13" s="32"/>
      <c r="S13" s="31">
        <v>7.8</v>
      </c>
      <c r="T13" s="105"/>
      <c r="U13" s="38"/>
      <c r="V13" s="36"/>
      <c r="W13" s="108"/>
      <c r="X13" s="36"/>
      <c r="Y13" s="35"/>
      <c r="Z13" s="47"/>
      <c r="AA13" s="35"/>
      <c r="AB13" s="47"/>
      <c r="AC13" s="35"/>
      <c r="AD13" s="36"/>
      <c r="AE13" s="35"/>
      <c r="AF13" s="36">
        <v>7.8</v>
      </c>
      <c r="AG13" s="38"/>
      <c r="AH13" s="34"/>
      <c r="AI13" s="35"/>
      <c r="AJ13" s="36"/>
      <c r="AK13" s="35"/>
      <c r="AL13" s="36"/>
      <c r="AM13" s="35"/>
      <c r="AN13" s="36"/>
      <c r="AO13" s="35"/>
      <c r="AP13" s="36"/>
      <c r="AQ13" s="35"/>
      <c r="AR13" s="36"/>
      <c r="AS13" s="35"/>
      <c r="AT13" s="36"/>
      <c r="AU13" s="35"/>
      <c r="AV13" s="36"/>
      <c r="AW13" s="35"/>
      <c r="AX13" s="36"/>
      <c r="AY13" s="35"/>
      <c r="AZ13" s="36"/>
      <c r="BA13" s="35"/>
      <c r="BB13" s="36"/>
      <c r="BC13" s="40">
        <f>SUM(C13:BB13)/60</f>
      </c>
      <c r="BD13" s="41">
        <f>SUM(BC13)*11*27.84</f>
      </c>
    </row>
    <row x14ac:dyDescent="0.25" r="14" customHeight="1" ht="18.75">
      <c r="A14" s="27" t="s">
        <v>49</v>
      </c>
      <c r="B14" s="28"/>
      <c r="C14" s="104"/>
      <c r="D14" s="30"/>
      <c r="E14" s="31"/>
      <c r="F14" s="32"/>
      <c r="G14" s="31"/>
      <c r="H14" s="30"/>
      <c r="I14" s="31"/>
      <c r="J14" s="32"/>
      <c r="K14" s="110"/>
      <c r="L14" s="32"/>
      <c r="M14" s="31"/>
      <c r="N14" s="32"/>
      <c r="O14" s="31"/>
      <c r="P14" s="32"/>
      <c r="Q14" s="31"/>
      <c r="R14" s="32"/>
      <c r="S14" s="33"/>
      <c r="T14" s="105"/>
      <c r="U14" s="38"/>
      <c r="V14" s="36"/>
      <c r="W14" s="108"/>
      <c r="X14" s="36"/>
      <c r="Y14" s="35"/>
      <c r="Z14" s="47"/>
      <c r="AA14" s="35"/>
      <c r="AB14" s="47">
        <v>7.8</v>
      </c>
      <c r="AC14" s="35"/>
      <c r="AD14" s="36"/>
      <c r="AE14" s="35"/>
      <c r="AF14" s="36"/>
      <c r="AG14" s="38"/>
      <c r="AH14" s="34"/>
      <c r="AI14" s="35"/>
      <c r="AJ14" s="36"/>
      <c r="AK14" s="35"/>
      <c r="AL14" s="36"/>
      <c r="AM14" s="35"/>
      <c r="AN14" s="36"/>
      <c r="AO14" s="35"/>
      <c r="AP14" s="36"/>
      <c r="AQ14" s="35"/>
      <c r="AR14" s="36"/>
      <c r="AS14" s="35"/>
      <c r="AT14" s="36"/>
      <c r="AU14" s="35"/>
      <c r="AV14" s="36"/>
      <c r="AW14" s="35"/>
      <c r="AX14" s="36"/>
      <c r="AY14" s="35"/>
      <c r="AZ14" s="36"/>
      <c r="BA14" s="35"/>
      <c r="BB14" s="36"/>
      <c r="BC14" s="40">
        <f>SUM(C14:BB14)/60</f>
      </c>
      <c r="BD14" s="41">
        <f>SUM(BC14)*11*27.84</f>
      </c>
    </row>
    <row x14ac:dyDescent="0.25" r="15" customHeight="1" ht="18.75">
      <c r="A15" s="27" t="s">
        <v>50</v>
      </c>
      <c r="B15" s="28"/>
      <c r="C15" s="104"/>
      <c r="D15" s="30"/>
      <c r="E15" s="31"/>
      <c r="F15" s="32">
        <v>22.8</v>
      </c>
      <c r="G15" s="31">
        <v>7.2</v>
      </c>
      <c r="H15" s="32">
        <v>10.8</v>
      </c>
      <c r="I15" s="31"/>
      <c r="J15" s="30">
        <v>90</v>
      </c>
      <c r="K15" s="109"/>
      <c r="L15" s="32"/>
      <c r="M15" s="31"/>
      <c r="N15" s="32"/>
      <c r="O15" s="31"/>
      <c r="P15" s="32"/>
      <c r="Q15" s="31"/>
      <c r="R15" s="32"/>
      <c r="S15" s="33"/>
      <c r="T15" s="47">
        <v>4.8</v>
      </c>
      <c r="U15" s="38"/>
      <c r="V15" s="36"/>
      <c r="W15" s="108"/>
      <c r="X15" s="36"/>
      <c r="Y15" s="35"/>
      <c r="Z15" s="47"/>
      <c r="AA15" s="35"/>
      <c r="AB15" s="47"/>
      <c r="AC15" s="35"/>
      <c r="AD15" s="36"/>
      <c r="AE15" s="35"/>
      <c r="AF15" s="36"/>
      <c r="AG15" s="38"/>
      <c r="AH15" s="34"/>
      <c r="AI15" s="35"/>
      <c r="AJ15" s="36">
        <v>10.2</v>
      </c>
      <c r="AK15" s="35"/>
      <c r="AL15" s="36">
        <v>4.8</v>
      </c>
      <c r="AM15" s="35"/>
      <c r="AN15" s="36"/>
      <c r="AO15" s="35"/>
      <c r="AP15" s="36"/>
      <c r="AQ15" s="35"/>
      <c r="AR15" s="36"/>
      <c r="AS15" s="35"/>
      <c r="AT15" s="36"/>
      <c r="AU15" s="35"/>
      <c r="AV15" s="36"/>
      <c r="AW15" s="35"/>
      <c r="AX15" s="36"/>
      <c r="AY15" s="35"/>
      <c r="AZ15" s="36"/>
      <c r="BA15" s="35"/>
      <c r="BB15" s="36"/>
      <c r="BC15" s="40">
        <f>SUM(C15:BB15)/60</f>
      </c>
      <c r="BD15" s="41">
        <f>SUM(BC15)*11*27.84</f>
      </c>
    </row>
    <row x14ac:dyDescent="0.25" r="16" customHeight="1" ht="18.75">
      <c r="A16" s="27" t="s">
        <v>51</v>
      </c>
      <c r="B16" s="28"/>
      <c r="C16" s="104"/>
      <c r="D16" s="30"/>
      <c r="E16" s="31"/>
      <c r="F16" s="32"/>
      <c r="G16" s="31"/>
      <c r="H16" s="30"/>
      <c r="I16" s="31"/>
      <c r="J16" s="32"/>
      <c r="K16" s="109"/>
      <c r="L16" s="32"/>
      <c r="M16" s="31"/>
      <c r="N16" s="32"/>
      <c r="O16" s="31"/>
      <c r="P16" s="32"/>
      <c r="Q16" s="31"/>
      <c r="R16" s="32"/>
      <c r="S16" s="33"/>
      <c r="T16" s="105"/>
      <c r="U16" s="38"/>
      <c r="V16" s="36"/>
      <c r="W16" s="108"/>
      <c r="X16" s="36"/>
      <c r="Y16" s="38">
        <v>3</v>
      </c>
      <c r="Z16" s="47"/>
      <c r="AA16" s="35"/>
      <c r="AB16" s="47"/>
      <c r="AC16" s="35"/>
      <c r="AD16" s="36"/>
      <c r="AE16" s="38">
        <v>3</v>
      </c>
      <c r="AF16" s="36"/>
      <c r="AG16" s="38">
        <v>3</v>
      </c>
      <c r="AH16" s="34"/>
      <c r="AI16" s="35"/>
      <c r="AJ16" s="36"/>
      <c r="AK16" s="35"/>
      <c r="AL16" s="36">
        <v>4.8</v>
      </c>
      <c r="AM16" s="35"/>
      <c r="AN16" s="36"/>
      <c r="AO16" s="35">
        <v>10.8</v>
      </c>
      <c r="AP16" s="36"/>
      <c r="AQ16" s="35"/>
      <c r="AR16" s="36"/>
      <c r="AS16" s="35"/>
      <c r="AT16" s="36"/>
      <c r="AU16" s="35"/>
      <c r="AV16" s="36"/>
      <c r="AW16" s="35"/>
      <c r="AX16" s="36"/>
      <c r="AY16" s="35"/>
      <c r="AZ16" s="36"/>
      <c r="BA16" s="35"/>
      <c r="BB16" s="36"/>
      <c r="BC16" s="40">
        <f>SUM(C16:BB16)/60</f>
      </c>
      <c r="BD16" s="41">
        <f>SUM(BC16)*11*27.84</f>
      </c>
    </row>
    <row x14ac:dyDescent="0.25" r="17" customHeight="1" ht="18.75">
      <c r="A17" s="27" t="s">
        <v>52</v>
      </c>
      <c r="B17" s="28"/>
      <c r="C17" s="104"/>
      <c r="D17" s="30"/>
      <c r="E17" s="31"/>
      <c r="F17" s="32"/>
      <c r="G17" s="31"/>
      <c r="H17" s="30"/>
      <c r="I17" s="31"/>
      <c r="J17" s="32"/>
      <c r="K17" s="109"/>
      <c r="L17" s="32"/>
      <c r="M17" s="31"/>
      <c r="N17" s="32">
        <v>12.6</v>
      </c>
      <c r="O17" s="31"/>
      <c r="P17" s="32"/>
      <c r="Q17" s="31"/>
      <c r="R17" s="32"/>
      <c r="S17" s="33"/>
      <c r="T17" s="105"/>
      <c r="U17" s="38"/>
      <c r="V17" s="36"/>
      <c r="W17" s="108"/>
      <c r="X17" s="36">
        <v>7.2</v>
      </c>
      <c r="Y17" s="35"/>
      <c r="Z17" s="47"/>
      <c r="AA17" s="35"/>
      <c r="AB17" s="47">
        <v>27.6</v>
      </c>
      <c r="AC17" s="35"/>
      <c r="AD17" s="36"/>
      <c r="AE17" s="35"/>
      <c r="AF17" s="36"/>
      <c r="AG17" s="35">
        <v>33.6</v>
      </c>
      <c r="AH17" s="34"/>
      <c r="AI17" s="35"/>
      <c r="AJ17" s="36"/>
      <c r="AK17" s="35"/>
      <c r="AL17" s="36">
        <v>10.2</v>
      </c>
      <c r="AM17" s="35"/>
      <c r="AN17" s="36"/>
      <c r="AO17" s="38">
        <v>66</v>
      </c>
      <c r="AP17" s="36"/>
      <c r="AQ17" s="35"/>
      <c r="AR17" s="36"/>
      <c r="AS17" s="35"/>
      <c r="AT17" s="36"/>
      <c r="AU17" s="35"/>
      <c r="AV17" s="36"/>
      <c r="AW17" s="35"/>
      <c r="AX17" s="36"/>
      <c r="AY17" s="35"/>
      <c r="AZ17" s="36"/>
      <c r="BA17" s="35"/>
      <c r="BB17" s="36"/>
      <c r="BC17" s="40">
        <f>SUM(C17:BB17)/60</f>
      </c>
      <c r="BD17" s="41">
        <f>SUM(BC17)*11*27.84</f>
      </c>
    </row>
    <row x14ac:dyDescent="0.25" r="18" customHeight="1" ht="18.75">
      <c r="A18" s="27" t="s">
        <v>23</v>
      </c>
      <c r="B18" s="28"/>
      <c r="C18" s="104"/>
      <c r="D18" s="30"/>
      <c r="E18" s="31"/>
      <c r="F18" s="32"/>
      <c r="G18" s="31"/>
      <c r="H18" s="30"/>
      <c r="I18" s="31"/>
      <c r="J18" s="32"/>
      <c r="K18" s="109"/>
      <c r="L18" s="32"/>
      <c r="M18" s="31"/>
      <c r="N18" s="32"/>
      <c r="O18" s="31"/>
      <c r="P18" s="32"/>
      <c r="Q18" s="31"/>
      <c r="R18" s="32"/>
      <c r="S18" s="46"/>
      <c r="T18" s="105"/>
      <c r="U18" s="35">
        <v>5.4</v>
      </c>
      <c r="V18" s="51"/>
      <c r="W18" s="111">
        <v>15</v>
      </c>
      <c r="X18" s="36"/>
      <c r="Y18" s="35">
        <v>130.8</v>
      </c>
      <c r="Z18" s="47"/>
      <c r="AA18" s="35"/>
      <c r="AB18" s="51"/>
      <c r="AC18" s="35"/>
      <c r="AD18" s="36"/>
      <c r="AE18" s="35">
        <v>7.2</v>
      </c>
      <c r="AF18" s="36">
        <v>4.2</v>
      </c>
      <c r="AG18" s="35">
        <v>153.6</v>
      </c>
      <c r="AH18" s="34">
        <v>15</v>
      </c>
      <c r="AI18" s="35"/>
      <c r="AJ18" s="36">
        <v>54.6</v>
      </c>
      <c r="AK18" s="35"/>
      <c r="AL18" s="36"/>
      <c r="AM18" s="38">
        <v>3</v>
      </c>
      <c r="AN18" s="36">
        <v>4.8</v>
      </c>
      <c r="AO18" s="35"/>
      <c r="AP18" s="36"/>
      <c r="AQ18" s="35"/>
      <c r="AR18" s="36"/>
      <c r="AS18" s="35"/>
      <c r="AT18" s="36"/>
      <c r="AU18" s="35"/>
      <c r="AV18" s="36"/>
      <c r="AW18" s="35"/>
      <c r="AX18" s="36"/>
      <c r="AY18" s="35"/>
      <c r="AZ18" s="36"/>
      <c r="BA18" s="35"/>
      <c r="BB18" s="36"/>
      <c r="BC18" s="40">
        <f>SUM(C18:BB18)/60</f>
      </c>
      <c r="BD18" s="41">
        <f>SUM(BC18)*11*27.84</f>
      </c>
    </row>
    <row x14ac:dyDescent="0.25" r="19" customHeight="1" ht="18.75">
      <c r="A19" s="27" t="s">
        <v>53</v>
      </c>
      <c r="B19" s="28"/>
      <c r="C19" s="104"/>
      <c r="D19" s="30"/>
      <c r="E19" s="31"/>
      <c r="F19" s="32"/>
      <c r="G19" s="31"/>
      <c r="H19" s="30"/>
      <c r="I19" s="31"/>
      <c r="J19" s="32"/>
      <c r="K19" s="109"/>
      <c r="L19" s="32"/>
      <c r="M19" s="31"/>
      <c r="N19" s="32"/>
      <c r="O19" s="31"/>
      <c r="P19" s="32"/>
      <c r="Q19" s="31"/>
      <c r="R19" s="32"/>
      <c r="S19" s="33"/>
      <c r="T19" s="105"/>
      <c r="U19" s="38"/>
      <c r="V19" s="36"/>
      <c r="W19" s="108"/>
      <c r="X19" s="36"/>
      <c r="Y19" s="35"/>
      <c r="Z19" s="47">
        <v>4.8</v>
      </c>
      <c r="AA19" s="38">
        <v>18</v>
      </c>
      <c r="AB19" s="47"/>
      <c r="AC19" s="35"/>
      <c r="AD19" s="36"/>
      <c r="AE19" s="35"/>
      <c r="AF19" s="36"/>
      <c r="AG19" s="35">
        <v>9.6</v>
      </c>
      <c r="AH19" s="34"/>
      <c r="AI19" s="35"/>
      <c r="AJ19" s="36"/>
      <c r="AK19" s="35">
        <v>25.8</v>
      </c>
      <c r="AL19" s="36"/>
      <c r="AM19" s="35"/>
      <c r="AN19" s="36"/>
      <c r="AO19" s="35"/>
      <c r="AP19" s="36"/>
      <c r="AQ19" s="35"/>
      <c r="AR19" s="36"/>
      <c r="AS19" s="35"/>
      <c r="AT19" s="36"/>
      <c r="AU19" s="35"/>
      <c r="AV19" s="36"/>
      <c r="AW19" s="35"/>
      <c r="AX19" s="36"/>
      <c r="AY19" s="35"/>
      <c r="AZ19" s="36"/>
      <c r="BA19" s="35"/>
      <c r="BB19" s="36"/>
      <c r="BC19" s="40">
        <f>SUM(C19:BB19)/60</f>
      </c>
      <c r="BD19" s="41">
        <f>SUM(BC19)*11*27.84</f>
      </c>
    </row>
    <row x14ac:dyDescent="0.25" r="20" customHeight="1" ht="18.75">
      <c r="A20" s="27" t="s">
        <v>54</v>
      </c>
      <c r="B20" s="28"/>
      <c r="C20" s="104"/>
      <c r="D20" s="30"/>
      <c r="E20" s="31"/>
      <c r="F20" s="32"/>
      <c r="G20" s="31"/>
      <c r="H20" s="43"/>
      <c r="I20" s="31"/>
      <c r="J20" s="32"/>
      <c r="K20" s="109"/>
      <c r="L20" s="32"/>
      <c r="M20" s="31"/>
      <c r="N20" s="32"/>
      <c r="O20" s="31"/>
      <c r="P20" s="32"/>
      <c r="Q20" s="31"/>
      <c r="R20" s="32"/>
      <c r="S20" s="33"/>
      <c r="T20" s="105"/>
      <c r="U20" s="38"/>
      <c r="V20" s="36"/>
      <c r="W20" s="108"/>
      <c r="X20" s="36"/>
      <c r="Y20" s="35">
        <v>4.8</v>
      </c>
      <c r="Z20" s="47"/>
      <c r="AA20" s="35"/>
      <c r="AB20" s="47"/>
      <c r="AC20" s="38">
        <v>15</v>
      </c>
      <c r="AD20" s="36"/>
      <c r="AE20" s="38">
        <v>179</v>
      </c>
      <c r="AF20" s="36"/>
      <c r="AG20" s="38"/>
      <c r="AH20" s="34"/>
      <c r="AI20" s="35"/>
      <c r="AJ20" s="36"/>
      <c r="AK20" s="35"/>
      <c r="AL20" s="36">
        <v>26.4</v>
      </c>
      <c r="AM20" s="35">
        <v>19.8</v>
      </c>
      <c r="AN20" s="36"/>
      <c r="AO20" s="112"/>
      <c r="AP20" s="47"/>
      <c r="AQ20" s="35"/>
      <c r="AR20" s="36"/>
      <c r="AS20" s="35"/>
      <c r="AT20" s="36"/>
      <c r="AU20" s="35"/>
      <c r="AV20" s="36"/>
      <c r="AW20" s="35"/>
      <c r="AX20" s="36"/>
      <c r="AY20" s="35"/>
      <c r="AZ20" s="36"/>
      <c r="BA20" s="35"/>
      <c r="BB20" s="36"/>
      <c r="BC20" s="40">
        <f>SUM(C20:BB20)/60</f>
      </c>
      <c r="BD20" s="41">
        <f>SUM(BC20)*11*27.84</f>
      </c>
    </row>
    <row x14ac:dyDescent="0.25" r="21" customHeight="1" ht="18.75">
      <c r="A21" s="27" t="s">
        <v>26</v>
      </c>
      <c r="B21" s="28"/>
      <c r="C21" s="104">
        <v>382.8</v>
      </c>
      <c r="D21" s="30"/>
      <c r="E21" s="31"/>
      <c r="F21" s="32"/>
      <c r="G21" s="31"/>
      <c r="H21" s="32">
        <v>7.8</v>
      </c>
      <c r="I21" s="31"/>
      <c r="J21" s="32"/>
      <c r="K21" s="109"/>
      <c r="L21" s="32"/>
      <c r="M21" s="31">
        <v>39.6</v>
      </c>
      <c r="N21" s="32"/>
      <c r="O21" s="31">
        <v>7.2</v>
      </c>
      <c r="P21" s="32"/>
      <c r="Q21" s="31">
        <v>12.6</v>
      </c>
      <c r="R21" s="113">
        <v>46.2</v>
      </c>
      <c r="S21" s="31">
        <v>10.2</v>
      </c>
      <c r="T21" s="105"/>
      <c r="U21" s="35">
        <v>4.8</v>
      </c>
      <c r="V21" s="114">
        <v>156</v>
      </c>
      <c r="W21" s="111">
        <v>9</v>
      </c>
      <c r="X21" s="34">
        <v>18</v>
      </c>
      <c r="Y21" s="35"/>
      <c r="Z21" s="47"/>
      <c r="AA21" s="35">
        <v>16.8</v>
      </c>
      <c r="AB21" s="47"/>
      <c r="AC21" s="35">
        <v>10.2</v>
      </c>
      <c r="AD21" s="34">
        <v>3</v>
      </c>
      <c r="AE21" s="35">
        <v>97.2</v>
      </c>
      <c r="AF21" s="36"/>
      <c r="AG21" s="38"/>
      <c r="AH21" s="34"/>
      <c r="AI21" s="35">
        <v>22.2</v>
      </c>
      <c r="AJ21" s="34">
        <v>12</v>
      </c>
      <c r="AK21" s="35"/>
      <c r="AL21" s="36"/>
      <c r="AM21" s="35"/>
      <c r="AN21" s="36"/>
      <c r="AO21" s="35"/>
      <c r="AP21" s="36"/>
      <c r="AQ21" s="35"/>
      <c r="AR21" s="36"/>
      <c r="AS21" s="35"/>
      <c r="AT21" s="36"/>
      <c r="AU21" s="35"/>
      <c r="AV21" s="36"/>
      <c r="AW21" s="35"/>
      <c r="AX21" s="36"/>
      <c r="AY21" s="35"/>
      <c r="AZ21" s="36"/>
      <c r="BA21" s="35"/>
      <c r="BB21" s="36"/>
      <c r="BC21" s="40">
        <f>SUM(C21:BB21)/60</f>
      </c>
      <c r="BD21" s="41">
        <f>SUM(BC21)*11*27.84</f>
      </c>
    </row>
    <row x14ac:dyDescent="0.25" r="22" customHeight="1" ht="18.75">
      <c r="A22" s="27" t="s">
        <v>55</v>
      </c>
      <c r="B22" s="28"/>
      <c r="C22" s="104"/>
      <c r="D22" s="30"/>
      <c r="E22" s="31"/>
      <c r="F22" s="32"/>
      <c r="G22" s="31"/>
      <c r="H22" s="30"/>
      <c r="I22" s="31"/>
      <c r="J22" s="32"/>
      <c r="K22" s="109"/>
      <c r="L22" s="32"/>
      <c r="M22" s="31"/>
      <c r="N22" s="32"/>
      <c r="O22" s="31"/>
      <c r="P22" s="32"/>
      <c r="Q22" s="31"/>
      <c r="R22" s="32"/>
      <c r="S22" s="33"/>
      <c r="T22" s="105"/>
      <c r="U22" s="38"/>
      <c r="V22" s="36"/>
      <c r="W22" s="108"/>
      <c r="X22" s="36"/>
      <c r="Y22" s="35"/>
      <c r="Z22" s="47"/>
      <c r="AA22" s="35"/>
      <c r="AB22" s="47"/>
      <c r="AC22" s="35"/>
      <c r="AD22" s="36"/>
      <c r="AE22" s="35"/>
      <c r="AF22" s="36"/>
      <c r="AG22" s="38"/>
      <c r="AH22" s="34"/>
      <c r="AI22" s="35"/>
      <c r="AJ22" s="36"/>
      <c r="AK22" s="35"/>
      <c r="AL22" s="36"/>
      <c r="AM22" s="35"/>
      <c r="AN22" s="36"/>
      <c r="AO22" s="35">
        <v>4.2</v>
      </c>
      <c r="AP22" s="36"/>
      <c r="AQ22" s="35"/>
      <c r="AR22" s="36"/>
      <c r="AS22" s="35"/>
      <c r="AT22" s="36"/>
      <c r="AU22" s="35"/>
      <c r="AV22" s="36"/>
      <c r="AW22" s="35"/>
      <c r="AX22" s="36"/>
      <c r="AY22" s="35"/>
      <c r="AZ22" s="36"/>
      <c r="BA22" s="35"/>
      <c r="BB22" s="36"/>
      <c r="BC22" s="40">
        <f>SUM(C22:BB22)/60</f>
      </c>
      <c r="BD22" s="41">
        <f>SUM(BC22)*11*27.84</f>
      </c>
    </row>
    <row x14ac:dyDescent="0.25" r="23" customHeight="1" ht="18.75">
      <c r="A23" s="27" t="s">
        <v>28</v>
      </c>
      <c r="B23" s="28"/>
      <c r="C23" s="104"/>
      <c r="D23" s="30"/>
      <c r="E23" s="31"/>
      <c r="F23" s="32"/>
      <c r="G23" s="31"/>
      <c r="H23" s="30"/>
      <c r="I23" s="31"/>
      <c r="J23" s="32"/>
      <c r="K23" s="109"/>
      <c r="L23" s="32"/>
      <c r="M23" s="31"/>
      <c r="N23" s="32"/>
      <c r="O23" s="31"/>
      <c r="P23" s="32"/>
      <c r="Q23" s="31"/>
      <c r="R23" s="32"/>
      <c r="S23" s="33"/>
      <c r="T23" s="43"/>
      <c r="U23" s="38"/>
      <c r="V23" s="36"/>
      <c r="W23" s="108"/>
      <c r="X23" s="36"/>
      <c r="Y23" s="35"/>
      <c r="Z23" s="47"/>
      <c r="AA23" s="35"/>
      <c r="AB23" s="47"/>
      <c r="AC23" s="35"/>
      <c r="AD23" s="36"/>
      <c r="AE23" s="35"/>
      <c r="AF23" s="36"/>
      <c r="AG23" s="35">
        <v>3.6</v>
      </c>
      <c r="AH23" s="34"/>
      <c r="AI23" s="35"/>
      <c r="AJ23" s="36"/>
      <c r="AK23" s="35"/>
      <c r="AL23" s="36"/>
      <c r="AM23" s="35"/>
      <c r="AN23" s="36">
        <v>7.2</v>
      </c>
      <c r="AO23" s="35"/>
      <c r="AP23" s="36"/>
      <c r="AQ23" s="35"/>
      <c r="AR23" s="36"/>
      <c r="AS23" s="35"/>
      <c r="AT23" s="36"/>
      <c r="AU23" s="35"/>
      <c r="AV23" s="36"/>
      <c r="AW23" s="35"/>
      <c r="AX23" s="36"/>
      <c r="AY23" s="35"/>
      <c r="AZ23" s="36"/>
      <c r="BA23" s="35"/>
      <c r="BB23" s="36"/>
      <c r="BC23" s="40">
        <f>SUM(C23:BB23)/60</f>
      </c>
      <c r="BD23" s="41">
        <f>SUM(BC23)*11*27.84</f>
      </c>
    </row>
    <row x14ac:dyDescent="0.25" r="24" customHeight="1" ht="18.75">
      <c r="A24" s="27" t="s">
        <v>29</v>
      </c>
      <c r="B24" s="28"/>
      <c r="C24" s="104"/>
      <c r="D24" s="30"/>
      <c r="E24" s="31"/>
      <c r="F24" s="7"/>
      <c r="G24" s="31"/>
      <c r="H24" s="30"/>
      <c r="I24" s="31">
        <v>14.4</v>
      </c>
      <c r="J24" s="32"/>
      <c r="K24" s="109"/>
      <c r="L24" s="32"/>
      <c r="M24" s="31"/>
      <c r="N24" s="32">
        <v>4.8</v>
      </c>
      <c r="O24" s="31"/>
      <c r="P24" s="32"/>
      <c r="Q24" s="31"/>
      <c r="R24" s="32"/>
      <c r="S24" s="33"/>
      <c r="T24" s="105"/>
      <c r="U24" s="38"/>
      <c r="V24" s="36"/>
      <c r="W24" s="108"/>
      <c r="X24" s="36"/>
      <c r="Y24" s="35"/>
      <c r="Z24" s="47"/>
      <c r="AA24" s="35">
        <v>4.2</v>
      </c>
      <c r="AB24" s="47"/>
      <c r="AC24" s="35"/>
      <c r="AD24" s="36"/>
      <c r="AE24" s="35"/>
      <c r="AF24" s="36"/>
      <c r="AG24" s="35">
        <v>4.2</v>
      </c>
      <c r="AH24" s="34"/>
      <c r="AI24" s="35"/>
      <c r="AJ24" s="36"/>
      <c r="AK24" s="35"/>
      <c r="AL24" s="36"/>
      <c r="AM24" s="35">
        <v>4.2</v>
      </c>
      <c r="AN24" s="36"/>
      <c r="AO24" s="35"/>
      <c r="AP24" s="36"/>
      <c r="AQ24" s="35"/>
      <c r="AR24" s="36"/>
      <c r="AS24" s="35"/>
      <c r="AT24" s="36"/>
      <c r="AU24" s="35"/>
      <c r="AV24" s="36"/>
      <c r="AW24" s="35"/>
      <c r="AX24" s="36"/>
      <c r="AY24" s="35"/>
      <c r="AZ24" s="36"/>
      <c r="BA24" s="35"/>
      <c r="BB24" s="36"/>
      <c r="BC24" s="40">
        <f>SUM(C24:BB24)/60</f>
      </c>
      <c r="BD24" s="41">
        <f>SUM(BC24)*11*27.84</f>
      </c>
    </row>
    <row x14ac:dyDescent="0.25" r="25" customHeight="1" ht="18.75">
      <c r="A25" s="27" t="s">
        <v>30</v>
      </c>
      <c r="B25" s="28"/>
      <c r="C25" s="104"/>
      <c r="D25" s="30"/>
      <c r="E25" s="31"/>
      <c r="F25" s="32"/>
      <c r="G25" s="33">
        <v>6</v>
      </c>
      <c r="H25" s="30"/>
      <c r="I25" s="31"/>
      <c r="J25" s="32"/>
      <c r="K25" s="109"/>
      <c r="L25" s="30">
        <v>3</v>
      </c>
      <c r="M25" s="31"/>
      <c r="N25" s="32"/>
      <c r="O25" s="31"/>
      <c r="P25" s="32"/>
      <c r="Q25" s="31"/>
      <c r="R25" s="32"/>
      <c r="S25" s="33"/>
      <c r="T25" s="107"/>
      <c r="U25" s="38"/>
      <c r="V25" s="36">
        <v>20.1</v>
      </c>
      <c r="W25" s="108"/>
      <c r="X25" s="36"/>
      <c r="Y25" s="35"/>
      <c r="Z25" s="47"/>
      <c r="AA25" s="35"/>
      <c r="AB25" s="47"/>
      <c r="AC25" s="35"/>
      <c r="AD25" s="36"/>
      <c r="AE25" s="35"/>
      <c r="AF25" s="36"/>
      <c r="AG25" s="38"/>
      <c r="AH25" s="36">
        <v>7.2</v>
      </c>
      <c r="AI25" s="35"/>
      <c r="AJ25" s="36"/>
      <c r="AK25" s="35"/>
      <c r="AL25" s="36"/>
      <c r="AM25" s="35"/>
      <c r="AN25" s="36"/>
      <c r="AO25" s="35"/>
      <c r="AP25" s="36"/>
      <c r="AQ25" s="35"/>
      <c r="AR25" s="36"/>
      <c r="AS25" s="35"/>
      <c r="AT25" s="36"/>
      <c r="AU25" s="35"/>
      <c r="AV25" s="36"/>
      <c r="AW25" s="35"/>
      <c r="AX25" s="36"/>
      <c r="AY25" s="35"/>
      <c r="AZ25" s="36"/>
      <c r="BA25" s="35"/>
      <c r="BB25" s="36"/>
      <c r="BC25" s="40">
        <f>SUM(C25:BB25)/60</f>
      </c>
      <c r="BD25" s="41">
        <f>SUM(BC25)*11*27.84</f>
      </c>
    </row>
    <row x14ac:dyDescent="0.25" r="26" customHeight="1" ht="18.75">
      <c r="A26" s="27" t="s">
        <v>31</v>
      </c>
      <c r="B26" s="28"/>
      <c r="C26" s="104"/>
      <c r="D26" s="30"/>
      <c r="E26" s="31"/>
      <c r="F26" s="32"/>
      <c r="G26" s="31"/>
      <c r="H26" s="30"/>
      <c r="I26" s="31"/>
      <c r="J26" s="32"/>
      <c r="K26" s="109"/>
      <c r="L26" s="32"/>
      <c r="M26" s="31"/>
      <c r="N26" s="32"/>
      <c r="O26" s="31"/>
      <c r="P26" s="32"/>
      <c r="Q26" s="31"/>
      <c r="R26" s="32"/>
      <c r="S26" s="33"/>
      <c r="T26" s="105"/>
      <c r="U26" s="38"/>
      <c r="V26" s="36">
        <v>4.8</v>
      </c>
      <c r="W26" s="108"/>
      <c r="X26" s="36"/>
      <c r="Y26" s="35"/>
      <c r="Z26" s="47"/>
      <c r="AA26" s="35"/>
      <c r="AB26" s="47"/>
      <c r="AC26" s="35"/>
      <c r="AD26" s="36"/>
      <c r="AE26" s="35"/>
      <c r="AF26" s="36"/>
      <c r="AG26" s="38"/>
      <c r="AH26" s="34"/>
      <c r="AI26" s="35"/>
      <c r="AJ26" s="36"/>
      <c r="AK26" s="35"/>
      <c r="AL26" s="36"/>
      <c r="AM26" s="35"/>
      <c r="AN26" s="36"/>
      <c r="AO26" s="35"/>
      <c r="AP26" s="36"/>
      <c r="AQ26" s="35"/>
      <c r="AR26" s="36"/>
      <c r="AS26" s="35"/>
      <c r="AT26" s="36"/>
      <c r="AU26" s="35"/>
      <c r="AV26" s="36"/>
      <c r="AW26" s="35"/>
      <c r="AX26" s="36"/>
      <c r="AY26" s="35"/>
      <c r="AZ26" s="36"/>
      <c r="BA26" s="35"/>
      <c r="BB26" s="36"/>
      <c r="BC26" s="40">
        <f>SUM(C26:BB26)/60</f>
      </c>
      <c r="BD26" s="41">
        <f>SUM(BC26)*11*27.84</f>
      </c>
    </row>
    <row x14ac:dyDescent="0.25" r="27" customHeight="1" ht="18.75">
      <c r="A27" s="27" t="s">
        <v>56</v>
      </c>
      <c r="B27" s="28"/>
      <c r="C27" s="104"/>
      <c r="D27" s="30"/>
      <c r="E27" s="31"/>
      <c r="F27" s="32"/>
      <c r="G27" s="31"/>
      <c r="H27" s="32">
        <v>48.6</v>
      </c>
      <c r="I27" s="31"/>
      <c r="J27" s="32"/>
      <c r="K27" s="109"/>
      <c r="L27" s="30">
        <v>15</v>
      </c>
      <c r="M27" s="31"/>
      <c r="N27" s="32"/>
      <c r="O27" s="31"/>
      <c r="P27" s="32"/>
      <c r="Q27" s="31"/>
      <c r="R27" s="56"/>
      <c r="S27" s="33"/>
      <c r="T27" s="105"/>
      <c r="U27" s="38">
        <v>12</v>
      </c>
      <c r="V27" s="36"/>
      <c r="W27" s="108"/>
      <c r="X27" s="36"/>
      <c r="Y27" s="35"/>
      <c r="Z27" s="47"/>
      <c r="AA27" s="35"/>
      <c r="AB27" s="47"/>
      <c r="AC27" s="35"/>
      <c r="AD27" s="36"/>
      <c r="AE27" s="35"/>
      <c r="AF27" s="36"/>
      <c r="AG27" s="38"/>
      <c r="AH27" s="34">
        <v>6</v>
      </c>
      <c r="AI27" s="35"/>
      <c r="AJ27" s="36"/>
      <c r="AK27" s="38">
        <v>15</v>
      </c>
      <c r="AL27" s="36"/>
      <c r="AM27" s="35"/>
      <c r="AN27" s="36"/>
      <c r="AO27" s="35"/>
      <c r="AP27" s="36"/>
      <c r="AQ27" s="35"/>
      <c r="AR27" s="36"/>
      <c r="AS27" s="35"/>
      <c r="AT27" s="36"/>
      <c r="AU27" s="35"/>
      <c r="AV27" s="36"/>
      <c r="AW27" s="35"/>
      <c r="AX27" s="36"/>
      <c r="AY27" s="35"/>
      <c r="AZ27" s="36"/>
      <c r="BA27" s="35"/>
      <c r="BB27" s="36"/>
      <c r="BC27" s="40">
        <f>SUM(C27:BB27)/60</f>
      </c>
      <c r="BD27" s="41">
        <f>SUM(BC27)*11*27.84</f>
      </c>
    </row>
    <row x14ac:dyDescent="0.25" r="28" customHeight="1" ht="18.75">
      <c r="A28" s="27" t="s">
        <v>33</v>
      </c>
      <c r="B28" s="28"/>
      <c r="C28" s="104"/>
      <c r="D28" s="30"/>
      <c r="E28" s="31"/>
      <c r="F28" s="32"/>
      <c r="G28" s="31"/>
      <c r="H28" s="30"/>
      <c r="I28" s="31"/>
      <c r="J28" s="32"/>
      <c r="K28" s="115">
        <v>43.8</v>
      </c>
      <c r="L28" s="32"/>
      <c r="M28" s="31"/>
      <c r="N28" s="32"/>
      <c r="O28" s="31">
        <v>4.8</v>
      </c>
      <c r="P28" s="32"/>
      <c r="Q28" s="31"/>
      <c r="R28" s="32"/>
      <c r="S28" s="33"/>
      <c r="T28" s="105"/>
      <c r="U28" s="38"/>
      <c r="V28" s="36">
        <v>17.7</v>
      </c>
      <c r="W28" s="115">
        <v>22.8</v>
      </c>
      <c r="X28" s="36"/>
      <c r="Y28" s="35"/>
      <c r="Z28" s="47"/>
      <c r="AA28" s="35"/>
      <c r="AB28" s="105">
        <v>18</v>
      </c>
      <c r="AC28" s="35"/>
      <c r="AD28" s="36"/>
      <c r="AE28" s="35"/>
      <c r="AF28" s="36"/>
      <c r="AG28" s="38"/>
      <c r="AH28" s="34"/>
      <c r="AI28" s="38">
        <v>6</v>
      </c>
      <c r="AJ28" s="36"/>
      <c r="AK28" s="35">
        <v>4.8</v>
      </c>
      <c r="AL28" s="36"/>
      <c r="AM28" s="38">
        <v>12</v>
      </c>
      <c r="AN28" s="36"/>
      <c r="AO28" s="35"/>
      <c r="AP28" s="36"/>
      <c r="AQ28" s="35"/>
      <c r="AR28" s="36"/>
      <c r="AS28" s="35"/>
      <c r="AT28" s="36"/>
      <c r="AU28" s="35"/>
      <c r="AV28" s="36"/>
      <c r="AW28" s="35"/>
      <c r="AX28" s="36"/>
      <c r="AY28" s="35"/>
      <c r="AZ28" s="36"/>
      <c r="BA28" s="35"/>
      <c r="BB28" s="36"/>
      <c r="BC28" s="40">
        <f>SUM(C28:BB28)/60</f>
      </c>
      <c r="BD28" s="41">
        <f>SUM(BC28)*11*27.84</f>
      </c>
    </row>
    <row x14ac:dyDescent="0.25" r="29" customHeight="1" ht="18.75">
      <c r="A29" s="27" t="s">
        <v>34</v>
      </c>
      <c r="B29" s="28"/>
      <c r="C29" s="104"/>
      <c r="D29" s="30"/>
      <c r="E29" s="31"/>
      <c r="F29" s="32"/>
      <c r="G29" s="31"/>
      <c r="H29" s="30"/>
      <c r="I29" s="31"/>
      <c r="J29" s="32"/>
      <c r="K29" s="109"/>
      <c r="L29" s="32"/>
      <c r="M29" s="31"/>
      <c r="N29" s="32"/>
      <c r="O29" s="31"/>
      <c r="P29" s="32"/>
      <c r="Q29" s="31"/>
      <c r="R29" s="32"/>
      <c r="S29" s="33"/>
      <c r="T29" s="105"/>
      <c r="U29" s="35">
        <v>13.8</v>
      </c>
      <c r="V29" s="36"/>
      <c r="W29" s="108"/>
      <c r="X29" s="36"/>
      <c r="Y29" s="35"/>
      <c r="Z29" s="47"/>
      <c r="AA29" s="35"/>
      <c r="AB29" s="47"/>
      <c r="AC29" s="35"/>
      <c r="AD29" s="36"/>
      <c r="AE29" s="35"/>
      <c r="AF29" s="36"/>
      <c r="AG29" s="38"/>
      <c r="AH29" s="34"/>
      <c r="AI29" s="35"/>
      <c r="AJ29" s="36"/>
      <c r="AK29" s="35"/>
      <c r="AL29" s="36"/>
      <c r="AM29" s="35"/>
      <c r="AN29" s="36"/>
      <c r="AO29" s="35"/>
      <c r="AP29" s="36"/>
      <c r="AQ29" s="35"/>
      <c r="AR29" s="36"/>
      <c r="AS29" s="35"/>
      <c r="AT29" s="36"/>
      <c r="AU29" s="35"/>
      <c r="AV29" s="36"/>
      <c r="AW29" s="35"/>
      <c r="AX29" s="36"/>
      <c r="AY29" s="35"/>
      <c r="AZ29" s="36"/>
      <c r="BA29" s="35"/>
      <c r="BB29" s="36"/>
      <c r="BC29" s="40">
        <f>SUM(C29:BB29)/60</f>
      </c>
      <c r="BD29" s="41">
        <f>SUM(BC29)*11*27.84</f>
      </c>
    </row>
    <row x14ac:dyDescent="0.25" r="30" customHeight="1" ht="18.75">
      <c r="A30" s="27" t="s">
        <v>57</v>
      </c>
      <c r="B30" s="28"/>
      <c r="C30" s="53">
        <v>12</v>
      </c>
      <c r="D30" s="30"/>
      <c r="E30" s="33">
        <v>15</v>
      </c>
      <c r="F30" s="30">
        <v>12</v>
      </c>
      <c r="G30" s="31"/>
      <c r="H30" s="30"/>
      <c r="I30" s="31"/>
      <c r="J30" s="32"/>
      <c r="K30" s="109"/>
      <c r="L30" s="32"/>
      <c r="M30" s="31"/>
      <c r="N30" s="7"/>
      <c r="O30" s="31"/>
      <c r="P30" s="32"/>
      <c r="Q30" s="31"/>
      <c r="R30" s="32"/>
      <c r="S30" s="33">
        <v>12</v>
      </c>
      <c r="T30" s="116">
        <v>10.2</v>
      </c>
      <c r="U30" s="38"/>
      <c r="V30" s="36"/>
      <c r="W30" s="108"/>
      <c r="X30" s="36"/>
      <c r="Y30" s="38">
        <v>15</v>
      </c>
      <c r="Z30" s="47"/>
      <c r="AA30" s="35"/>
      <c r="AB30" s="47"/>
      <c r="AC30" s="35"/>
      <c r="AD30" s="36"/>
      <c r="AE30" s="35"/>
      <c r="AF30" s="36"/>
      <c r="AG30" s="38"/>
      <c r="AH30" s="34"/>
      <c r="AI30" s="35"/>
      <c r="AJ30" s="36"/>
      <c r="AK30" s="35"/>
      <c r="AL30" s="36"/>
      <c r="AM30" s="35"/>
      <c r="AN30" s="36"/>
      <c r="AO30" s="35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40">
        <f>SUM(C30:BB30)/60</f>
      </c>
      <c r="BD30" s="41">
        <f>SUM(BC30)*11*27.84</f>
      </c>
    </row>
    <row x14ac:dyDescent="0.25" r="31" customHeight="1" ht="18.75">
      <c r="A31" s="27" t="s">
        <v>58</v>
      </c>
      <c r="B31" s="28"/>
      <c r="C31" s="53">
        <v>12</v>
      </c>
      <c r="D31" s="30"/>
      <c r="E31" s="31"/>
      <c r="F31" s="32"/>
      <c r="G31" s="31"/>
      <c r="H31" s="30"/>
      <c r="I31" s="31"/>
      <c r="J31" s="32">
        <v>34.8</v>
      </c>
      <c r="K31" s="109"/>
      <c r="L31" s="32">
        <v>25.8</v>
      </c>
      <c r="M31" s="31"/>
      <c r="N31" s="32"/>
      <c r="O31" s="31">
        <v>18.6</v>
      </c>
      <c r="P31" s="51"/>
      <c r="Q31" s="30">
        <v>30</v>
      </c>
      <c r="R31" s="30">
        <v>18</v>
      </c>
      <c r="S31" s="33">
        <v>21</v>
      </c>
      <c r="T31" s="116">
        <v>13.8</v>
      </c>
      <c r="U31" s="35">
        <v>7.8</v>
      </c>
      <c r="V31" s="36"/>
      <c r="W31" s="115">
        <v>12.6</v>
      </c>
      <c r="X31" s="36"/>
      <c r="Y31" s="35"/>
      <c r="Z31" s="47">
        <v>13.2</v>
      </c>
      <c r="AA31" s="35"/>
      <c r="AB31" s="47"/>
      <c r="AC31" s="35"/>
      <c r="AD31" s="36"/>
      <c r="AE31" s="35"/>
      <c r="AF31" s="36"/>
      <c r="AG31" s="35">
        <v>7.2</v>
      </c>
      <c r="AH31" s="36">
        <v>22.2</v>
      </c>
      <c r="AI31" s="35"/>
      <c r="AJ31" s="36"/>
      <c r="AK31" s="35"/>
      <c r="AL31" s="36"/>
      <c r="AM31" s="35"/>
      <c r="AN31" s="36"/>
      <c r="AO31" s="35"/>
      <c r="AP31" s="36"/>
      <c r="AQ31" s="35"/>
      <c r="AR31" s="36"/>
      <c r="AS31" s="35"/>
      <c r="AT31" s="36"/>
      <c r="AU31" s="35"/>
      <c r="AV31" s="36"/>
      <c r="AW31" s="35"/>
      <c r="AX31" s="36"/>
      <c r="AY31" s="35"/>
      <c r="AZ31" s="36"/>
      <c r="BA31" s="35"/>
      <c r="BB31" s="36"/>
      <c r="BC31" s="40">
        <f>SUM(C31:BB31)/60</f>
      </c>
      <c r="BD31" s="41">
        <f>SUM(BC31)*11*27.84</f>
      </c>
    </row>
    <row x14ac:dyDescent="0.25" r="32" customHeight="1" ht="18.75">
      <c r="A32" s="27" t="s">
        <v>59</v>
      </c>
      <c r="B32" s="28"/>
      <c r="C32" s="104"/>
      <c r="D32" s="54"/>
      <c r="E32" s="55"/>
      <c r="F32" s="56"/>
      <c r="G32" s="31"/>
      <c r="H32" s="56">
        <v>8.4</v>
      </c>
      <c r="I32" s="55"/>
      <c r="J32" s="56"/>
      <c r="K32" s="115">
        <v>16.2</v>
      </c>
      <c r="L32" s="56"/>
      <c r="M32" s="55"/>
      <c r="N32" s="56"/>
      <c r="O32" s="55"/>
      <c r="P32" s="56"/>
      <c r="Q32" s="55"/>
      <c r="R32" s="32"/>
      <c r="S32" s="57"/>
      <c r="T32" s="117"/>
      <c r="U32" s="62"/>
      <c r="V32" s="60"/>
      <c r="W32" s="108"/>
      <c r="X32" s="60"/>
      <c r="Y32" s="59"/>
      <c r="Z32" s="116"/>
      <c r="AA32" s="59">
        <v>7.2</v>
      </c>
      <c r="AB32" s="116"/>
      <c r="AC32" s="59"/>
      <c r="AD32" s="60"/>
      <c r="AE32" s="59"/>
      <c r="AF32" s="60"/>
      <c r="AG32" s="62"/>
      <c r="AH32" s="34"/>
      <c r="AI32" s="59"/>
      <c r="AJ32" s="60"/>
      <c r="AK32" s="59">
        <v>61.2</v>
      </c>
      <c r="AL32" s="60">
        <v>11.1</v>
      </c>
      <c r="AM32" s="35"/>
      <c r="AN32" s="36"/>
      <c r="AO32" s="35"/>
      <c r="AP32" s="36"/>
      <c r="AQ32" s="35"/>
      <c r="AR32" s="36"/>
      <c r="AS32" s="35"/>
      <c r="AT32" s="36"/>
      <c r="AU32" s="35"/>
      <c r="AV32" s="36"/>
      <c r="AW32" s="35"/>
      <c r="AX32" s="36"/>
      <c r="AY32" s="35"/>
      <c r="AZ32" s="36"/>
      <c r="BA32" s="35"/>
      <c r="BB32" s="36"/>
      <c r="BC32" s="40">
        <f>SUM(C32:BB32)/60</f>
      </c>
      <c r="BD32" s="41">
        <f>SUM(BC32)*11*27.84</f>
      </c>
    </row>
    <row x14ac:dyDescent="0.25" r="33" customHeight="1" ht="18.75">
      <c r="A33" s="27" t="s">
        <v>60</v>
      </c>
      <c r="B33" s="28"/>
      <c r="C33" s="104"/>
      <c r="D33" s="54"/>
      <c r="E33" s="55"/>
      <c r="F33" s="56"/>
      <c r="G33" s="31"/>
      <c r="H33" s="56">
        <v>8.4</v>
      </c>
      <c r="I33" s="55"/>
      <c r="J33" s="56"/>
      <c r="K33" s="109"/>
      <c r="L33" s="56"/>
      <c r="M33" s="55"/>
      <c r="N33" s="56"/>
      <c r="O33" s="55"/>
      <c r="P33" s="56"/>
      <c r="Q33" s="55"/>
      <c r="R33" s="56"/>
      <c r="S33" s="57"/>
      <c r="T33" s="117"/>
      <c r="U33" s="62"/>
      <c r="V33" s="60"/>
      <c r="W33" s="108"/>
      <c r="X33" s="60"/>
      <c r="Y33" s="59"/>
      <c r="Z33" s="116">
        <v>18.6</v>
      </c>
      <c r="AA33" s="59"/>
      <c r="AB33" s="116">
        <v>7.8</v>
      </c>
      <c r="AC33" s="35"/>
      <c r="AD33" s="60"/>
      <c r="AE33" s="59">
        <v>8.4</v>
      </c>
      <c r="AF33" s="60"/>
      <c r="AG33" s="62"/>
      <c r="AH33" s="34">
        <v>27</v>
      </c>
      <c r="AI33" s="59"/>
      <c r="AJ33" s="60"/>
      <c r="AK33" s="59"/>
      <c r="AL33" s="60">
        <v>11.1</v>
      </c>
      <c r="AM33" s="35"/>
      <c r="AN33" s="36"/>
      <c r="AO33" s="35"/>
      <c r="AP33" s="36"/>
      <c r="AQ33" s="35"/>
      <c r="AR33" s="36"/>
      <c r="AS33" s="35"/>
      <c r="AT33" s="36"/>
      <c r="AU33" s="35"/>
      <c r="AV33" s="36"/>
      <c r="AW33" s="35"/>
      <c r="AX33" s="36"/>
      <c r="AY33" s="35"/>
      <c r="AZ33" s="36"/>
      <c r="BA33" s="35"/>
      <c r="BB33" s="36"/>
      <c r="BC33" s="40">
        <f>SUM(C33:BB33)/60</f>
      </c>
      <c r="BD33" s="41">
        <f>SUM(BC33)*11*27.84</f>
      </c>
    </row>
    <row x14ac:dyDescent="0.25" r="34" customHeight="1" ht="18.75">
      <c r="A34" s="27" t="s">
        <v>37</v>
      </c>
      <c r="B34" s="28"/>
      <c r="C34" s="118"/>
      <c r="D34" s="54"/>
      <c r="E34" s="55"/>
      <c r="F34" s="56"/>
      <c r="G34" s="55"/>
      <c r="H34" s="54"/>
      <c r="I34" s="55"/>
      <c r="J34" s="56"/>
      <c r="K34" s="109"/>
      <c r="L34" s="56"/>
      <c r="M34" s="55"/>
      <c r="N34" s="56"/>
      <c r="O34" s="55"/>
      <c r="P34" s="56"/>
      <c r="Q34" s="55"/>
      <c r="R34" s="56"/>
      <c r="S34" s="57"/>
      <c r="T34" s="117"/>
      <c r="U34" s="62"/>
      <c r="V34" s="60"/>
      <c r="W34" s="108"/>
      <c r="X34" s="60"/>
      <c r="Y34" s="59"/>
      <c r="Z34" s="116"/>
      <c r="AA34" s="59"/>
      <c r="AB34" s="116"/>
      <c r="AC34" s="59"/>
      <c r="AD34" s="60"/>
      <c r="AE34" s="59"/>
      <c r="AF34" s="60"/>
      <c r="AG34" s="62"/>
      <c r="AH34" s="34"/>
      <c r="AI34" s="59"/>
      <c r="AJ34" s="60"/>
      <c r="AK34" s="59"/>
      <c r="AL34" s="60"/>
      <c r="AM34" s="35"/>
      <c r="AN34" s="36"/>
      <c r="AO34" s="35"/>
      <c r="AP34" s="36"/>
      <c r="AQ34" s="35"/>
      <c r="AR34" s="36"/>
      <c r="AS34" s="35"/>
      <c r="AT34" s="36"/>
      <c r="AU34" s="35"/>
      <c r="AV34" s="36"/>
      <c r="AW34" s="35"/>
      <c r="AX34" s="36"/>
      <c r="AY34" s="35"/>
      <c r="AZ34" s="36"/>
      <c r="BA34" s="35"/>
      <c r="BB34" s="36"/>
      <c r="BC34" s="40">
        <f>SUM(C34:BB34)/60</f>
      </c>
      <c r="BD34" s="41">
        <f>SUM(BC34)*11*27.84</f>
      </c>
    </row>
    <row x14ac:dyDescent="0.25" r="35" customHeight="1" ht="18.75">
      <c r="A35" s="27" t="s">
        <v>38</v>
      </c>
      <c r="B35" s="28"/>
      <c r="C35" s="118"/>
      <c r="D35" s="64"/>
      <c r="E35" s="65"/>
      <c r="F35" s="66"/>
      <c r="G35" s="55"/>
      <c r="H35" s="64"/>
      <c r="I35" s="65"/>
      <c r="J35" s="66"/>
      <c r="K35" s="109"/>
      <c r="L35" s="66"/>
      <c r="M35" s="65"/>
      <c r="N35" s="66"/>
      <c r="O35" s="65"/>
      <c r="P35" s="66"/>
      <c r="Q35" s="65"/>
      <c r="R35" s="66"/>
      <c r="S35" s="67"/>
      <c r="T35" s="119"/>
      <c r="U35" s="120"/>
      <c r="V35" s="70"/>
      <c r="W35" s="108"/>
      <c r="X35" s="70"/>
      <c r="Y35" s="69"/>
      <c r="Z35" s="121"/>
      <c r="AA35" s="69"/>
      <c r="AB35" s="121"/>
      <c r="AC35" s="69"/>
      <c r="AD35" s="70"/>
      <c r="AE35" s="59"/>
      <c r="AF35" s="70"/>
      <c r="AG35" s="120"/>
      <c r="AH35" s="68"/>
      <c r="AI35" s="69"/>
      <c r="AJ35" s="70"/>
      <c r="AK35" s="69"/>
      <c r="AL35" s="70"/>
      <c r="AM35" s="35"/>
      <c r="AN35" s="36"/>
      <c r="AO35" s="35"/>
      <c r="AP35" s="36"/>
      <c r="AQ35" s="35"/>
      <c r="AR35" s="36"/>
      <c r="AS35" s="35"/>
      <c r="AT35" s="36"/>
      <c r="AU35" s="35"/>
      <c r="AV35" s="36"/>
      <c r="AW35" s="35"/>
      <c r="AX35" s="36"/>
      <c r="AY35" s="35"/>
      <c r="AZ35" s="36"/>
      <c r="BA35" s="35"/>
      <c r="BB35" s="36"/>
      <c r="BC35" s="40">
        <f>SUM(C35:BB35)/60</f>
      </c>
      <c r="BD35" s="41">
        <f>SUM(BC35)*11*27.84</f>
      </c>
    </row>
    <row x14ac:dyDescent="0.25" r="36" customHeight="1" ht="18.75">
      <c r="A36" s="72" t="s">
        <v>39</v>
      </c>
      <c r="B36" s="73"/>
      <c r="C36" s="75">
        <f>SUM(C5:C35)/60</f>
      </c>
      <c r="D36" s="75">
        <f>SUM(D5:D35)/60</f>
      </c>
      <c r="E36" s="75">
        <f>SUM(E5:E35)/60</f>
      </c>
      <c r="F36" s="74">
        <f>SUM(F5:F35)/60</f>
      </c>
      <c r="G36" s="75">
        <f>SUM(G5:G35)/60</f>
      </c>
      <c r="H36" s="75">
        <f>SUM(H5:H35)/60</f>
      </c>
      <c r="I36" s="74">
        <f>SUM(I5:I35)/60</f>
      </c>
      <c r="J36" s="75">
        <f>SUM(J5:J35)/60</f>
      </c>
      <c r="K36" s="75">
        <f>SUM(K5:K35)/60</f>
      </c>
      <c r="L36" s="74">
        <f>SUM(L5:L35)/60</f>
      </c>
      <c r="M36" s="75">
        <f>SUM(M5:M35)/60</f>
      </c>
      <c r="N36" s="75">
        <f>SUM(N5:N35)/60</f>
      </c>
      <c r="O36" s="74">
        <f>SUM(O5:O35)/60</f>
      </c>
      <c r="P36" s="75">
        <f>SUM(P5:P35)/60</f>
      </c>
      <c r="Q36" s="75">
        <f>SUM(Q5:Q35)/60</f>
      </c>
      <c r="R36" s="74">
        <f>SUM(R5:R35)/60</f>
      </c>
      <c r="S36" s="75">
        <f>SUM(S5:S35)/60</f>
      </c>
      <c r="T36" s="75">
        <f>SUM(T5:T35)/60</f>
      </c>
      <c r="U36" s="74">
        <f>SUM(U5:U35)/60</f>
      </c>
      <c r="V36" s="75">
        <f>SUM(V5:V35)/60</f>
      </c>
      <c r="W36" s="75">
        <f>SUM(W5:W35)/60</f>
      </c>
      <c r="X36" s="74">
        <f>SUM(X5:X35)/60</f>
      </c>
      <c r="Y36" s="75">
        <f>SUM(Y5:Y35)/60</f>
      </c>
      <c r="Z36" s="75">
        <f>SUM(Z5:Z35)/60</f>
      </c>
      <c r="AA36" s="74">
        <f>SUM(AA5:AA35)/60</f>
      </c>
      <c r="AB36" s="75">
        <f>SUM(AB5:AB35)/60</f>
      </c>
      <c r="AC36" s="75">
        <f>SUM(AC5:AC35)/60</f>
      </c>
      <c r="AD36" s="74">
        <f>SUM(AD5:AD35)/60</f>
      </c>
      <c r="AE36" s="75">
        <f>SUM(AE5:AE35)/60</f>
      </c>
      <c r="AF36" s="75">
        <f>SUM(AF5:AF35)/60</f>
      </c>
      <c r="AG36" s="74">
        <f>SUM(AG5:AG35)/60</f>
      </c>
      <c r="AH36" s="75">
        <f>SUM(AH5:AH35)/60</f>
      </c>
      <c r="AI36" s="75">
        <f>SUM(AI5:AI35)/60</f>
      </c>
      <c r="AJ36" s="74">
        <f>SUM(AJ5:AJ35)/60</f>
      </c>
      <c r="AK36" s="75">
        <f>SUM(AK5:AK35)/60</f>
      </c>
      <c r="AL36" s="75">
        <f>SUM(AL5:AL35)/60</f>
      </c>
      <c r="AM36" s="74">
        <f>SUM(AM5:AM35)/60</f>
      </c>
      <c r="AN36" s="75">
        <f>SUM(AN5:AN35)/60</f>
      </c>
      <c r="AO36" s="75">
        <f>SUM(AO5:AO35)/60</f>
      </c>
      <c r="AP36" s="74">
        <f>SUM(AP5:AP35)/60</f>
      </c>
      <c r="AQ36" s="75">
        <f>SUM(AQ5:AQ35)/60</f>
      </c>
      <c r="AR36" s="75">
        <f>SUM(AR5:AR35)/60</f>
      </c>
      <c r="AS36" s="74">
        <f>SUM(AS5:AS35)/60</f>
      </c>
      <c r="AT36" s="75">
        <f>SUM(AT5:AT35)/60</f>
      </c>
      <c r="AU36" s="75">
        <f>SUM(AU5:AU35)/60</f>
      </c>
      <c r="AV36" s="74">
        <f>SUM(AV5:AV35)/60</f>
      </c>
      <c r="AW36" s="75">
        <f>SUM(AW5:AW35)/60</f>
      </c>
      <c r="AX36" s="75">
        <f>SUM(AX5:AX35)/60</f>
      </c>
      <c r="AY36" s="74">
        <f>SUM(AY5:AY35)/60</f>
      </c>
      <c r="AZ36" s="75">
        <f>SUM(AZ5:AZ35)/60</f>
      </c>
      <c r="BA36" s="75">
        <f>SUM(BA5:BA35)/60</f>
      </c>
      <c r="BB36" s="74">
        <f>SUM(BB5:BB35)/60</f>
      </c>
      <c r="BC36" s="79">
        <f>SUM(BC5:BC35)</f>
      </c>
      <c r="BD36" s="41">
        <f>SUM(BD5:BD35)</f>
      </c>
    </row>
    <row x14ac:dyDescent="0.25" r="37" customHeight="1" ht="18.75">
      <c r="A37" s="80"/>
      <c r="B37" s="81"/>
      <c r="C37" s="122"/>
      <c r="D37" s="82">
        <v>0</v>
      </c>
      <c r="E37" s="85"/>
      <c r="F37" s="7"/>
      <c r="G37" s="7"/>
      <c r="H37" s="8"/>
      <c r="I37" s="7"/>
      <c r="J37" s="7"/>
      <c r="K37" s="8"/>
      <c r="L37" s="7"/>
      <c r="M37" s="7"/>
      <c r="N37" s="7"/>
      <c r="O37" s="7"/>
      <c r="P37" s="7"/>
      <c r="Q37" s="7"/>
      <c r="R37" s="7"/>
      <c r="S37" s="8"/>
      <c r="T37" s="8"/>
      <c r="U37" s="8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8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x14ac:dyDescent="0.25" r="38" customHeight="1" ht="12.949999999999998">
      <c r="A38" s="72" t="s">
        <v>40</v>
      </c>
      <c r="B38" s="73"/>
      <c r="C38" s="123">
        <v>12</v>
      </c>
      <c r="D38" s="89"/>
      <c r="E38" s="90"/>
      <c r="F38" s="91"/>
      <c r="G38" s="124"/>
      <c r="H38" s="89">
        <v>39</v>
      </c>
      <c r="I38" s="90"/>
      <c r="J38" s="91">
        <v>34.8</v>
      </c>
      <c r="K38" s="88">
        <v>30</v>
      </c>
      <c r="L38" s="91">
        <v>25.8</v>
      </c>
      <c r="M38" s="90"/>
      <c r="N38" s="91"/>
      <c r="O38" s="124">
        <v>18.6</v>
      </c>
      <c r="P38" s="91"/>
      <c r="Q38" s="90"/>
      <c r="R38" s="91">
        <v>40.8</v>
      </c>
      <c r="S38" s="88">
        <v>21</v>
      </c>
      <c r="T38" s="89">
        <v>24</v>
      </c>
      <c r="U38" s="92">
        <v>12</v>
      </c>
      <c r="V38" s="91">
        <v>74.4</v>
      </c>
      <c r="W38" s="124">
        <v>12.6</v>
      </c>
      <c r="X38" s="91"/>
      <c r="Y38" s="90"/>
      <c r="Z38" s="91">
        <v>31.8</v>
      </c>
      <c r="AA38" s="124">
        <v>7.2</v>
      </c>
      <c r="AB38" s="91">
        <v>7.8</v>
      </c>
      <c r="AC38" s="90"/>
      <c r="AD38" s="91"/>
      <c r="AE38" s="124">
        <v>138.6</v>
      </c>
      <c r="AF38" s="91"/>
      <c r="AG38" s="92">
        <v>54</v>
      </c>
      <c r="AH38" s="89">
        <v>27</v>
      </c>
      <c r="AI38" s="124"/>
      <c r="AJ38" s="91"/>
      <c r="AK38" s="90"/>
      <c r="AL38" s="91">
        <v>43.2</v>
      </c>
      <c r="AM38" s="124"/>
      <c r="AN38" s="91"/>
      <c r="AO38" s="90"/>
      <c r="AP38" s="91"/>
      <c r="AQ38" s="124"/>
      <c r="AR38" s="91"/>
      <c r="AS38" s="90"/>
      <c r="AT38" s="91"/>
      <c r="AU38" s="124"/>
      <c r="AV38" s="91"/>
      <c r="AW38" s="90"/>
      <c r="AX38" s="91"/>
      <c r="AY38" s="124"/>
      <c r="AZ38" s="91"/>
      <c r="BA38" s="90"/>
      <c r="BB38" s="91"/>
      <c r="BC38" s="40">
        <f>SUM(C38:BB38)/60</f>
      </c>
      <c r="BD38" s="41">
        <f>SUM(BC38)*11*27.84</f>
      </c>
    </row>
    <row x14ac:dyDescent="0.25" r="39" customHeight="1" ht="18.75">
      <c r="A39" s="94"/>
      <c r="B39" s="95"/>
      <c r="C39" s="7"/>
      <c r="D39" s="8"/>
      <c r="E39" s="7"/>
      <c r="F39" s="7"/>
      <c r="G39" s="7"/>
      <c r="H39" s="8"/>
      <c r="I39" s="7"/>
      <c r="J39" s="7"/>
      <c r="K39" s="8"/>
      <c r="L39" s="7"/>
      <c r="M39" s="7"/>
      <c r="N39" s="7"/>
      <c r="O39" s="7"/>
      <c r="P39" s="7"/>
      <c r="Q39" s="7"/>
      <c r="R39" s="7"/>
      <c r="S39" s="8"/>
      <c r="T39" s="125"/>
      <c r="U39" s="8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8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51"/>
    </row>
    <row x14ac:dyDescent="0.25" r="40" customHeight="1" ht="18.75">
      <c r="A40" s="95"/>
      <c r="B40" s="95"/>
      <c r="C40" s="124"/>
      <c r="D40" s="8"/>
      <c r="E40" s="7"/>
      <c r="F40" s="7"/>
      <c r="G40" s="7"/>
      <c r="H40" s="8"/>
      <c r="I40" s="96" t="s">
        <v>41</v>
      </c>
      <c r="J40" s="7"/>
      <c r="K40" s="8"/>
      <c r="L40" s="7"/>
      <c r="M40" s="7"/>
      <c r="N40" s="7"/>
      <c r="O40" s="7"/>
      <c r="P40" s="7"/>
      <c r="Q40" s="7"/>
      <c r="R40" s="7"/>
      <c r="S40" s="8"/>
      <c r="T40" s="125"/>
      <c r="U40" s="8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8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51"/>
    </row>
    <row x14ac:dyDescent="0.25" r="41" customHeight="1" ht="18.75">
      <c r="A41" s="95"/>
      <c r="B41" s="95"/>
      <c r="C41" s="7"/>
      <c r="D41" s="8"/>
      <c r="E41" s="7"/>
      <c r="F41" s="7"/>
      <c r="G41" s="7"/>
      <c r="H41" s="8"/>
      <c r="I41" s="96" t="s">
        <v>42</v>
      </c>
      <c r="J41" s="7"/>
      <c r="K41" s="8"/>
      <c r="L41" s="7"/>
      <c r="M41" s="7"/>
      <c r="N41" s="7"/>
      <c r="O41" s="7"/>
      <c r="P41" s="7"/>
      <c r="Q41" s="7"/>
      <c r="R41" s="7"/>
      <c r="S41" s="8"/>
      <c r="T41" s="125"/>
      <c r="U41" s="8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8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51"/>
    </row>
    <row x14ac:dyDescent="0.25" r="42" customHeight="1" ht="15">
      <c r="A42" s="95"/>
      <c r="B42" s="95"/>
      <c r="C42" s="51"/>
      <c r="D42" s="8"/>
      <c r="E42" s="7"/>
      <c r="F42" s="7"/>
      <c r="G42" s="7"/>
      <c r="H42" s="8"/>
      <c r="I42" s="7"/>
      <c r="J42" s="7"/>
      <c r="K42" s="8"/>
      <c r="L42" s="7"/>
      <c r="M42" s="7"/>
      <c r="N42" s="7"/>
      <c r="O42" s="7"/>
      <c r="P42" s="7"/>
      <c r="Q42" s="7"/>
      <c r="R42" s="7"/>
      <c r="S42" s="8"/>
      <c r="T42" s="8"/>
      <c r="U42" s="8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8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51"/>
    </row>
    <row x14ac:dyDescent="0.25" r="43" customHeight="1" ht="15">
      <c r="A43" s="95"/>
      <c r="B43" s="95"/>
      <c r="C43" s="51"/>
      <c r="D43" s="8"/>
      <c r="E43" s="7"/>
      <c r="F43" s="7"/>
      <c r="G43" s="7"/>
      <c r="H43" s="8"/>
      <c r="I43" s="96" t="s">
        <v>42</v>
      </c>
      <c r="J43" s="7"/>
      <c r="K43" s="8"/>
      <c r="L43" s="7"/>
      <c r="M43" s="7"/>
      <c r="N43" s="7"/>
      <c r="O43" s="7"/>
      <c r="P43" s="7"/>
      <c r="Q43" s="7"/>
      <c r="R43" s="7"/>
      <c r="S43" s="8"/>
      <c r="T43" s="8"/>
      <c r="U43" s="8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8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51"/>
    </row>
    <row x14ac:dyDescent="0.25" r="44" customHeight="1" ht="15">
      <c r="A44" s="95"/>
      <c r="B44" s="95"/>
      <c r="C44" s="51"/>
      <c r="D44" s="8"/>
      <c r="E44" s="7"/>
      <c r="F44" s="7"/>
      <c r="G44" s="7"/>
      <c r="H44" s="8"/>
      <c r="I44" s="7"/>
      <c r="J44" s="7"/>
      <c r="K44" s="8"/>
      <c r="L44" s="7"/>
      <c r="M44" s="7"/>
      <c r="N44" s="7"/>
      <c r="O44" s="7"/>
      <c r="P44" s="7"/>
      <c r="Q44" s="7"/>
      <c r="R44" s="7"/>
      <c r="S44" s="8"/>
      <c r="T44" s="8"/>
      <c r="U44" s="8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8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x14ac:dyDescent="0.25" r="45" customHeight="1" ht="15">
      <c r="A45" s="95"/>
      <c r="B45" s="95"/>
      <c r="C45" s="51"/>
      <c r="D45" s="8"/>
      <c r="E45" s="7"/>
      <c r="F45" s="7"/>
      <c r="G45" s="7"/>
      <c r="H45" s="8"/>
      <c r="I45" s="7"/>
      <c r="J45" s="7"/>
      <c r="K45" s="8"/>
      <c r="L45" s="7"/>
      <c r="M45" s="7"/>
      <c r="N45" s="7"/>
      <c r="O45" s="7"/>
      <c r="P45" s="7"/>
      <c r="Q45" s="7"/>
      <c r="R45" s="7"/>
      <c r="S45" s="8"/>
      <c r="T45" s="8"/>
      <c r="U45" s="8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8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x14ac:dyDescent="0.25" r="46" customHeight="1" ht="15">
      <c r="A46" s="95"/>
      <c r="B46" s="95"/>
      <c r="C46" s="51"/>
      <c r="D46" s="8"/>
      <c r="E46" s="7"/>
      <c r="F46" s="7"/>
      <c r="G46" s="7"/>
      <c r="H46" s="8"/>
      <c r="I46" s="7"/>
      <c r="J46" s="7"/>
      <c r="K46" s="8"/>
      <c r="L46" s="7"/>
      <c r="M46" s="7"/>
      <c r="N46" s="7"/>
      <c r="O46" s="7"/>
      <c r="P46" s="7"/>
      <c r="Q46" s="7"/>
      <c r="R46" s="7"/>
      <c r="S46" s="8"/>
      <c r="T46" s="8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8"/>
      <c r="AH46" s="8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x14ac:dyDescent="0.25" r="47" customHeight="1" ht="15">
      <c r="A47" s="95"/>
      <c r="B47" s="95"/>
      <c r="C47" s="51"/>
      <c r="D47" s="8"/>
      <c r="E47" s="7"/>
      <c r="F47" s="7"/>
      <c r="G47" s="7"/>
      <c r="H47" s="8"/>
      <c r="I47" s="7"/>
      <c r="J47" s="7"/>
      <c r="K47" s="8"/>
      <c r="L47" s="7"/>
      <c r="M47" s="7"/>
      <c r="N47" s="7"/>
      <c r="O47" s="7"/>
      <c r="P47" s="7"/>
      <c r="Q47" s="7"/>
      <c r="R47" s="7"/>
      <c r="S47" s="8"/>
      <c r="T47" s="8"/>
      <c r="U47" s="8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8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x14ac:dyDescent="0.25" r="48" customHeight="1" ht="18.75">
      <c r="A48" s="95"/>
      <c r="B48" s="95"/>
      <c r="C48" s="51"/>
      <c r="D48" s="43"/>
      <c r="E48" s="51"/>
      <c r="F48" s="51"/>
      <c r="G48" s="7"/>
      <c r="H48" s="43"/>
      <c r="I48" s="51"/>
      <c r="J48" s="51"/>
      <c r="K48" s="43"/>
      <c r="L48" s="51"/>
      <c r="M48" s="51"/>
      <c r="N48" s="51"/>
      <c r="O48" s="51"/>
      <c r="P48" s="51"/>
      <c r="Q48" s="51"/>
      <c r="R48" s="51"/>
      <c r="S48" s="43"/>
      <c r="T48" s="43"/>
      <c r="U48" s="43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43"/>
      <c r="AH48" s="43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7"/>
    </row>
    <row x14ac:dyDescent="0.25" r="49" customHeight="1" ht="15">
      <c r="A49" s="95"/>
      <c r="B49" s="95"/>
      <c r="C49" s="51"/>
      <c r="D49" s="43"/>
      <c r="E49" s="51"/>
      <c r="F49" s="51"/>
      <c r="G49" s="7"/>
      <c r="H49" s="43"/>
      <c r="I49" s="51"/>
      <c r="J49" s="51"/>
      <c r="K49" s="43"/>
      <c r="L49" s="51"/>
      <c r="M49" s="51"/>
      <c r="N49" s="51"/>
      <c r="O49" s="51"/>
      <c r="P49" s="51"/>
      <c r="Q49" s="51"/>
      <c r="R49" s="51"/>
      <c r="S49" s="43"/>
      <c r="T49" s="43"/>
      <c r="U49" s="43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43"/>
      <c r="AH49" s="43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7"/>
    </row>
    <row x14ac:dyDescent="0.25" r="50" customHeight="1" ht="15">
      <c r="A50" s="95"/>
      <c r="B50" s="95"/>
      <c r="C50" s="51"/>
      <c r="D50" s="43"/>
      <c r="E50" s="51"/>
      <c r="F50" s="51"/>
      <c r="G50" s="51"/>
      <c r="H50" s="43"/>
      <c r="I50" s="51"/>
      <c r="J50" s="51"/>
      <c r="K50" s="43"/>
      <c r="L50" s="51"/>
      <c r="M50" s="51"/>
      <c r="N50" s="51"/>
      <c r="O50" s="51"/>
      <c r="P50" s="51"/>
      <c r="Q50" s="51"/>
      <c r="R50" s="51"/>
      <c r="S50" s="43"/>
      <c r="T50" s="43"/>
      <c r="U50" s="43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43"/>
      <c r="AH50" s="43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7"/>
    </row>
    <row x14ac:dyDescent="0.25" r="51" customHeight="1" ht="18.75">
      <c r="A51" s="95"/>
      <c r="B51" s="95"/>
      <c r="C51" s="51"/>
      <c r="D51" s="43"/>
      <c r="E51" s="51"/>
      <c r="F51" s="51"/>
      <c r="G51" s="51"/>
      <c r="H51" s="43"/>
      <c r="I51" s="51"/>
      <c r="J51" s="51"/>
      <c r="K51" s="43"/>
      <c r="L51" s="51"/>
      <c r="M51" s="51"/>
      <c r="N51" s="51"/>
      <c r="O51" s="51"/>
      <c r="P51" s="51"/>
      <c r="Q51" s="51"/>
      <c r="R51" s="51"/>
      <c r="S51" s="43"/>
      <c r="T51" s="43"/>
      <c r="U51" s="43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43"/>
      <c r="AH51" s="43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7"/>
    </row>
    <row x14ac:dyDescent="0.25" r="52" customHeight="1" ht="15">
      <c r="A52" s="95"/>
      <c r="B52" s="95"/>
      <c r="C52" s="51"/>
      <c r="D52" s="43"/>
      <c r="E52" s="51"/>
      <c r="F52" s="51"/>
      <c r="G52" s="51"/>
      <c r="H52" s="43"/>
      <c r="I52" s="51"/>
      <c r="J52" s="51"/>
      <c r="K52" s="43"/>
      <c r="L52" s="51"/>
      <c r="M52" s="51"/>
      <c r="N52" s="51"/>
      <c r="O52" s="51"/>
      <c r="P52" s="51"/>
      <c r="Q52" s="51"/>
      <c r="R52" s="51"/>
      <c r="S52" s="43"/>
      <c r="T52" s="126"/>
      <c r="U52" s="43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43"/>
      <c r="AH52" s="43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7"/>
    </row>
    <row x14ac:dyDescent="0.25" r="53" customHeight="1" ht="18.75">
      <c r="A53" s="95"/>
      <c r="B53" s="95"/>
      <c r="C53" s="51"/>
      <c r="D53" s="43"/>
      <c r="E53" s="51"/>
      <c r="F53" s="51"/>
      <c r="G53" s="51"/>
      <c r="H53" s="43"/>
      <c r="I53" s="51"/>
      <c r="J53" s="51"/>
      <c r="K53" s="43"/>
      <c r="L53" s="51"/>
      <c r="M53" s="51"/>
      <c r="N53" s="51"/>
      <c r="O53" s="51"/>
      <c r="P53" s="51"/>
      <c r="Q53" s="51"/>
      <c r="R53" s="51"/>
      <c r="S53" s="43"/>
      <c r="T53" s="43"/>
      <c r="U53" s="43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43"/>
      <c r="AH53" s="43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7"/>
    </row>
    <row x14ac:dyDescent="0.25" r="54" customHeight="1" ht="15">
      <c r="A54" s="95"/>
      <c r="B54" s="95"/>
      <c r="C54" s="51"/>
      <c r="D54" s="43"/>
      <c r="E54" s="51"/>
      <c r="F54" s="51"/>
      <c r="G54" s="51"/>
      <c r="H54" s="43"/>
      <c r="I54" s="51"/>
      <c r="J54" s="51"/>
      <c r="K54" s="43"/>
      <c r="L54" s="51"/>
      <c r="M54" s="51"/>
      <c r="N54" s="51"/>
      <c r="O54" s="51"/>
      <c r="P54" s="51"/>
      <c r="Q54" s="51"/>
      <c r="R54" s="51"/>
      <c r="S54" s="43"/>
      <c r="T54" s="43"/>
      <c r="U54" s="43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43"/>
      <c r="AH54" s="43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7"/>
    </row>
    <row x14ac:dyDescent="0.25" r="55" customHeight="1" ht="15">
      <c r="A55" s="95"/>
      <c r="B55" s="95"/>
      <c r="C55" s="51"/>
      <c r="D55" s="43"/>
      <c r="E55" s="51"/>
      <c r="F55" s="51"/>
      <c r="G55" s="51"/>
      <c r="H55" s="43"/>
      <c r="I55" s="51"/>
      <c r="J55" s="51"/>
      <c r="K55" s="43"/>
      <c r="L55" s="51"/>
      <c r="M55" s="51"/>
      <c r="N55" s="51"/>
      <c r="O55" s="51"/>
      <c r="P55" s="51"/>
      <c r="Q55" s="51"/>
      <c r="R55" s="51"/>
      <c r="S55" s="43"/>
      <c r="T55" s="126"/>
      <c r="U55" s="43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43"/>
      <c r="AH55" s="43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7"/>
    </row>
    <row x14ac:dyDescent="0.25" r="56" customHeight="1" ht="15">
      <c r="A56" s="95"/>
      <c r="B56" s="95"/>
      <c r="C56" s="51"/>
      <c r="D56" s="43"/>
      <c r="E56" s="51"/>
      <c r="F56" s="51"/>
      <c r="G56" s="51"/>
      <c r="H56" s="43"/>
      <c r="I56" s="51"/>
      <c r="J56" s="51"/>
      <c r="K56" s="43"/>
      <c r="L56" s="51"/>
      <c r="M56" s="51"/>
      <c r="N56" s="51"/>
      <c r="O56" s="51"/>
      <c r="P56" s="51"/>
      <c r="Q56" s="51"/>
      <c r="R56" s="51"/>
      <c r="S56" s="43"/>
      <c r="T56" s="43"/>
      <c r="U56" s="43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43"/>
      <c r="AH56" s="43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7"/>
    </row>
    <row x14ac:dyDescent="0.25" r="57" customHeight="1" ht="18.75">
      <c r="A57" s="95"/>
      <c r="B57" s="95"/>
      <c r="C57" s="51"/>
      <c r="D57" s="43"/>
      <c r="E57" s="51"/>
      <c r="F57" s="51"/>
      <c r="G57" s="51"/>
      <c r="H57" s="43"/>
      <c r="I57" s="51"/>
      <c r="J57" s="51"/>
      <c r="K57" s="43"/>
      <c r="L57" s="51"/>
      <c r="M57" s="51"/>
      <c r="N57" s="51"/>
      <c r="O57" s="51"/>
      <c r="P57" s="51"/>
      <c r="Q57" s="51"/>
      <c r="R57" s="51"/>
      <c r="S57" s="43"/>
      <c r="T57" s="126"/>
      <c r="U57" s="43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43"/>
      <c r="AH57" s="43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7"/>
    </row>
    <row x14ac:dyDescent="0.25" r="58" customHeight="1" ht="15">
      <c r="A58" s="95"/>
      <c r="B58" s="95"/>
      <c r="C58" s="51"/>
      <c r="D58" s="43"/>
      <c r="E58" s="51"/>
      <c r="F58" s="51"/>
      <c r="G58" s="51"/>
      <c r="H58" s="43"/>
      <c r="I58" s="51"/>
      <c r="J58" s="51"/>
      <c r="K58" s="43"/>
      <c r="L58" s="51"/>
      <c r="M58" s="51"/>
      <c r="N58" s="51"/>
      <c r="O58" s="51"/>
      <c r="P58" s="51"/>
      <c r="Q58" s="51"/>
      <c r="R58" s="51"/>
      <c r="S58" s="43"/>
      <c r="T58" s="126"/>
      <c r="U58" s="43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43"/>
      <c r="AH58" s="43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7"/>
    </row>
    <row x14ac:dyDescent="0.25" r="59" customHeight="1" ht="15">
      <c r="A59" s="95"/>
      <c r="B59" s="95"/>
      <c r="C59" s="51"/>
      <c r="D59" s="43"/>
      <c r="E59" s="51"/>
      <c r="F59" s="51"/>
      <c r="G59" s="51"/>
      <c r="H59" s="43"/>
      <c r="I59" s="51"/>
      <c r="J59" s="51"/>
      <c r="K59" s="43"/>
      <c r="L59" s="51"/>
      <c r="M59" s="51"/>
      <c r="N59" s="51"/>
      <c r="O59" s="51"/>
      <c r="P59" s="51"/>
      <c r="Q59" s="51"/>
      <c r="R59" s="51"/>
      <c r="S59" s="43"/>
      <c r="T59" s="43"/>
      <c r="U59" s="43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43"/>
      <c r="AH59" s="43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7"/>
    </row>
    <row x14ac:dyDescent="0.25" r="60" customHeight="1" ht="15">
      <c r="A60" s="95"/>
      <c r="B60" s="95"/>
      <c r="C60" s="51"/>
      <c r="D60" s="8"/>
      <c r="E60" s="7"/>
      <c r="F60" s="7"/>
      <c r="G60" s="51"/>
      <c r="H60" s="8"/>
      <c r="I60" s="7"/>
      <c r="J60" s="7"/>
      <c r="K60" s="8"/>
      <c r="L60" s="7"/>
      <c r="M60" s="7"/>
      <c r="N60" s="7"/>
      <c r="O60" s="7"/>
      <c r="P60" s="7"/>
      <c r="Q60" s="7"/>
      <c r="R60" s="7"/>
      <c r="S60" s="8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8"/>
      <c r="AH60" s="8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  <row x14ac:dyDescent="0.25" r="61" customHeight="1" ht="15">
      <c r="A61" s="95"/>
      <c r="B61" s="95"/>
      <c r="C61" s="51"/>
      <c r="D61" s="8"/>
      <c r="E61" s="7"/>
      <c r="F61" s="7"/>
      <c r="G61" s="51"/>
      <c r="H61" s="8"/>
      <c r="I61" s="7"/>
      <c r="J61" s="7"/>
      <c r="K61" s="8"/>
      <c r="L61" s="7"/>
      <c r="M61" s="7"/>
      <c r="N61" s="7"/>
      <c r="O61" s="7"/>
      <c r="P61" s="7"/>
      <c r="Q61" s="7"/>
      <c r="R61" s="7"/>
      <c r="S61" s="8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8"/>
      <c r="AH61" s="8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x14ac:dyDescent="0.25" r="62" customHeight="1" ht="15">
      <c r="A62" s="95"/>
      <c r="B62" s="95"/>
      <c r="C62" s="51"/>
      <c r="D62" s="8"/>
      <c r="E62" s="7"/>
      <c r="F62" s="7"/>
      <c r="G62" s="7"/>
      <c r="H62" s="8"/>
      <c r="I62" s="7"/>
      <c r="J62" s="7"/>
      <c r="K62" s="8"/>
      <c r="L62" s="7"/>
      <c r="M62" s="7"/>
      <c r="N62" s="7"/>
      <c r="O62" s="7"/>
      <c r="P62" s="7"/>
      <c r="Q62" s="7"/>
      <c r="R62" s="7"/>
      <c r="S62" s="8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8"/>
      <c r="AH62" s="8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x14ac:dyDescent="0.25" r="63" customHeight="1" ht="15">
      <c r="A63" s="95"/>
      <c r="B63" s="95"/>
      <c r="C63" s="51"/>
      <c r="D63" s="8"/>
      <c r="E63" s="7"/>
      <c r="F63" s="7"/>
      <c r="G63" s="7"/>
      <c r="H63" s="8"/>
      <c r="I63" s="7"/>
      <c r="J63" s="7"/>
      <c r="K63" s="8"/>
      <c r="L63" s="7"/>
      <c r="M63" s="7"/>
      <c r="N63" s="7"/>
      <c r="O63" s="7"/>
      <c r="P63" s="7"/>
      <c r="Q63" s="7"/>
      <c r="R63" s="7"/>
      <c r="S63" s="8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8"/>
      <c r="AH63" s="8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x14ac:dyDescent="0.25" r="64" customHeight="1" ht="15">
      <c r="A64" s="95"/>
      <c r="B64" s="95"/>
      <c r="C64" s="51"/>
      <c r="D64" s="8"/>
      <c r="E64" s="7"/>
      <c r="F64" s="7"/>
      <c r="G64" s="7"/>
      <c r="H64" s="8"/>
      <c r="I64" s="7"/>
      <c r="J64" s="7"/>
      <c r="K64" s="8"/>
      <c r="L64" s="7"/>
      <c r="M64" s="7"/>
      <c r="N64" s="7"/>
      <c r="O64" s="7"/>
      <c r="P64" s="7"/>
      <c r="Q64" s="7"/>
      <c r="R64" s="7"/>
      <c r="S64" s="8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8"/>
      <c r="AH64" s="8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x14ac:dyDescent="0.25" r="65" customHeight="1" ht="15">
      <c r="A65" s="95"/>
      <c r="B65" s="95"/>
      <c r="C65" s="51"/>
      <c r="D65" s="8"/>
      <c r="E65" s="7"/>
      <c r="F65" s="7"/>
      <c r="G65" s="7"/>
      <c r="H65" s="8"/>
      <c r="I65" s="7"/>
      <c r="J65" s="7"/>
      <c r="K65" s="8"/>
      <c r="L65" s="7"/>
      <c r="M65" s="7"/>
      <c r="N65" s="7"/>
      <c r="O65" s="7"/>
      <c r="P65" s="7"/>
      <c r="Q65" s="7"/>
      <c r="R65" s="7"/>
      <c r="S65" s="8"/>
      <c r="T65" s="125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8"/>
      <c r="AH65" s="8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x14ac:dyDescent="0.25" r="66" customHeight="1" ht="15">
      <c r="A66" s="95"/>
      <c r="B66" s="95"/>
      <c r="C66" s="51"/>
      <c r="D66" s="8"/>
      <c r="E66" s="7"/>
      <c r="F66" s="7"/>
      <c r="G66" s="7"/>
      <c r="H66" s="8"/>
      <c r="I66" s="7"/>
      <c r="J66" s="7"/>
      <c r="K66" s="8"/>
      <c r="L66" s="7"/>
      <c r="M66" s="7"/>
      <c r="N66" s="7"/>
      <c r="O66" s="7"/>
      <c r="P66" s="7"/>
      <c r="Q66" s="7"/>
      <c r="R66" s="7"/>
      <c r="S66" s="8"/>
      <c r="T66" s="8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8"/>
      <c r="AH66" s="8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x14ac:dyDescent="0.25" r="67" customHeight="1" ht="18.75">
      <c r="A67" s="95"/>
      <c r="B67" s="95"/>
      <c r="C67" s="51"/>
      <c r="D67" s="8"/>
      <c r="E67" s="7"/>
      <c r="F67" s="7"/>
      <c r="G67" s="7"/>
      <c r="H67" s="8"/>
      <c r="I67" s="7"/>
      <c r="J67" s="7"/>
      <c r="K67" s="8"/>
      <c r="L67" s="7"/>
      <c r="M67" s="7"/>
      <c r="N67" s="7"/>
      <c r="O67" s="7"/>
      <c r="P67" s="7"/>
      <c r="Q67" s="7"/>
      <c r="R67" s="7"/>
      <c r="S67" s="8"/>
      <c r="T67" s="8"/>
      <c r="U67" s="8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8"/>
      <c r="AH67" s="8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x14ac:dyDescent="0.25" r="68" customHeight="1" ht="18.75">
      <c r="A68" s="95"/>
      <c r="B68" s="95"/>
      <c r="C68" s="51"/>
      <c r="D68" s="8"/>
      <c r="E68" s="7"/>
      <c r="F68" s="7"/>
      <c r="G68" s="7"/>
      <c r="H68" s="8"/>
      <c r="I68" s="7"/>
      <c r="J68" s="7"/>
      <c r="K68" s="8"/>
      <c r="L68" s="7"/>
      <c r="M68" s="7"/>
      <c r="N68" s="7"/>
      <c r="O68" s="7"/>
      <c r="P68" s="7"/>
      <c r="Q68" s="7"/>
      <c r="R68" s="7"/>
      <c r="S68" s="8"/>
      <c r="T68" s="8"/>
      <c r="U68" s="8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8"/>
      <c r="AH68" s="8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x14ac:dyDescent="0.25" r="69" customHeight="1" ht="18.75">
      <c r="A69" s="94"/>
      <c r="B69" s="94"/>
      <c r="C69" s="127"/>
      <c r="D69" s="43"/>
      <c r="E69" s="51"/>
      <c r="F69" s="51"/>
      <c r="G69" s="51"/>
      <c r="H69" s="43"/>
      <c r="I69" s="51"/>
      <c r="J69" s="51"/>
      <c r="K69" s="43"/>
      <c r="L69" s="51"/>
      <c r="M69" s="51"/>
      <c r="N69" s="51"/>
      <c r="O69" s="51"/>
      <c r="P69" s="51"/>
      <c r="Q69" s="51"/>
      <c r="R69" s="51"/>
      <c r="S69" s="43"/>
      <c r="T69" s="8"/>
      <c r="U69" s="43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43"/>
      <c r="AH69" s="43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</row>
    <row x14ac:dyDescent="0.25" r="70" customHeight="1" ht="18.75">
      <c r="A70" s="94"/>
      <c r="B70" s="94"/>
      <c r="C70" s="51"/>
      <c r="D70" s="43"/>
      <c r="E70" s="51"/>
      <c r="F70" s="51"/>
      <c r="G70" s="51"/>
      <c r="H70" s="43"/>
      <c r="I70" s="51"/>
      <c r="J70" s="51"/>
      <c r="K70" s="43"/>
      <c r="L70" s="51"/>
      <c r="M70" s="51"/>
      <c r="N70" s="51"/>
      <c r="O70" s="51"/>
      <c r="P70" s="51"/>
      <c r="Q70" s="51"/>
      <c r="R70" s="51"/>
      <c r="S70" s="43"/>
      <c r="T70" s="8"/>
      <c r="U70" s="43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43"/>
      <c r="AH70" s="43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</row>
    <row x14ac:dyDescent="0.25" r="71" customHeight="1" ht="18.75">
      <c r="A71" s="94"/>
      <c r="B71" s="94"/>
      <c r="C71" s="51"/>
      <c r="D71" s="43"/>
      <c r="E71" s="51"/>
      <c r="F71" s="51"/>
      <c r="G71" s="51"/>
      <c r="H71" s="43"/>
      <c r="I71" s="51"/>
      <c r="J71" s="51"/>
      <c r="K71" s="43"/>
      <c r="L71" s="51"/>
      <c r="M71" s="51"/>
      <c r="N71" s="51"/>
      <c r="O71" s="51"/>
      <c r="P71" s="51"/>
      <c r="Q71" s="51"/>
      <c r="R71" s="51"/>
      <c r="S71" s="43"/>
      <c r="T71" s="8"/>
      <c r="U71" s="43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43"/>
      <c r="AH71" s="43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</row>
    <row x14ac:dyDescent="0.25" r="72" customHeight="1" ht="18.75">
      <c r="A72" s="94"/>
      <c r="B72" s="94"/>
      <c r="C72" s="51"/>
      <c r="D72" s="43"/>
      <c r="E72" s="51"/>
      <c r="F72" s="51"/>
      <c r="G72" s="51"/>
      <c r="H72" s="43"/>
      <c r="I72" s="51"/>
      <c r="J72" s="51"/>
      <c r="K72" s="43"/>
      <c r="L72" s="51"/>
      <c r="M72" s="51"/>
      <c r="N72" s="51"/>
      <c r="O72" s="51"/>
      <c r="P72" s="51"/>
      <c r="Q72" s="51"/>
      <c r="R72" s="51"/>
      <c r="S72" s="43"/>
      <c r="T72" s="8"/>
      <c r="U72" s="43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43"/>
      <c r="AH72" s="43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</row>
  </sheetData>
  <mergeCells count="39">
    <mergeCell ref="A1:B2"/>
    <mergeCell ref="C1:J1"/>
    <mergeCell ref="A3:B3"/>
    <mergeCell ref="A4:B4"/>
    <mergeCell ref="C4:I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97" width="13.576428571428572" customWidth="1" bestFit="1"/>
    <col min="2" max="2" style="97" width="8.862142857142858" customWidth="1" bestFit="1"/>
    <col min="3" max="3" style="98" width="4.576428571428571" customWidth="1" bestFit="1"/>
    <col min="4" max="4" style="98" width="4.576428571428571" customWidth="1" bestFit="1"/>
    <col min="5" max="5" style="99" width="4.576428571428571" customWidth="1" bestFit="1"/>
    <col min="6" max="6" style="98" width="4.576428571428571" customWidth="1" bestFit="1"/>
    <col min="7" max="7" style="99" width="4.576428571428571" customWidth="1" bestFit="1"/>
    <col min="8" max="8" style="99" width="4.576428571428571" customWidth="1" bestFit="1"/>
    <col min="9" max="9" style="99" width="4.576428571428571" customWidth="1" bestFit="1"/>
    <col min="10" max="10" style="99" width="4.576428571428571" customWidth="1" bestFit="1"/>
    <col min="11" max="11" style="99" width="4.576428571428571" customWidth="1" bestFit="1"/>
    <col min="12" max="12" style="98" width="4.576428571428571" customWidth="1" bestFit="1"/>
    <col min="13" max="13" style="99" width="4.576428571428571" customWidth="1" bestFit="1"/>
    <col min="14" max="14" style="99" width="4.576428571428571" customWidth="1" bestFit="1"/>
    <col min="15" max="15" style="99" width="4.576428571428571" customWidth="1" bestFit="1"/>
    <col min="16" max="16" style="99" width="4.576428571428571" customWidth="1" bestFit="1"/>
    <col min="17" max="17" style="98" width="4.576428571428571" customWidth="1" bestFit="1"/>
    <col min="18" max="18" style="99" width="4.576428571428571" customWidth="1" bestFit="1"/>
    <col min="19" max="19" style="99" width="4.576428571428571" customWidth="1" bestFit="1"/>
    <col min="20" max="20" style="98" width="4.576428571428571" customWidth="1" bestFit="1"/>
    <col min="21" max="21" style="99" width="4.576428571428571" customWidth="1" bestFit="1"/>
    <col min="22" max="22" style="99" width="4.576428571428571" customWidth="1" bestFit="1"/>
    <col min="23" max="23" style="99" width="4.576428571428571" customWidth="1" bestFit="1"/>
    <col min="24" max="24" style="99" width="4.576428571428571" customWidth="1" bestFit="1"/>
    <col min="25" max="25" style="99" width="4.576428571428571" customWidth="1" bestFit="1"/>
    <col min="26" max="26" style="99" width="4.576428571428571" customWidth="1" bestFit="1"/>
    <col min="27" max="27" style="99" width="4.576428571428571" customWidth="1" bestFit="1"/>
    <col min="28" max="28" style="99" width="4.576428571428571" customWidth="1" bestFit="1"/>
    <col min="29" max="29" style="99" width="4.576428571428571" customWidth="1" bestFit="1"/>
    <col min="30" max="30" style="98" width="4.576428571428571" customWidth="1" bestFit="1"/>
    <col min="31" max="31" style="99" width="4.576428571428571" customWidth="1" bestFit="1"/>
    <col min="32" max="32" style="99" width="4.576428571428571" customWidth="1" bestFit="1"/>
    <col min="33" max="33" style="99" width="4.576428571428571" customWidth="1" bestFit="1"/>
    <col min="34" max="34" style="98" width="4.576428571428571" customWidth="1" bestFit="1"/>
    <col min="35" max="35" style="98" width="4.576428571428571" customWidth="1" bestFit="1"/>
    <col min="36" max="36" style="99" width="4.576428571428571" customWidth="1" bestFit="1"/>
    <col min="37" max="37" style="99" width="4.576428571428571" customWidth="1" bestFit="1"/>
    <col min="38" max="38" style="99" width="4.576428571428571" customWidth="1" bestFit="1"/>
    <col min="39" max="39" style="98" width="4.576428571428571" customWidth="1" bestFit="1"/>
    <col min="40" max="40" style="99" width="4.576428571428571" customWidth="1" bestFit="1"/>
    <col min="41" max="41" style="99" width="4.576428571428571" customWidth="1" bestFit="1"/>
    <col min="42" max="42" style="99" width="4.576428571428571" customWidth="1" bestFit="1"/>
    <col min="43" max="43" style="99" width="4.576428571428571" customWidth="1" bestFit="1"/>
    <col min="44" max="44" style="99" width="4.576428571428571" customWidth="1" bestFit="1"/>
    <col min="45" max="45" style="99" width="4.576428571428571" customWidth="1" bestFit="1"/>
    <col min="46" max="46" style="99" width="4.576428571428571" customWidth="1" bestFit="1"/>
    <col min="47" max="47" style="99" width="4.576428571428571" customWidth="1" bestFit="1"/>
    <col min="48" max="48" style="99" width="4.576428571428571" customWidth="1" bestFit="1"/>
    <col min="49" max="49" style="99" width="4.576428571428571" customWidth="1" bestFit="1"/>
    <col min="50" max="50" style="99" width="4.576428571428571" customWidth="1" bestFit="1"/>
    <col min="51" max="51" style="99" width="4.576428571428571" customWidth="1" bestFit="1"/>
    <col min="52" max="52" style="99" width="4.576428571428571" customWidth="1" bestFit="1"/>
    <col min="53" max="53" style="99" width="4.576428571428571" customWidth="1" bestFit="1"/>
    <col min="54" max="54" style="99" width="4.576428571428571" customWidth="1" bestFit="1"/>
    <col min="55" max="55" style="99" width="7.862142857142857" customWidth="1" bestFit="1"/>
    <col min="56" max="56" style="99" width="13.576428571428572" customWidth="1" bestFit="1"/>
  </cols>
  <sheetData>
    <row x14ac:dyDescent="0.25" r="1" customHeight="1" ht="31.5">
      <c r="A1" s="1" t="s">
        <v>0</v>
      </c>
      <c r="B1" s="2"/>
      <c r="C1" s="3" t="s">
        <v>1</v>
      </c>
      <c r="D1" s="3"/>
      <c r="E1" s="4"/>
      <c r="F1" s="3"/>
      <c r="G1" s="4"/>
      <c r="H1" s="4"/>
      <c r="I1" s="4"/>
      <c r="J1" s="4"/>
      <c r="K1" s="5"/>
      <c r="L1" s="6"/>
      <c r="M1" s="5"/>
      <c r="N1" s="5"/>
      <c r="O1" s="5"/>
      <c r="P1" s="5"/>
      <c r="Q1" s="6"/>
      <c r="R1" s="5"/>
      <c r="S1" s="5"/>
      <c r="T1" s="6"/>
      <c r="U1" s="5"/>
      <c r="V1" s="5"/>
      <c r="W1" s="5"/>
      <c r="X1" s="5"/>
      <c r="Y1" s="5"/>
      <c r="Z1" s="5"/>
      <c r="AA1" s="5"/>
      <c r="AB1" s="5"/>
      <c r="AC1" s="5"/>
      <c r="AD1" s="6"/>
      <c r="AE1" s="5"/>
      <c r="AF1" s="5"/>
      <c r="AG1" s="5"/>
      <c r="AH1" s="6"/>
      <c r="AI1" s="6"/>
      <c r="AJ1" s="7"/>
      <c r="AK1" s="7"/>
      <c r="AL1" s="7"/>
      <c r="AM1" s="8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</row>
    <row x14ac:dyDescent="0.25" r="2" customHeight="1" ht="18.75">
      <c r="A2" s="9"/>
      <c r="B2" s="9"/>
      <c r="C2" s="10">
        <v>43834</v>
      </c>
      <c r="D2" s="10">
        <f>C2+7</f>
        <v>25568.666666666668</v>
      </c>
      <c r="E2" s="10">
        <f>D2+7</f>
        <v>25568.666666666668</v>
      </c>
      <c r="F2" s="10">
        <f>E2+7</f>
        <v>25568.666666666668</v>
      </c>
      <c r="G2" s="10">
        <f>F2+7</f>
        <v>25568.666666666668</v>
      </c>
      <c r="H2" s="10">
        <f>G2+7</f>
        <v>25568.666666666668</v>
      </c>
      <c r="I2" s="10">
        <f>H2+7</f>
        <v>25568.666666666668</v>
      </c>
      <c r="J2" s="10">
        <f>I2+7</f>
        <v>25568.666666666668</v>
      </c>
      <c r="K2" s="10">
        <f>J2+7</f>
        <v>25568.666666666668</v>
      </c>
      <c r="L2" s="10">
        <f>K2+7</f>
        <v>25568.666666666668</v>
      </c>
      <c r="M2" s="10">
        <f>L2+7</f>
        <v>25568.666666666668</v>
      </c>
      <c r="N2" s="10">
        <f>M2+7</f>
        <v>25568.666666666668</v>
      </c>
      <c r="O2" s="10">
        <f>N2+7</f>
        <v>25568.666666666668</v>
      </c>
      <c r="P2" s="10">
        <f>O2+7</f>
        <v>25568.666666666668</v>
      </c>
      <c r="Q2" s="10">
        <f>P2+7</f>
        <v>25568.666666666668</v>
      </c>
      <c r="R2" s="10">
        <f>Q2+7</f>
        <v>25568.666666666668</v>
      </c>
      <c r="S2" s="10">
        <f>R2+7</f>
        <v>25568.666666666668</v>
      </c>
      <c r="T2" s="10">
        <f>S2+7</f>
        <v>25568.666666666668</v>
      </c>
      <c r="U2" s="10">
        <f>T2+7</f>
        <v>25568.666666666668</v>
      </c>
      <c r="V2" s="10">
        <f>U2+7</f>
        <v>25568.666666666668</v>
      </c>
      <c r="W2" s="10">
        <f>V2+7</f>
        <v>25568.666666666668</v>
      </c>
      <c r="X2" s="10">
        <f>W2+7</f>
        <v>25568.666666666668</v>
      </c>
      <c r="Y2" s="10">
        <f>X2+7</f>
        <v>25568.666666666668</v>
      </c>
      <c r="Z2" s="10">
        <f>Y2+7</f>
        <v>25568.666666666668</v>
      </c>
      <c r="AA2" s="10">
        <f>Z2+7</f>
        <v>25568.666666666668</v>
      </c>
      <c r="AB2" s="10">
        <f>AA2+7</f>
        <v>25568.666666666668</v>
      </c>
      <c r="AC2" s="10">
        <f>AB2+7</f>
        <v>25568.666666666668</v>
      </c>
      <c r="AD2" s="10">
        <f>AC2+7</f>
        <v>25568.666666666668</v>
      </c>
      <c r="AE2" s="10">
        <f>AD2+7</f>
        <v>25568.666666666668</v>
      </c>
      <c r="AF2" s="10">
        <f>AE2+7</f>
        <v>25568.666666666668</v>
      </c>
      <c r="AG2" s="10">
        <f>AF2+7</f>
        <v>25568.666666666668</v>
      </c>
      <c r="AH2" s="10">
        <f>AG2+7</f>
        <v>25568.666666666668</v>
      </c>
      <c r="AI2" s="10">
        <f>AH2+7</f>
        <v>25568.666666666668</v>
      </c>
      <c r="AJ2" s="10">
        <f>AI2+7</f>
        <v>25568.666666666668</v>
      </c>
      <c r="AK2" s="10">
        <f>AJ2+7</f>
        <v>25568.666666666668</v>
      </c>
      <c r="AL2" s="10">
        <f>AK2+7</f>
        <v>25568.666666666668</v>
      </c>
      <c r="AM2" s="10">
        <f>AL2+7</f>
        <v>25568.666666666668</v>
      </c>
      <c r="AN2" s="10">
        <f>AM2+7</f>
        <v>25568.666666666668</v>
      </c>
      <c r="AO2" s="10">
        <f>AN2+7</f>
        <v>25568.666666666668</v>
      </c>
      <c r="AP2" s="10">
        <f>AO2+7</f>
        <v>25568.666666666668</v>
      </c>
      <c r="AQ2" s="10">
        <f>AP2+7</f>
        <v>25568.666666666668</v>
      </c>
      <c r="AR2" s="10">
        <f>AQ2+7</f>
        <v>25568.666666666668</v>
      </c>
      <c r="AS2" s="10">
        <f>AR2+7</f>
        <v>25568.666666666668</v>
      </c>
      <c r="AT2" s="10">
        <f>AS2+7</f>
        <v>25568.666666666668</v>
      </c>
      <c r="AU2" s="10">
        <f>AT2+7</f>
        <v>25568.666666666668</v>
      </c>
      <c r="AV2" s="10">
        <f>AU2+7</f>
        <v>25568.666666666668</v>
      </c>
      <c r="AW2" s="10">
        <f>AV2+7</f>
        <v>25568.666666666668</v>
      </c>
      <c r="AX2" s="10">
        <f>AW2+7</f>
        <v>25568.666666666668</v>
      </c>
      <c r="AY2" s="10">
        <f>AX2+7</f>
        <v>25568.666666666668</v>
      </c>
      <c r="AZ2" s="10">
        <f>AY2+7</f>
        <v>25568.666666666668</v>
      </c>
      <c r="BA2" s="10">
        <f>AZ2+7</f>
        <v>25568.666666666668</v>
      </c>
      <c r="BB2" s="10">
        <f>BA2+7</f>
        <v>25568.666666666668</v>
      </c>
      <c r="BC2" s="7"/>
      <c r="BD2" s="7"/>
    </row>
    <row x14ac:dyDescent="0.25" r="3" customHeight="1" ht="18.75">
      <c r="A3" s="11" t="s">
        <v>2</v>
      </c>
      <c r="B3" s="12"/>
      <c r="C3" s="13">
        <v>1</v>
      </c>
      <c r="D3" s="14">
        <v>2</v>
      </c>
      <c r="E3" s="14">
        <v>3</v>
      </c>
      <c r="F3" s="14">
        <v>4</v>
      </c>
      <c r="G3" s="14">
        <v>5</v>
      </c>
      <c r="H3" s="14">
        <v>6</v>
      </c>
      <c r="I3" s="14">
        <v>7</v>
      </c>
      <c r="J3" s="14">
        <v>8</v>
      </c>
      <c r="K3" s="14">
        <v>9</v>
      </c>
      <c r="L3" s="14">
        <v>10</v>
      </c>
      <c r="M3" s="14">
        <v>11</v>
      </c>
      <c r="N3" s="14">
        <v>12</v>
      </c>
      <c r="O3" s="14">
        <v>13</v>
      </c>
      <c r="P3" s="14">
        <v>14</v>
      </c>
      <c r="Q3" s="14">
        <v>15</v>
      </c>
      <c r="R3" s="14">
        <v>16</v>
      </c>
      <c r="S3" s="14">
        <v>17</v>
      </c>
      <c r="T3" s="14">
        <v>18</v>
      </c>
      <c r="U3" s="14">
        <v>19</v>
      </c>
      <c r="V3" s="14">
        <v>20</v>
      </c>
      <c r="W3" s="14">
        <v>21</v>
      </c>
      <c r="X3" s="14">
        <v>22</v>
      </c>
      <c r="Y3" s="14">
        <v>23</v>
      </c>
      <c r="Z3" s="14">
        <v>24</v>
      </c>
      <c r="AA3" s="14">
        <v>25</v>
      </c>
      <c r="AB3" s="14">
        <v>26</v>
      </c>
      <c r="AC3" s="14">
        <v>27</v>
      </c>
      <c r="AD3" s="14">
        <v>28</v>
      </c>
      <c r="AE3" s="14">
        <v>29</v>
      </c>
      <c r="AF3" s="14">
        <v>30</v>
      </c>
      <c r="AG3" s="14">
        <v>31</v>
      </c>
      <c r="AH3" s="14">
        <v>32</v>
      </c>
      <c r="AI3" s="14">
        <v>33</v>
      </c>
      <c r="AJ3" s="14">
        <v>34</v>
      </c>
      <c r="AK3" s="14">
        <v>35</v>
      </c>
      <c r="AL3" s="14">
        <v>36</v>
      </c>
      <c r="AM3" s="14">
        <v>37</v>
      </c>
      <c r="AN3" s="14">
        <v>38</v>
      </c>
      <c r="AO3" s="14">
        <v>39</v>
      </c>
      <c r="AP3" s="14">
        <v>40</v>
      </c>
      <c r="AQ3" s="14">
        <v>41</v>
      </c>
      <c r="AR3" s="14">
        <v>42</v>
      </c>
      <c r="AS3" s="14">
        <v>43</v>
      </c>
      <c r="AT3" s="14">
        <v>44</v>
      </c>
      <c r="AU3" s="14">
        <v>45</v>
      </c>
      <c r="AV3" s="14">
        <v>46</v>
      </c>
      <c r="AW3" s="14">
        <v>47</v>
      </c>
      <c r="AX3" s="14">
        <v>48</v>
      </c>
      <c r="AY3" s="14">
        <v>49</v>
      </c>
      <c r="AZ3" s="14">
        <v>50</v>
      </c>
      <c r="BA3" s="14">
        <v>51</v>
      </c>
      <c r="BB3" s="15">
        <v>52</v>
      </c>
      <c r="BC3" s="16" t="s">
        <v>3</v>
      </c>
      <c r="BD3" s="16" t="s">
        <v>4</v>
      </c>
    </row>
    <row x14ac:dyDescent="0.25" r="4" customHeight="1" ht="18.75">
      <c r="A4" s="17" t="s">
        <v>5</v>
      </c>
      <c r="B4" s="18"/>
      <c r="C4" s="19" t="s">
        <v>6</v>
      </c>
      <c r="D4" s="20"/>
      <c r="E4" s="21"/>
      <c r="F4" s="20"/>
      <c r="G4" s="21"/>
      <c r="H4" s="21"/>
      <c r="I4" s="21"/>
      <c r="J4" s="22"/>
      <c r="K4" s="22"/>
      <c r="L4" s="23"/>
      <c r="M4" s="22"/>
      <c r="N4" s="22"/>
      <c r="O4" s="22"/>
      <c r="P4" s="22"/>
      <c r="Q4" s="23"/>
      <c r="R4" s="22"/>
      <c r="S4" s="22"/>
      <c r="T4" s="24"/>
      <c r="U4" s="22"/>
      <c r="V4" s="25"/>
      <c r="W4" s="22"/>
      <c r="X4" s="25"/>
      <c r="Y4" s="22"/>
      <c r="Z4" s="25"/>
      <c r="AA4" s="22"/>
      <c r="AB4" s="25"/>
      <c r="AC4" s="22"/>
      <c r="AD4" s="24"/>
      <c r="AE4" s="22"/>
      <c r="AF4" s="25"/>
      <c r="AG4" s="22"/>
      <c r="AH4" s="24"/>
      <c r="AI4" s="23"/>
      <c r="AJ4" s="25"/>
      <c r="AK4" s="22"/>
      <c r="AL4" s="25"/>
      <c r="AM4" s="23"/>
      <c r="AN4" s="25"/>
      <c r="AO4" s="22"/>
      <c r="AP4" s="25"/>
      <c r="AQ4" s="22"/>
      <c r="AR4" s="25"/>
      <c r="AS4" s="25"/>
      <c r="AT4" s="25"/>
      <c r="AU4" s="25"/>
      <c r="AV4" s="25"/>
      <c r="AW4" s="25"/>
      <c r="AX4" s="25"/>
      <c r="AY4" s="25"/>
      <c r="AZ4" s="25"/>
      <c r="BA4" s="22"/>
      <c r="BB4" s="22"/>
      <c r="BC4" s="26"/>
      <c r="BD4" s="7"/>
    </row>
    <row x14ac:dyDescent="0.25" r="5" customHeight="1" ht="18.75">
      <c r="A5" s="27" t="s">
        <v>7</v>
      </c>
      <c r="B5" s="28"/>
      <c r="C5" s="29"/>
      <c r="D5" s="30"/>
      <c r="E5" s="31"/>
      <c r="F5" s="30"/>
      <c r="G5" s="31"/>
      <c r="H5" s="30">
        <v>21</v>
      </c>
      <c r="I5" s="31"/>
      <c r="J5" s="32"/>
      <c r="K5" s="31"/>
      <c r="L5" s="30"/>
      <c r="M5" s="31"/>
      <c r="N5" s="32"/>
      <c r="O5" s="31"/>
      <c r="P5" s="32"/>
      <c r="Q5" s="33"/>
      <c r="R5" s="32"/>
      <c r="S5" s="31"/>
      <c r="T5" s="34"/>
      <c r="U5" s="35"/>
      <c r="V5" s="36"/>
      <c r="W5" s="35"/>
      <c r="X5" s="36"/>
      <c r="Y5" s="35"/>
      <c r="Z5" s="36">
        <v>19.8</v>
      </c>
      <c r="AA5" s="35"/>
      <c r="AB5" s="36"/>
      <c r="AC5" s="37"/>
      <c r="AD5" s="34"/>
      <c r="AE5" s="35"/>
      <c r="AF5" s="36"/>
      <c r="AG5" s="35"/>
      <c r="AH5" s="34"/>
      <c r="AI5" s="38"/>
      <c r="AJ5" s="36"/>
      <c r="AK5" s="35"/>
      <c r="AL5" s="36"/>
      <c r="AM5" s="38"/>
      <c r="AN5" s="36"/>
      <c r="AO5" s="35"/>
      <c r="AP5" s="32"/>
      <c r="AQ5" s="39"/>
      <c r="AR5" s="32"/>
      <c r="AS5" s="31"/>
      <c r="AT5" s="36"/>
      <c r="AU5" s="35"/>
      <c r="AV5" s="36"/>
      <c r="AW5" s="35"/>
      <c r="AX5" s="36"/>
      <c r="AY5" s="35"/>
      <c r="AZ5" s="36"/>
      <c r="BA5" s="35"/>
      <c r="BB5" s="36"/>
      <c r="BC5" s="40">
        <f>SUM(C5:BB5)/60</f>
      </c>
      <c r="BD5" s="41">
        <f>SUM(BC5)*11*27.84</f>
      </c>
    </row>
    <row x14ac:dyDescent="0.25" r="6" customHeight="1" ht="18.75">
      <c r="A6" s="27" t="s">
        <v>8</v>
      </c>
      <c r="B6" s="28"/>
      <c r="C6" s="29"/>
      <c r="D6" s="30"/>
      <c r="E6" s="31"/>
      <c r="F6" s="30"/>
      <c r="G6" s="31"/>
      <c r="H6" s="32">
        <v>34.8</v>
      </c>
      <c r="I6" s="31"/>
      <c r="J6" s="32"/>
      <c r="K6" s="31"/>
      <c r="L6" s="30"/>
      <c r="M6" s="31"/>
      <c r="N6" s="32"/>
      <c r="O6" s="31"/>
      <c r="P6" s="32"/>
      <c r="Q6" s="33"/>
      <c r="R6" s="32"/>
      <c r="S6" s="31"/>
      <c r="T6" s="34"/>
      <c r="U6" s="35"/>
      <c r="V6" s="36"/>
      <c r="W6" s="35"/>
      <c r="X6" s="36"/>
      <c r="Y6" s="35"/>
      <c r="Z6" s="36"/>
      <c r="AA6" s="35"/>
      <c r="AB6" s="36"/>
      <c r="AC6" s="37"/>
      <c r="AD6" s="34"/>
      <c r="AE6" s="35"/>
      <c r="AF6" s="36"/>
      <c r="AG6" s="35"/>
      <c r="AH6" s="34"/>
      <c r="AI6" s="38"/>
      <c r="AJ6" s="36"/>
      <c r="AK6" s="35"/>
      <c r="AL6" s="36"/>
      <c r="AM6" s="38"/>
      <c r="AN6" s="36"/>
      <c r="AO6" s="35"/>
      <c r="AP6" s="32"/>
      <c r="AQ6" s="39"/>
      <c r="AR6" s="32"/>
      <c r="AS6" s="31"/>
      <c r="AT6" s="36"/>
      <c r="AU6" s="35"/>
      <c r="AV6" s="36"/>
      <c r="AW6" s="35"/>
      <c r="AX6" s="36"/>
      <c r="AY6" s="35"/>
      <c r="AZ6" s="36"/>
      <c r="BA6" s="35"/>
      <c r="BB6" s="36"/>
      <c r="BC6" s="40">
        <f>SUM(C6:BB6)/60</f>
      </c>
      <c r="BD6" s="41">
        <f>SUM(BC6)*11*27.84</f>
      </c>
    </row>
    <row x14ac:dyDescent="0.25" r="7" customHeight="1" ht="18.75">
      <c r="A7" s="27" t="s">
        <v>9</v>
      </c>
      <c r="B7" s="28"/>
      <c r="C7" s="29"/>
      <c r="D7" s="30"/>
      <c r="E7" s="31"/>
      <c r="F7" s="30"/>
      <c r="G7" s="31"/>
      <c r="H7" s="32"/>
      <c r="I7" s="31"/>
      <c r="J7" s="32"/>
      <c r="K7" s="31"/>
      <c r="L7" s="30"/>
      <c r="M7" s="31"/>
      <c r="N7" s="32"/>
      <c r="O7" s="31"/>
      <c r="P7" s="32"/>
      <c r="Q7" s="33"/>
      <c r="R7" s="32"/>
      <c r="S7" s="31"/>
      <c r="T7" s="34"/>
      <c r="U7" s="35"/>
      <c r="V7" s="36"/>
      <c r="W7" s="35"/>
      <c r="X7" s="36"/>
      <c r="Y7" s="35"/>
      <c r="Z7" s="36"/>
      <c r="AA7" s="35"/>
      <c r="AB7" s="36"/>
      <c r="AC7" s="37"/>
      <c r="AD7" s="34"/>
      <c r="AE7" s="35"/>
      <c r="AF7" s="36"/>
      <c r="AG7" s="35"/>
      <c r="AH7" s="34"/>
      <c r="AI7" s="38"/>
      <c r="AJ7" s="36"/>
      <c r="AK7" s="35"/>
      <c r="AL7" s="36"/>
      <c r="AM7" s="38"/>
      <c r="AN7" s="36"/>
      <c r="AO7" s="35"/>
      <c r="AP7" s="32"/>
      <c r="AQ7" s="39"/>
      <c r="AR7" s="32"/>
      <c r="AS7" s="31"/>
      <c r="AT7" s="36"/>
      <c r="AU7" s="35"/>
      <c r="AV7" s="36"/>
      <c r="AW7" s="35"/>
      <c r="AX7" s="36"/>
      <c r="AY7" s="35"/>
      <c r="AZ7" s="36"/>
      <c r="BA7" s="35"/>
      <c r="BB7" s="36"/>
      <c r="BC7" s="40">
        <f>SUM(C7:BB7)/60</f>
      </c>
      <c r="BD7" s="41">
        <f>SUM(BC7)*11*27.84</f>
      </c>
    </row>
    <row x14ac:dyDescent="0.25" r="8" customHeight="1" ht="18.75">
      <c r="A8" s="27" t="s">
        <v>10</v>
      </c>
      <c r="B8" s="28"/>
      <c r="C8" s="29"/>
      <c r="D8" s="30"/>
      <c r="E8" s="31"/>
      <c r="F8" s="30"/>
      <c r="G8" s="31"/>
      <c r="H8" s="32"/>
      <c r="I8" s="31"/>
      <c r="J8" s="32"/>
      <c r="K8" s="31"/>
      <c r="L8" s="30"/>
      <c r="M8" s="31"/>
      <c r="N8" s="32"/>
      <c r="O8" s="31"/>
      <c r="P8" s="32"/>
      <c r="Q8" s="33"/>
      <c r="R8" s="32"/>
      <c r="S8" s="31"/>
      <c r="T8" s="34"/>
      <c r="U8" s="35"/>
      <c r="V8" s="36"/>
      <c r="W8" s="35"/>
      <c r="X8" s="36"/>
      <c r="Y8" s="35"/>
      <c r="Z8" s="36"/>
      <c r="AA8" s="35"/>
      <c r="AB8" s="36"/>
      <c r="AC8" s="37"/>
      <c r="AD8" s="34"/>
      <c r="AE8" s="35"/>
      <c r="AF8" s="36"/>
      <c r="AG8" s="35"/>
      <c r="AH8" s="34"/>
      <c r="AI8" s="38"/>
      <c r="AJ8" s="36"/>
      <c r="AK8" s="35"/>
      <c r="AL8" s="36"/>
      <c r="AM8" s="38"/>
      <c r="AN8" s="36"/>
      <c r="AO8" s="35"/>
      <c r="AP8" s="32"/>
      <c r="AQ8" s="39"/>
      <c r="AR8" s="32"/>
      <c r="AS8" s="31"/>
      <c r="AT8" s="36"/>
      <c r="AU8" s="35"/>
      <c r="AV8" s="36"/>
      <c r="AW8" s="35"/>
      <c r="AX8" s="36"/>
      <c r="AY8" s="35"/>
      <c r="AZ8" s="36"/>
      <c r="BA8" s="35"/>
      <c r="BB8" s="36"/>
      <c r="BC8" s="40">
        <f>SUM(C8:BB8)/60</f>
      </c>
      <c r="BD8" s="41">
        <f>SUM(BC8)*11*27.84</f>
      </c>
    </row>
    <row x14ac:dyDescent="0.25" r="9" customHeight="1" ht="18.75">
      <c r="A9" s="27" t="s">
        <v>11</v>
      </c>
      <c r="B9" s="28"/>
      <c r="C9" s="29"/>
      <c r="D9" s="30"/>
      <c r="E9" s="31"/>
      <c r="F9" s="30"/>
      <c r="G9" s="31"/>
      <c r="H9" s="32"/>
      <c r="I9" s="31"/>
      <c r="J9" s="32"/>
      <c r="K9" s="31"/>
      <c r="L9" s="30"/>
      <c r="M9" s="31"/>
      <c r="N9" s="32"/>
      <c r="O9" s="31"/>
      <c r="P9" s="32"/>
      <c r="Q9" s="33"/>
      <c r="R9" s="32"/>
      <c r="S9" s="31"/>
      <c r="T9" s="34"/>
      <c r="U9" s="35"/>
      <c r="V9" s="36"/>
      <c r="W9" s="35"/>
      <c r="X9" s="36"/>
      <c r="Y9" s="35"/>
      <c r="Z9" s="36"/>
      <c r="AA9" s="35"/>
      <c r="AB9" s="36"/>
      <c r="AC9" s="37"/>
      <c r="AD9" s="34"/>
      <c r="AE9" s="35"/>
      <c r="AF9" s="36"/>
      <c r="AG9" s="35"/>
      <c r="AH9" s="34"/>
      <c r="AI9" s="38"/>
      <c r="AJ9" s="36"/>
      <c r="AK9" s="35"/>
      <c r="AL9" s="36"/>
      <c r="AM9" s="38"/>
      <c r="AN9" s="36"/>
      <c r="AO9" s="35"/>
      <c r="AP9" s="32"/>
      <c r="AQ9" s="39"/>
      <c r="AR9" s="32"/>
      <c r="AS9" s="31"/>
      <c r="AT9" s="36"/>
      <c r="AU9" s="35"/>
      <c r="AV9" s="36"/>
      <c r="AW9" s="35"/>
      <c r="AX9" s="36"/>
      <c r="AY9" s="35"/>
      <c r="AZ9" s="36"/>
      <c r="BA9" s="35"/>
      <c r="BB9" s="36"/>
      <c r="BC9" s="40">
        <f>SUM(C9:BB9)/60</f>
      </c>
      <c r="BD9" s="41">
        <f>SUM(BC9)*11*27.84</f>
      </c>
    </row>
    <row x14ac:dyDescent="0.25" r="10" customHeight="1" ht="18.75">
      <c r="A10" s="27" t="s">
        <v>12</v>
      </c>
      <c r="B10" s="28"/>
      <c r="C10" s="29"/>
      <c r="D10" s="30"/>
      <c r="E10" s="31"/>
      <c r="F10" s="30"/>
      <c r="G10" s="31"/>
      <c r="H10" s="32"/>
      <c r="I10" s="31"/>
      <c r="J10" s="32"/>
      <c r="K10" s="31"/>
      <c r="L10" s="30"/>
      <c r="M10" s="31"/>
      <c r="N10" s="32"/>
      <c r="O10" s="31"/>
      <c r="P10" s="32"/>
      <c r="Q10" s="33"/>
      <c r="R10" s="42">
        <v>27.6</v>
      </c>
      <c r="S10" s="31"/>
      <c r="T10" s="34"/>
      <c r="U10" s="35"/>
      <c r="V10" s="36">
        <v>43.8</v>
      </c>
      <c r="W10" s="35"/>
      <c r="X10" s="36"/>
      <c r="Y10" s="35"/>
      <c r="Z10" s="36"/>
      <c r="AA10" s="35"/>
      <c r="AB10" s="36"/>
      <c r="AC10" s="37"/>
      <c r="AD10" s="34"/>
      <c r="AE10" s="35"/>
      <c r="AF10" s="36"/>
      <c r="AG10" s="35"/>
      <c r="AH10" s="43"/>
      <c r="AI10" s="38"/>
      <c r="AJ10" s="36"/>
      <c r="AK10" s="35"/>
      <c r="AL10" s="36"/>
      <c r="AM10" s="38"/>
      <c r="AN10" s="36"/>
      <c r="AO10" s="35"/>
      <c r="AP10" s="32"/>
      <c r="AQ10" s="39"/>
      <c r="AR10" s="32"/>
      <c r="AS10" s="31"/>
      <c r="AT10" s="36"/>
      <c r="AU10" s="35"/>
      <c r="AV10" s="36"/>
      <c r="AW10" s="35"/>
      <c r="AX10" s="36"/>
      <c r="AY10" s="35"/>
      <c r="AZ10" s="36"/>
      <c r="BA10" s="35"/>
      <c r="BB10" s="36"/>
      <c r="BC10" s="40">
        <f>SUM(C10:BB10)/60</f>
      </c>
      <c r="BD10" s="41">
        <f>SUM(BC10)*11*27.84</f>
      </c>
    </row>
    <row x14ac:dyDescent="0.25" r="11" customHeight="1" ht="18.75">
      <c r="A11" s="27" t="s">
        <v>13</v>
      </c>
      <c r="B11" s="28"/>
      <c r="C11" s="29"/>
      <c r="D11" s="30"/>
      <c r="E11" s="44"/>
      <c r="F11" s="30"/>
      <c r="G11" s="31"/>
      <c r="H11" s="32"/>
      <c r="I11" s="31"/>
      <c r="J11" s="32"/>
      <c r="K11" s="31"/>
      <c r="L11" s="30"/>
      <c r="M11" s="33">
        <v>24</v>
      </c>
      <c r="N11" s="32"/>
      <c r="O11" s="31"/>
      <c r="P11" s="32"/>
      <c r="Q11" s="33"/>
      <c r="R11" s="32"/>
      <c r="S11" s="31"/>
      <c r="T11" s="34"/>
      <c r="U11" s="35"/>
      <c r="V11" s="36"/>
      <c r="W11" s="35">
        <v>10.2</v>
      </c>
      <c r="X11" s="36"/>
      <c r="Y11" s="35"/>
      <c r="Z11" s="36"/>
      <c r="AA11" s="35"/>
      <c r="AB11" s="36">
        <v>28.2</v>
      </c>
      <c r="AC11" s="45">
        <v>45</v>
      </c>
      <c r="AD11" s="34"/>
      <c r="AE11" s="35"/>
      <c r="AF11" s="36"/>
      <c r="AG11" s="35">
        <v>52.2</v>
      </c>
      <c r="AH11" s="36">
        <v>151.8</v>
      </c>
      <c r="AI11" s="38"/>
      <c r="AJ11" s="36"/>
      <c r="AK11" s="38">
        <v>6</v>
      </c>
      <c r="AL11" s="36">
        <v>22.8</v>
      </c>
      <c r="AM11" s="38"/>
      <c r="AN11" s="36"/>
      <c r="AO11" s="35">
        <v>4.2</v>
      </c>
      <c r="AP11" s="32"/>
      <c r="AQ11" s="39"/>
      <c r="AR11" s="32"/>
      <c r="AS11" s="31"/>
      <c r="AT11" s="36"/>
      <c r="AU11" s="35"/>
      <c r="AV11" s="36"/>
      <c r="AW11" s="35"/>
      <c r="AX11" s="36"/>
      <c r="AY11" s="35"/>
      <c r="AZ11" s="36"/>
      <c r="BA11" s="35"/>
      <c r="BB11" s="36"/>
      <c r="BC11" s="40">
        <f>SUM(C11:BB11)/60</f>
      </c>
      <c r="BD11" s="41">
        <f>SUM(BC11)*11*27.84</f>
      </c>
    </row>
    <row x14ac:dyDescent="0.25" r="12" customHeight="1" ht="18.75">
      <c r="A12" s="27" t="s">
        <v>14</v>
      </c>
      <c r="B12" s="28"/>
      <c r="C12" s="46"/>
      <c r="D12" s="30"/>
      <c r="E12" s="31"/>
      <c r="F12" s="30"/>
      <c r="G12" s="31"/>
      <c r="H12" s="32"/>
      <c r="I12" s="31"/>
      <c r="J12" s="32"/>
      <c r="K12" s="31"/>
      <c r="L12" s="30"/>
      <c r="M12" s="31"/>
      <c r="N12" s="32"/>
      <c r="O12" s="31"/>
      <c r="P12" s="32"/>
      <c r="Q12" s="33"/>
      <c r="R12" s="32"/>
      <c r="S12" s="31"/>
      <c r="T12" s="34"/>
      <c r="U12" s="35"/>
      <c r="V12" s="36"/>
      <c r="W12" s="35"/>
      <c r="X12" s="36"/>
      <c r="Y12" s="35"/>
      <c r="Z12" s="36"/>
      <c r="AA12" s="35">
        <v>12.6</v>
      </c>
      <c r="AB12" s="36"/>
      <c r="AC12" s="37">
        <v>10.2</v>
      </c>
      <c r="AD12" s="34"/>
      <c r="AE12" s="35"/>
      <c r="AF12" s="36"/>
      <c r="AG12" s="35"/>
      <c r="AH12" s="34"/>
      <c r="AI12" s="38"/>
      <c r="AJ12" s="36"/>
      <c r="AK12" s="35"/>
      <c r="AL12" s="36"/>
      <c r="AM12" s="38"/>
      <c r="AN12" s="36"/>
      <c r="AO12" s="35"/>
      <c r="AP12" s="32"/>
      <c r="AQ12" s="39"/>
      <c r="AR12" s="32"/>
      <c r="AS12" s="31"/>
      <c r="AT12" s="36"/>
      <c r="AU12" s="35"/>
      <c r="AV12" s="36"/>
      <c r="AW12" s="35"/>
      <c r="AX12" s="36"/>
      <c r="AY12" s="35"/>
      <c r="AZ12" s="36"/>
      <c r="BA12" s="35"/>
      <c r="BB12" s="36"/>
      <c r="BC12" s="40">
        <f>SUM(C12:BB12)/60</f>
      </c>
      <c r="BD12" s="41">
        <f>SUM(BC12)*11*27.84</f>
      </c>
    </row>
    <row x14ac:dyDescent="0.25" r="13" customHeight="1" ht="18.75">
      <c r="A13" s="27" t="s">
        <v>15</v>
      </c>
      <c r="B13" s="28"/>
      <c r="C13" s="29"/>
      <c r="D13" s="30"/>
      <c r="E13" s="31"/>
      <c r="F13" s="30"/>
      <c r="G13" s="31"/>
      <c r="H13" s="32"/>
      <c r="I13" s="31"/>
      <c r="J13" s="32">
        <v>40.2</v>
      </c>
      <c r="K13" s="33">
        <v>12</v>
      </c>
      <c r="L13" s="30"/>
      <c r="M13" s="31"/>
      <c r="N13" s="32"/>
      <c r="O13" s="31"/>
      <c r="P13" s="32"/>
      <c r="Q13" s="33"/>
      <c r="R13" s="32"/>
      <c r="S13" s="31"/>
      <c r="T13" s="34"/>
      <c r="U13" s="35"/>
      <c r="V13" s="36"/>
      <c r="W13" s="35"/>
      <c r="X13" s="36"/>
      <c r="Y13" s="35"/>
      <c r="Z13" s="36"/>
      <c r="AA13" s="35"/>
      <c r="AB13" s="36"/>
      <c r="AC13" s="37">
        <v>10.2</v>
      </c>
      <c r="AD13" s="34"/>
      <c r="AE13" s="35"/>
      <c r="AF13" s="36"/>
      <c r="AG13" s="35"/>
      <c r="AH13" s="34"/>
      <c r="AI13" s="38"/>
      <c r="AJ13" s="36"/>
      <c r="AK13" s="35"/>
      <c r="AL13" s="36"/>
      <c r="AM13" s="38"/>
      <c r="AN13" s="36"/>
      <c r="AO13" s="35"/>
      <c r="AP13" s="32"/>
      <c r="AQ13" s="39"/>
      <c r="AR13" s="32"/>
      <c r="AS13" s="31"/>
      <c r="AT13" s="36"/>
      <c r="AU13" s="35"/>
      <c r="AV13" s="36"/>
      <c r="AW13" s="35"/>
      <c r="AX13" s="36"/>
      <c r="AY13" s="35"/>
      <c r="AZ13" s="36"/>
      <c r="BA13" s="35"/>
      <c r="BB13" s="36"/>
      <c r="BC13" s="40">
        <f>SUM(C13:BB13)/60</f>
      </c>
      <c r="BD13" s="41">
        <f>SUM(BC13)*11*27.84</f>
      </c>
    </row>
    <row x14ac:dyDescent="0.25" r="14" customHeight="1" ht="18.75">
      <c r="A14" s="27" t="s">
        <v>16</v>
      </c>
      <c r="B14" s="28"/>
      <c r="C14" s="29"/>
      <c r="D14" s="30"/>
      <c r="E14" s="31"/>
      <c r="F14" s="30"/>
      <c r="G14" s="31"/>
      <c r="H14" s="32"/>
      <c r="I14" s="31"/>
      <c r="J14" s="32"/>
      <c r="K14" s="31"/>
      <c r="L14" s="30"/>
      <c r="M14" s="31"/>
      <c r="N14" s="32"/>
      <c r="O14" s="31"/>
      <c r="P14" s="32"/>
      <c r="Q14" s="33"/>
      <c r="R14" s="32"/>
      <c r="S14" s="31"/>
      <c r="T14" s="34"/>
      <c r="U14" s="35">
        <v>4.8</v>
      </c>
      <c r="V14" s="36"/>
      <c r="W14" s="35"/>
      <c r="X14" s="36"/>
      <c r="Y14" s="35"/>
      <c r="Z14" s="36"/>
      <c r="AA14" s="35"/>
      <c r="AB14" s="36"/>
      <c r="AC14" s="37"/>
      <c r="AD14" s="34"/>
      <c r="AE14" s="35">
        <v>4.8</v>
      </c>
      <c r="AF14" s="36">
        <v>13.2</v>
      </c>
      <c r="AG14" s="35"/>
      <c r="AH14" s="34"/>
      <c r="AI14" s="38"/>
      <c r="AJ14" s="36"/>
      <c r="AK14" s="35"/>
      <c r="AL14" s="36"/>
      <c r="AM14" s="38"/>
      <c r="AN14" s="36"/>
      <c r="AO14" s="35"/>
      <c r="AP14" s="32"/>
      <c r="AQ14" s="39"/>
      <c r="AR14" s="32"/>
      <c r="AS14" s="31"/>
      <c r="AT14" s="36"/>
      <c r="AU14" s="35"/>
      <c r="AV14" s="36"/>
      <c r="AW14" s="35"/>
      <c r="AX14" s="36"/>
      <c r="AY14" s="35"/>
      <c r="AZ14" s="36"/>
      <c r="BA14" s="35"/>
      <c r="BB14" s="36"/>
      <c r="BC14" s="40">
        <f>SUM(C14:BB14)/60</f>
      </c>
      <c r="BD14" s="41">
        <f>SUM(BC14)*11*27.84</f>
      </c>
    </row>
    <row x14ac:dyDescent="0.25" r="15" customHeight="1" ht="18.75">
      <c r="A15" s="27" t="s">
        <v>17</v>
      </c>
      <c r="B15" s="28"/>
      <c r="C15" s="29"/>
      <c r="D15" s="30"/>
      <c r="E15" s="31"/>
      <c r="F15" s="30"/>
      <c r="G15" s="31"/>
      <c r="H15" s="32"/>
      <c r="I15" s="31">
        <v>19.2</v>
      </c>
      <c r="J15" s="32"/>
      <c r="K15" s="31"/>
      <c r="L15" s="30"/>
      <c r="M15" s="31"/>
      <c r="N15" s="32"/>
      <c r="O15" s="31"/>
      <c r="P15" s="32">
        <v>73.2</v>
      </c>
      <c r="Q15" s="33">
        <v>54</v>
      </c>
      <c r="R15" s="32"/>
      <c r="S15" s="33">
        <v>21</v>
      </c>
      <c r="T15" s="34"/>
      <c r="U15" s="35"/>
      <c r="V15" s="36"/>
      <c r="W15" s="35"/>
      <c r="X15" s="36"/>
      <c r="Y15" s="38">
        <v>6</v>
      </c>
      <c r="Z15" s="36"/>
      <c r="AA15" s="35"/>
      <c r="AB15" s="36"/>
      <c r="AC15" s="37"/>
      <c r="AD15" s="34"/>
      <c r="AE15" s="35">
        <v>34.8</v>
      </c>
      <c r="AF15" s="36">
        <v>4.8</v>
      </c>
      <c r="AG15" s="35">
        <v>46.2</v>
      </c>
      <c r="AH15" s="34"/>
      <c r="AI15" s="38"/>
      <c r="AJ15" s="34">
        <v>21</v>
      </c>
      <c r="AK15" s="35"/>
      <c r="AL15" s="36"/>
      <c r="AM15" s="38"/>
      <c r="AN15" s="35">
        <v>73.2</v>
      </c>
      <c r="AO15" s="35"/>
      <c r="AP15" s="32"/>
      <c r="AQ15" s="39"/>
      <c r="AR15" s="32"/>
      <c r="AS15" s="31"/>
      <c r="AT15" s="36"/>
      <c r="AU15" s="35"/>
      <c r="AV15" s="36"/>
      <c r="AW15" s="35"/>
      <c r="AX15" s="36"/>
      <c r="AY15" s="35"/>
      <c r="AZ15" s="36"/>
      <c r="BA15" s="35"/>
      <c r="BB15" s="36"/>
      <c r="BC15" s="40">
        <f>SUM(C15:BB15)/60</f>
      </c>
      <c r="BD15" s="41">
        <f>SUM(BC15)*11*27.84</f>
      </c>
    </row>
    <row x14ac:dyDescent="0.25" r="16" customHeight="1" ht="18.75">
      <c r="A16" s="27" t="s">
        <v>18</v>
      </c>
      <c r="B16" s="28"/>
      <c r="C16" s="29"/>
      <c r="D16" s="30"/>
      <c r="E16" s="31"/>
      <c r="F16" s="30"/>
      <c r="G16" s="31"/>
      <c r="H16" s="32"/>
      <c r="I16" s="31"/>
      <c r="J16" s="32"/>
      <c r="K16" s="31"/>
      <c r="L16" s="30"/>
      <c r="M16" s="31"/>
      <c r="N16" s="32"/>
      <c r="O16" s="31"/>
      <c r="P16" s="32"/>
      <c r="Q16" s="33"/>
      <c r="R16" s="32"/>
      <c r="S16" s="31"/>
      <c r="T16" s="34"/>
      <c r="U16" s="35"/>
      <c r="V16" s="36"/>
      <c r="W16" s="35"/>
      <c r="X16" s="36"/>
      <c r="Y16" s="35"/>
      <c r="Z16" s="36"/>
      <c r="AA16" s="35"/>
      <c r="AB16" s="36"/>
      <c r="AC16" s="37"/>
      <c r="AD16" s="34"/>
      <c r="AE16" s="35"/>
      <c r="AF16" s="36">
        <v>20.4</v>
      </c>
      <c r="AG16" s="35"/>
      <c r="AH16" s="34"/>
      <c r="AI16" s="38"/>
      <c r="AJ16" s="36">
        <v>4.2</v>
      </c>
      <c r="AK16" s="35"/>
      <c r="AL16" s="36"/>
      <c r="AM16" s="35">
        <v>7.8</v>
      </c>
      <c r="AN16" s="47"/>
      <c r="AO16" s="35"/>
      <c r="AP16" s="32"/>
      <c r="AQ16" s="39"/>
      <c r="AR16" s="32"/>
      <c r="AS16" s="31"/>
      <c r="AT16" s="36"/>
      <c r="AU16" s="35"/>
      <c r="AV16" s="36"/>
      <c r="AW16" s="35"/>
      <c r="AX16" s="36"/>
      <c r="AY16" s="35"/>
      <c r="AZ16" s="36"/>
      <c r="BA16" s="35"/>
      <c r="BB16" s="36"/>
      <c r="BC16" s="40">
        <f>SUM(C16:BB16)/60</f>
      </c>
      <c r="BD16" s="41">
        <f>SUM(BC16)*11*27.84</f>
      </c>
    </row>
    <row x14ac:dyDescent="0.25" r="17" customHeight="1" ht="18.75">
      <c r="A17" s="27" t="s">
        <v>19</v>
      </c>
      <c r="B17" s="28"/>
      <c r="C17" s="29"/>
      <c r="D17" s="30"/>
      <c r="E17" s="31"/>
      <c r="F17" s="30"/>
      <c r="G17" s="31"/>
      <c r="H17" s="32"/>
      <c r="I17" s="31"/>
      <c r="J17" s="32"/>
      <c r="K17" s="31"/>
      <c r="L17" s="30"/>
      <c r="M17" s="31"/>
      <c r="N17" s="32"/>
      <c r="O17" s="31"/>
      <c r="P17" s="32"/>
      <c r="Q17" s="33"/>
      <c r="R17" s="32"/>
      <c r="S17" s="31"/>
      <c r="T17" s="34"/>
      <c r="U17" s="35"/>
      <c r="V17" s="36"/>
      <c r="W17" s="35"/>
      <c r="X17" s="36"/>
      <c r="Y17" s="35"/>
      <c r="Z17" s="36"/>
      <c r="AA17" s="35"/>
      <c r="AB17" s="36"/>
      <c r="AC17" s="37"/>
      <c r="AD17" s="34"/>
      <c r="AE17" s="35"/>
      <c r="AF17" s="36"/>
      <c r="AG17" s="35"/>
      <c r="AH17" s="34"/>
      <c r="AI17" s="38"/>
      <c r="AJ17" s="36"/>
      <c r="AK17" s="35"/>
      <c r="AL17" s="36"/>
      <c r="AM17" s="38"/>
      <c r="AN17" s="47"/>
      <c r="AO17" s="35"/>
      <c r="AP17" s="32"/>
      <c r="AQ17" s="39"/>
      <c r="AR17" s="32"/>
      <c r="AS17" s="31"/>
      <c r="AT17" s="36"/>
      <c r="AU17" s="35"/>
      <c r="AV17" s="36"/>
      <c r="AW17" s="35"/>
      <c r="AX17" s="36"/>
      <c r="AY17" s="35"/>
      <c r="AZ17" s="36"/>
      <c r="BA17" s="35"/>
      <c r="BB17" s="36"/>
      <c r="BC17" s="40">
        <f>SUM(C17:BB17)/60</f>
      </c>
      <c r="BD17" s="41">
        <f>SUM(BC17)*11*27.84</f>
      </c>
    </row>
    <row x14ac:dyDescent="0.25" r="18" customHeight="1" ht="18.75">
      <c r="A18" s="27" t="s">
        <v>20</v>
      </c>
      <c r="B18" s="28"/>
      <c r="C18" s="29"/>
      <c r="D18" s="30"/>
      <c r="E18" s="31"/>
      <c r="F18" s="30"/>
      <c r="G18" s="31"/>
      <c r="H18" s="32"/>
      <c r="I18" s="31">
        <v>55.8</v>
      </c>
      <c r="J18" s="32"/>
      <c r="K18" s="31"/>
      <c r="L18" s="30"/>
      <c r="M18" s="31"/>
      <c r="N18" s="32"/>
      <c r="O18" s="31"/>
      <c r="P18" s="32"/>
      <c r="Q18" s="33"/>
      <c r="R18" s="32"/>
      <c r="S18" s="31"/>
      <c r="T18" s="34"/>
      <c r="U18" s="35"/>
      <c r="V18" s="36"/>
      <c r="W18" s="35"/>
      <c r="X18" s="36"/>
      <c r="Y18" s="35"/>
      <c r="Z18" s="36"/>
      <c r="AA18" s="35"/>
      <c r="AB18" s="47"/>
      <c r="AC18" s="37"/>
      <c r="AD18" s="34"/>
      <c r="AE18" s="35">
        <v>73.8</v>
      </c>
      <c r="AF18" s="36">
        <v>45.6</v>
      </c>
      <c r="AG18" s="35"/>
      <c r="AH18" s="34"/>
      <c r="AI18" s="38"/>
      <c r="AJ18" s="47"/>
      <c r="AK18" s="35"/>
      <c r="AL18" s="36"/>
      <c r="AM18" s="38">
        <v>30</v>
      </c>
      <c r="AN18" s="47">
        <v>3.6</v>
      </c>
      <c r="AO18" s="35"/>
      <c r="AP18" s="32"/>
      <c r="AQ18" s="39"/>
      <c r="AR18" s="32"/>
      <c r="AS18" s="31"/>
      <c r="AT18" s="36"/>
      <c r="AU18" s="35"/>
      <c r="AV18" s="36"/>
      <c r="AW18" s="35"/>
      <c r="AX18" s="36"/>
      <c r="AY18" s="35"/>
      <c r="AZ18" s="36"/>
      <c r="BA18" s="35"/>
      <c r="BB18" s="36"/>
      <c r="BC18" s="40">
        <f>SUM(C18:BB18)/60</f>
      </c>
      <c r="BD18" s="41">
        <f>SUM(BC18)*11*27.84</f>
      </c>
    </row>
    <row x14ac:dyDescent="0.25" r="19" customHeight="1" ht="18.75">
      <c r="A19" s="27" t="s">
        <v>21</v>
      </c>
      <c r="B19" s="28"/>
      <c r="C19" s="29"/>
      <c r="D19" s="30"/>
      <c r="E19" s="31"/>
      <c r="F19" s="30"/>
      <c r="G19" s="31"/>
      <c r="H19" s="32"/>
      <c r="I19" s="31"/>
      <c r="J19" s="32"/>
      <c r="K19" s="31"/>
      <c r="L19" s="30"/>
      <c r="M19" s="31"/>
      <c r="N19" s="32"/>
      <c r="O19" s="33">
        <v>6</v>
      </c>
      <c r="P19" s="32"/>
      <c r="Q19" s="33"/>
      <c r="R19" s="32"/>
      <c r="S19" s="31"/>
      <c r="T19" s="34"/>
      <c r="U19" s="35"/>
      <c r="V19" s="36"/>
      <c r="W19" s="35"/>
      <c r="X19" s="36"/>
      <c r="Y19" s="35"/>
      <c r="Z19" s="36"/>
      <c r="AA19" s="35"/>
      <c r="AB19" s="47"/>
      <c r="AC19" s="37"/>
      <c r="AD19" s="34"/>
      <c r="AE19" s="35"/>
      <c r="AF19" s="36"/>
      <c r="AG19" s="35"/>
      <c r="AH19" s="34"/>
      <c r="AI19" s="38"/>
      <c r="AJ19" s="36">
        <v>10.2</v>
      </c>
      <c r="AK19" s="35"/>
      <c r="AL19" s="36"/>
      <c r="AM19" s="38"/>
      <c r="AN19" s="36"/>
      <c r="AO19" s="35"/>
      <c r="AP19" s="32"/>
      <c r="AQ19" s="39"/>
      <c r="AR19" s="32"/>
      <c r="AS19" s="31"/>
      <c r="AT19" s="36"/>
      <c r="AU19" s="35"/>
      <c r="AV19" s="36"/>
      <c r="AW19" s="35"/>
      <c r="AX19" s="36"/>
      <c r="AY19" s="35"/>
      <c r="AZ19" s="36"/>
      <c r="BA19" s="35"/>
      <c r="BB19" s="36"/>
      <c r="BC19" s="40">
        <f>SUM(C19:BB19)/60</f>
      </c>
      <c r="BD19" s="41">
        <f>SUM(BC19)*11*27.84</f>
      </c>
    </row>
    <row x14ac:dyDescent="0.25" r="20" customHeight="1" ht="18.75">
      <c r="A20" s="27" t="s">
        <v>22</v>
      </c>
      <c r="B20" s="28"/>
      <c r="C20" s="29"/>
      <c r="D20" s="30"/>
      <c r="E20" s="31">
        <v>19.2</v>
      </c>
      <c r="F20" s="8"/>
      <c r="G20" s="48">
        <v>12</v>
      </c>
      <c r="H20" s="32"/>
      <c r="I20" s="31"/>
      <c r="J20" s="32"/>
      <c r="K20" s="31"/>
      <c r="L20" s="30"/>
      <c r="M20" s="31"/>
      <c r="N20" s="32"/>
      <c r="O20" s="31"/>
      <c r="P20" s="30">
        <v>15</v>
      </c>
      <c r="Q20" s="33"/>
      <c r="R20" s="32"/>
      <c r="S20" s="31">
        <v>13.8</v>
      </c>
      <c r="T20" s="34"/>
      <c r="U20" s="35">
        <v>10.2</v>
      </c>
      <c r="V20" s="36"/>
      <c r="W20" s="35"/>
      <c r="X20" s="36"/>
      <c r="Y20" s="35"/>
      <c r="Z20" s="36"/>
      <c r="AA20" s="38">
        <v>15</v>
      </c>
      <c r="AB20" s="47"/>
      <c r="AC20" s="37"/>
      <c r="AD20" s="34"/>
      <c r="AE20" s="35">
        <v>40.2</v>
      </c>
      <c r="AF20" s="36"/>
      <c r="AG20" s="35"/>
      <c r="AH20" s="34"/>
      <c r="AI20" s="38"/>
      <c r="AJ20" s="36"/>
      <c r="AK20" s="35"/>
      <c r="AL20" s="36"/>
      <c r="AM20" s="38">
        <v>69</v>
      </c>
      <c r="AN20" s="36"/>
      <c r="AO20" s="38">
        <v>24</v>
      </c>
      <c r="AP20" s="32"/>
      <c r="AQ20" s="49"/>
      <c r="AR20" s="32"/>
      <c r="AS20" s="31"/>
      <c r="AT20" s="36"/>
      <c r="AU20" s="35"/>
      <c r="AV20" s="36"/>
      <c r="AW20" s="35"/>
      <c r="AX20" s="36"/>
      <c r="AY20" s="35"/>
      <c r="AZ20" s="36"/>
      <c r="BA20" s="35"/>
      <c r="BB20" s="36"/>
      <c r="BC20" s="40">
        <f>SUM(C20:BB20)/60</f>
      </c>
      <c r="BD20" s="41">
        <f>SUM(BC20)*11*27.84</f>
      </c>
    </row>
    <row x14ac:dyDescent="0.25" r="21" customHeight="1" ht="18.75">
      <c r="A21" s="27" t="s">
        <v>23</v>
      </c>
      <c r="B21" s="28"/>
      <c r="C21" s="29"/>
      <c r="D21" s="30"/>
      <c r="E21" s="31"/>
      <c r="F21" s="30"/>
      <c r="G21" s="31"/>
      <c r="H21" s="32"/>
      <c r="I21" s="31"/>
      <c r="J21" s="32"/>
      <c r="K21" s="31"/>
      <c r="L21" s="30"/>
      <c r="M21" s="31"/>
      <c r="N21" s="32"/>
      <c r="O21" s="31"/>
      <c r="P21" s="32"/>
      <c r="Q21" s="33"/>
      <c r="R21" s="32"/>
      <c r="S21" s="31"/>
      <c r="T21" s="34"/>
      <c r="U21" s="35"/>
      <c r="V21" s="36"/>
      <c r="W21" s="35"/>
      <c r="X21" s="36"/>
      <c r="Y21" s="35"/>
      <c r="Z21" s="36"/>
      <c r="AA21" s="35"/>
      <c r="AB21" s="36"/>
      <c r="AC21" s="50"/>
      <c r="AD21" s="34"/>
      <c r="AE21" s="35"/>
      <c r="AF21" s="36"/>
      <c r="AG21" s="35"/>
      <c r="AH21" s="34"/>
      <c r="AI21" s="38"/>
      <c r="AJ21" s="36"/>
      <c r="AK21" s="35"/>
      <c r="AL21" s="36"/>
      <c r="AM21" s="38"/>
      <c r="AN21" s="36"/>
      <c r="AO21" s="35"/>
      <c r="AP21" s="32"/>
      <c r="AQ21" s="49"/>
      <c r="AR21" s="32"/>
      <c r="AS21" s="31"/>
      <c r="AT21" s="36"/>
      <c r="AU21" s="35"/>
      <c r="AV21" s="36"/>
      <c r="AW21" s="35"/>
      <c r="AX21" s="36"/>
      <c r="AY21" s="35"/>
      <c r="AZ21" s="36"/>
      <c r="BA21" s="35"/>
      <c r="BB21" s="36"/>
      <c r="BC21" s="40">
        <f>SUM(C21:BB21)/60</f>
      </c>
      <c r="BD21" s="41">
        <f>SUM(BC21)*11*27.84</f>
      </c>
    </row>
    <row x14ac:dyDescent="0.25" r="22" customHeight="1" ht="18.75">
      <c r="A22" s="27" t="s">
        <v>24</v>
      </c>
      <c r="B22" s="28"/>
      <c r="C22" s="29"/>
      <c r="D22" s="30"/>
      <c r="E22" s="31"/>
      <c r="F22" s="30"/>
      <c r="G22" s="31"/>
      <c r="H22" s="32"/>
      <c r="I22" s="31"/>
      <c r="J22" s="32"/>
      <c r="K22" s="31"/>
      <c r="L22" s="30"/>
      <c r="M22" s="31"/>
      <c r="N22" s="32"/>
      <c r="O22" s="31"/>
      <c r="P22" s="32"/>
      <c r="Q22" s="33"/>
      <c r="R22" s="32"/>
      <c r="S22" s="31"/>
      <c r="T22" s="34"/>
      <c r="U22" s="35"/>
      <c r="V22" s="36"/>
      <c r="W22" s="35"/>
      <c r="X22" s="36"/>
      <c r="Y22" s="35"/>
      <c r="Z22" s="36"/>
      <c r="AA22" s="35"/>
      <c r="AB22" s="36"/>
      <c r="AC22" s="37"/>
      <c r="AD22" s="34"/>
      <c r="AE22" s="35"/>
      <c r="AF22" s="51"/>
      <c r="AG22" s="35"/>
      <c r="AH22" s="34"/>
      <c r="AI22" s="38"/>
      <c r="AJ22" s="36"/>
      <c r="AK22" s="35"/>
      <c r="AL22" s="36"/>
      <c r="AM22" s="38"/>
      <c r="AN22" s="36"/>
      <c r="AO22" s="35"/>
      <c r="AP22" s="32"/>
      <c r="AQ22" s="49"/>
      <c r="AR22" s="32"/>
      <c r="AS22" s="31"/>
      <c r="AT22" s="36"/>
      <c r="AU22" s="35"/>
      <c r="AV22" s="36"/>
      <c r="AW22" s="35"/>
      <c r="AX22" s="36"/>
      <c r="AY22" s="35"/>
      <c r="AZ22" s="36"/>
      <c r="BA22" s="35"/>
      <c r="BB22" s="36"/>
      <c r="BC22" s="40">
        <f>SUM(C22:BB22)/60</f>
      </c>
      <c r="BD22" s="41">
        <f>SUM(BC22)*11*27.84</f>
      </c>
    </row>
    <row x14ac:dyDescent="0.25" r="23" customHeight="1" ht="18.75">
      <c r="A23" s="27" t="s">
        <v>25</v>
      </c>
      <c r="B23" s="28"/>
      <c r="C23" s="29"/>
      <c r="D23" s="30"/>
      <c r="E23" s="31"/>
      <c r="F23" s="30"/>
      <c r="G23" s="31"/>
      <c r="H23" s="32"/>
      <c r="I23" s="31"/>
      <c r="J23" s="32"/>
      <c r="K23" s="31"/>
      <c r="L23" s="30"/>
      <c r="M23" s="31"/>
      <c r="N23" s="32"/>
      <c r="O23" s="31"/>
      <c r="P23" s="32"/>
      <c r="Q23" s="33"/>
      <c r="R23" s="32"/>
      <c r="S23" s="31"/>
      <c r="T23" s="34"/>
      <c r="U23" s="35"/>
      <c r="V23" s="36"/>
      <c r="W23" s="35"/>
      <c r="X23" s="36"/>
      <c r="Y23" s="35"/>
      <c r="Z23" s="36"/>
      <c r="AA23" s="35"/>
      <c r="AB23" s="47"/>
      <c r="AC23" s="37"/>
      <c r="AD23" s="34"/>
      <c r="AE23" s="35"/>
      <c r="AF23" s="36"/>
      <c r="AG23" s="35"/>
      <c r="AH23" s="34"/>
      <c r="AI23" s="38"/>
      <c r="AJ23" s="36"/>
      <c r="AK23" s="35"/>
      <c r="AL23" s="36"/>
      <c r="AM23" s="38"/>
      <c r="AN23" s="36"/>
      <c r="AO23" s="35"/>
      <c r="AP23" s="32"/>
      <c r="AQ23" s="49"/>
      <c r="AR23" s="32"/>
      <c r="AS23" s="31"/>
      <c r="AT23" s="36"/>
      <c r="AU23" s="35"/>
      <c r="AV23" s="36"/>
      <c r="AW23" s="35"/>
      <c r="AX23" s="36"/>
      <c r="AY23" s="35"/>
      <c r="AZ23" s="36"/>
      <c r="BA23" s="35"/>
      <c r="BB23" s="36"/>
      <c r="BC23" s="40">
        <f>SUM(C23:BB23)/60</f>
      </c>
      <c r="BD23" s="41">
        <f>SUM(BC23)*11*27.84</f>
      </c>
    </row>
    <row x14ac:dyDescent="0.25" r="24" customHeight="1" ht="18.75">
      <c r="A24" s="27" t="s">
        <v>26</v>
      </c>
      <c r="B24" s="28"/>
      <c r="C24" s="29"/>
      <c r="D24" s="30"/>
      <c r="E24" s="31"/>
      <c r="F24" s="30"/>
      <c r="G24" s="31"/>
      <c r="H24" s="32"/>
      <c r="I24" s="31"/>
      <c r="J24" s="32"/>
      <c r="K24" s="31"/>
      <c r="L24" s="30"/>
      <c r="M24" s="31"/>
      <c r="N24" s="32"/>
      <c r="O24" s="31"/>
      <c r="P24" s="32"/>
      <c r="Q24" s="33"/>
      <c r="R24" s="32"/>
      <c r="S24" s="31"/>
      <c r="T24" s="34"/>
      <c r="U24" s="35"/>
      <c r="V24" s="36"/>
      <c r="W24" s="35">
        <v>13.2</v>
      </c>
      <c r="X24" s="36"/>
      <c r="Y24" s="35"/>
      <c r="Z24" s="36"/>
      <c r="AA24" s="35"/>
      <c r="AB24" s="36"/>
      <c r="AC24" s="37"/>
      <c r="AD24" s="34"/>
      <c r="AE24" s="35"/>
      <c r="AF24" s="36"/>
      <c r="AG24" s="35"/>
      <c r="AH24" s="34">
        <v>24</v>
      </c>
      <c r="AI24" s="38"/>
      <c r="AJ24" s="36"/>
      <c r="AK24" s="35"/>
      <c r="AL24" s="36"/>
      <c r="AM24" s="38"/>
      <c r="AN24" s="36"/>
      <c r="AO24" s="35"/>
      <c r="AP24" s="32"/>
      <c r="AQ24" s="49"/>
      <c r="AR24" s="32"/>
      <c r="AS24" s="31"/>
      <c r="AT24" s="36"/>
      <c r="AU24" s="35"/>
      <c r="AV24" s="36"/>
      <c r="AW24" s="35"/>
      <c r="AX24" s="36"/>
      <c r="AY24" s="35"/>
      <c r="AZ24" s="36"/>
      <c r="BA24" s="35"/>
      <c r="BB24" s="36"/>
      <c r="BC24" s="40">
        <f>SUM(C24:BB24)/60</f>
      </c>
      <c r="BD24" s="41">
        <f>SUM(BC24)*11*27.84</f>
      </c>
    </row>
    <row x14ac:dyDescent="0.25" r="25" customHeight="1" ht="18.75">
      <c r="A25" s="27" t="s">
        <v>27</v>
      </c>
      <c r="B25" s="28"/>
      <c r="C25" s="29"/>
      <c r="D25" s="30"/>
      <c r="E25" s="31"/>
      <c r="F25" s="30"/>
      <c r="G25" s="31"/>
      <c r="H25" s="32"/>
      <c r="I25" s="31"/>
      <c r="J25" s="32"/>
      <c r="K25" s="31"/>
      <c r="L25" s="30"/>
      <c r="M25" s="31"/>
      <c r="N25" s="32"/>
      <c r="O25" s="31"/>
      <c r="P25" s="32"/>
      <c r="Q25" s="33"/>
      <c r="R25" s="32"/>
      <c r="S25" s="31"/>
      <c r="T25" s="34"/>
      <c r="U25" s="35"/>
      <c r="V25" s="36"/>
      <c r="W25" s="35"/>
      <c r="X25" s="36"/>
      <c r="Y25" s="35"/>
      <c r="Z25" s="36"/>
      <c r="AA25" s="35"/>
      <c r="AB25" s="36"/>
      <c r="AC25" s="37"/>
      <c r="AD25" s="34"/>
      <c r="AE25" s="35"/>
      <c r="AF25" s="36"/>
      <c r="AG25" s="35"/>
      <c r="AH25" s="34"/>
      <c r="AI25" s="38"/>
      <c r="AJ25" s="36"/>
      <c r="AK25" s="35"/>
      <c r="AL25" s="36"/>
      <c r="AM25" s="38"/>
      <c r="AN25" s="36"/>
      <c r="AO25" s="35"/>
      <c r="AP25" s="32"/>
      <c r="AQ25" s="49"/>
      <c r="AR25" s="32"/>
      <c r="AS25" s="31"/>
      <c r="AT25" s="36"/>
      <c r="AU25" s="35"/>
      <c r="AV25" s="36"/>
      <c r="AW25" s="35"/>
      <c r="AX25" s="36"/>
      <c r="AY25" s="35"/>
      <c r="AZ25" s="36"/>
      <c r="BA25" s="35"/>
      <c r="BB25" s="36"/>
      <c r="BC25" s="40">
        <f>SUM(C25:BB25)/60</f>
      </c>
      <c r="BD25" s="41">
        <f>SUM(BC25)*11*27.84</f>
      </c>
    </row>
    <row x14ac:dyDescent="0.25" r="26" customHeight="1" ht="18.75">
      <c r="A26" s="27" t="s">
        <v>28</v>
      </c>
      <c r="B26" s="28"/>
      <c r="C26" s="29"/>
      <c r="D26" s="30"/>
      <c r="E26" s="31"/>
      <c r="F26" s="30"/>
      <c r="G26" s="31"/>
      <c r="H26" s="32"/>
      <c r="I26" s="31"/>
      <c r="J26" s="32"/>
      <c r="K26" s="31"/>
      <c r="L26" s="30"/>
      <c r="M26" s="31"/>
      <c r="N26" s="32"/>
      <c r="O26" s="31"/>
      <c r="P26" s="32"/>
      <c r="Q26" s="33"/>
      <c r="R26" s="32"/>
      <c r="S26" s="31"/>
      <c r="T26" s="34"/>
      <c r="U26" s="35"/>
      <c r="V26" s="36"/>
      <c r="W26" s="35"/>
      <c r="X26" s="34">
        <v>54</v>
      </c>
      <c r="Y26" s="35"/>
      <c r="Z26" s="36"/>
      <c r="AA26" s="35"/>
      <c r="AB26" s="36"/>
      <c r="AC26" s="37"/>
      <c r="AD26" s="34"/>
      <c r="AE26" s="35"/>
      <c r="AF26" s="36"/>
      <c r="AG26" s="35"/>
      <c r="AH26" s="34"/>
      <c r="AI26" s="38"/>
      <c r="AJ26" s="36"/>
      <c r="AK26" s="35"/>
      <c r="AL26" s="36"/>
      <c r="AM26" s="38"/>
      <c r="AN26" s="36"/>
      <c r="AO26" s="35"/>
      <c r="AP26" s="32"/>
      <c r="AQ26" s="49"/>
      <c r="AR26" s="32"/>
      <c r="AS26" s="31"/>
      <c r="AT26" s="36"/>
      <c r="AU26" s="35"/>
      <c r="AV26" s="36"/>
      <c r="AW26" s="35"/>
      <c r="AX26" s="36"/>
      <c r="AY26" s="35"/>
      <c r="AZ26" s="36"/>
      <c r="BA26" s="35"/>
      <c r="BB26" s="36"/>
      <c r="BC26" s="40">
        <f>SUM(C26:BB26)/60</f>
      </c>
      <c r="BD26" s="41">
        <f>SUM(BC26)*11*27.84</f>
      </c>
    </row>
    <row x14ac:dyDescent="0.25" r="27" customHeight="1" ht="18.75">
      <c r="A27" s="27" t="s">
        <v>29</v>
      </c>
      <c r="B27" s="28"/>
      <c r="C27" s="29"/>
      <c r="D27" s="30"/>
      <c r="E27" s="31"/>
      <c r="F27" s="8"/>
      <c r="G27" s="44"/>
      <c r="H27" s="32"/>
      <c r="I27" s="31"/>
      <c r="J27" s="32"/>
      <c r="K27" s="31"/>
      <c r="L27" s="30"/>
      <c r="M27" s="31"/>
      <c r="N27" s="30">
        <v>15</v>
      </c>
      <c r="O27" s="31"/>
      <c r="P27" s="32"/>
      <c r="Q27" s="33"/>
      <c r="R27" s="32"/>
      <c r="S27" s="31"/>
      <c r="T27" s="34"/>
      <c r="U27" s="35"/>
      <c r="V27" s="36"/>
      <c r="W27" s="35"/>
      <c r="X27" s="36"/>
      <c r="Y27" s="35"/>
      <c r="Z27" s="36"/>
      <c r="AA27" s="35"/>
      <c r="AB27" s="36"/>
      <c r="AC27" s="37"/>
      <c r="AD27" s="34"/>
      <c r="AE27" s="35"/>
      <c r="AF27" s="36"/>
      <c r="AG27" s="35"/>
      <c r="AH27" s="34"/>
      <c r="AI27" s="38"/>
      <c r="AJ27" s="36"/>
      <c r="AK27" s="35"/>
      <c r="AL27" s="36"/>
      <c r="AM27" s="38"/>
      <c r="AN27" s="36"/>
      <c r="AO27" s="35"/>
      <c r="AP27" s="32"/>
      <c r="AQ27" s="49"/>
      <c r="AR27" s="32"/>
      <c r="AS27" s="31"/>
      <c r="AT27" s="36"/>
      <c r="AU27" s="35"/>
      <c r="AV27" s="36"/>
      <c r="AW27" s="35"/>
      <c r="AX27" s="36"/>
      <c r="AY27" s="35"/>
      <c r="AZ27" s="36"/>
      <c r="BA27" s="35"/>
      <c r="BB27" s="36"/>
      <c r="BC27" s="40">
        <f>SUM(C27:BB27)/60</f>
      </c>
      <c r="BD27" s="41">
        <f>SUM(BC27)*11*27.84</f>
      </c>
    </row>
    <row x14ac:dyDescent="0.25" r="28" customHeight="1" ht="18.75">
      <c r="A28" s="27" t="s">
        <v>30</v>
      </c>
      <c r="B28" s="28"/>
      <c r="C28" s="29"/>
      <c r="D28" s="30"/>
      <c r="E28" s="31"/>
      <c r="F28" s="30"/>
      <c r="G28" s="31"/>
      <c r="H28" s="32"/>
      <c r="I28" s="31"/>
      <c r="J28" s="32"/>
      <c r="K28" s="31"/>
      <c r="L28" s="30"/>
      <c r="M28" s="31"/>
      <c r="N28" s="32"/>
      <c r="O28" s="31"/>
      <c r="P28" s="32"/>
      <c r="Q28" s="33"/>
      <c r="R28" s="32"/>
      <c r="S28" s="31"/>
      <c r="T28" s="34"/>
      <c r="U28" s="35"/>
      <c r="V28" s="36"/>
      <c r="W28" s="35"/>
      <c r="X28" s="36"/>
      <c r="Y28" s="35"/>
      <c r="Z28" s="36"/>
      <c r="AA28" s="35"/>
      <c r="AB28" s="36"/>
      <c r="AC28" s="37"/>
      <c r="AD28" s="34"/>
      <c r="AE28" s="35"/>
      <c r="AF28" s="36"/>
      <c r="AG28" s="35"/>
      <c r="AH28" s="34"/>
      <c r="AI28" s="38"/>
      <c r="AJ28" s="36"/>
      <c r="AK28" s="35"/>
      <c r="AL28" s="36"/>
      <c r="AM28" s="38"/>
      <c r="AN28" s="36"/>
      <c r="AO28" s="35"/>
      <c r="AP28" s="32"/>
      <c r="AQ28" s="49"/>
      <c r="AR28" s="32"/>
      <c r="AS28" s="31"/>
      <c r="AT28" s="36"/>
      <c r="AU28" s="35"/>
      <c r="AV28" s="36"/>
      <c r="AW28" s="35"/>
      <c r="AX28" s="36"/>
      <c r="AY28" s="35"/>
      <c r="AZ28" s="36"/>
      <c r="BA28" s="35"/>
      <c r="BB28" s="36"/>
      <c r="BC28" s="40">
        <f>SUM(C28:BB28)/60</f>
      </c>
      <c r="BD28" s="41">
        <f>SUM(BC28)*11*27.84</f>
      </c>
    </row>
    <row x14ac:dyDescent="0.25" r="29" customHeight="1" ht="18.75">
      <c r="A29" s="27" t="s">
        <v>31</v>
      </c>
      <c r="B29" s="28"/>
      <c r="C29" s="29"/>
      <c r="D29" s="30"/>
      <c r="E29" s="31"/>
      <c r="F29" s="30"/>
      <c r="G29" s="31"/>
      <c r="H29" s="32"/>
      <c r="I29" s="31"/>
      <c r="J29" s="32"/>
      <c r="K29" s="31"/>
      <c r="L29" s="30"/>
      <c r="M29" s="31"/>
      <c r="N29" s="32"/>
      <c r="O29" s="31"/>
      <c r="P29" s="32"/>
      <c r="Q29" s="33"/>
      <c r="R29" s="32"/>
      <c r="S29" s="31"/>
      <c r="T29" s="34"/>
      <c r="U29" s="35"/>
      <c r="V29" s="36"/>
      <c r="W29" s="35"/>
      <c r="X29" s="36"/>
      <c r="Y29" s="35"/>
      <c r="Z29" s="36"/>
      <c r="AA29" s="35"/>
      <c r="AB29" s="36"/>
      <c r="AC29" s="37"/>
      <c r="AD29" s="34"/>
      <c r="AE29" s="35"/>
      <c r="AF29" s="36"/>
      <c r="AG29" s="35"/>
      <c r="AH29" s="34"/>
      <c r="AI29" s="38"/>
      <c r="AJ29" s="36"/>
      <c r="AK29" s="35"/>
      <c r="AL29" s="36"/>
      <c r="AM29" s="38"/>
      <c r="AN29" s="36"/>
      <c r="AO29" s="35"/>
      <c r="AP29" s="32"/>
      <c r="AQ29" s="49"/>
      <c r="AR29" s="32"/>
      <c r="AS29" s="31"/>
      <c r="AT29" s="36"/>
      <c r="AU29" s="35"/>
      <c r="AV29" s="36"/>
      <c r="AW29" s="35"/>
      <c r="AX29" s="36"/>
      <c r="AY29" s="35"/>
      <c r="AZ29" s="36"/>
      <c r="BA29" s="35"/>
      <c r="BB29" s="36"/>
      <c r="BC29" s="40">
        <f>SUM(C29:BB29)/60</f>
      </c>
      <c r="BD29" s="41">
        <f>SUM(BC29)*11*27.84</f>
      </c>
    </row>
    <row x14ac:dyDescent="0.25" r="30" customHeight="1" ht="18.75">
      <c r="A30" s="27" t="s">
        <v>32</v>
      </c>
      <c r="B30" s="28"/>
      <c r="C30" s="29"/>
      <c r="D30" s="30"/>
      <c r="E30" s="31"/>
      <c r="F30" s="30"/>
      <c r="G30" s="31"/>
      <c r="H30" s="32"/>
      <c r="I30" s="31"/>
      <c r="J30" s="32"/>
      <c r="K30" s="31"/>
      <c r="L30" s="30"/>
      <c r="M30" s="31"/>
      <c r="N30" s="32"/>
      <c r="O30" s="31"/>
      <c r="P30" s="32"/>
      <c r="Q30" s="33"/>
      <c r="R30" s="32"/>
      <c r="S30" s="31"/>
      <c r="T30" s="34"/>
      <c r="U30" s="35"/>
      <c r="V30" s="36"/>
      <c r="W30" s="35"/>
      <c r="X30" s="36"/>
      <c r="Y30" s="35"/>
      <c r="Z30" s="36"/>
      <c r="AA30" s="35"/>
      <c r="AB30" s="36"/>
      <c r="AC30" s="37"/>
      <c r="AD30" s="34"/>
      <c r="AE30" s="35"/>
      <c r="AF30" s="36"/>
      <c r="AG30" s="35"/>
      <c r="AH30" s="34"/>
      <c r="AI30" s="38"/>
      <c r="AJ30" s="51"/>
      <c r="AK30" s="35"/>
      <c r="AL30" s="36"/>
      <c r="AM30" s="38"/>
      <c r="AN30" s="36"/>
      <c r="AO30" s="35"/>
      <c r="AP30" s="32"/>
      <c r="AQ30" s="49"/>
      <c r="AR30" s="32"/>
      <c r="AS30" s="31"/>
      <c r="AT30" s="36"/>
      <c r="AU30" s="35"/>
      <c r="AV30" s="36"/>
      <c r="AW30" s="35"/>
      <c r="AX30" s="36"/>
      <c r="AY30" s="35"/>
      <c r="AZ30" s="36"/>
      <c r="BA30" s="35"/>
      <c r="BB30" s="36"/>
      <c r="BC30" s="40">
        <f>SUM(C30:BB30)/60</f>
      </c>
      <c r="BD30" s="41">
        <f>SUM(BC30)*11*27.84</f>
      </c>
    </row>
    <row x14ac:dyDescent="0.25" r="31" customHeight="1" ht="18.75">
      <c r="A31" s="27" t="s">
        <v>33</v>
      </c>
      <c r="B31" s="28"/>
      <c r="C31" s="29"/>
      <c r="D31" s="30"/>
      <c r="E31" s="31"/>
      <c r="F31" s="30"/>
      <c r="G31" s="31"/>
      <c r="H31" s="32"/>
      <c r="I31" s="31"/>
      <c r="J31" s="32"/>
      <c r="K31" s="31"/>
      <c r="L31" s="30"/>
      <c r="M31" s="31"/>
      <c r="N31" s="32"/>
      <c r="O31" s="31">
        <v>10.2</v>
      </c>
      <c r="P31" s="32">
        <v>7.5</v>
      </c>
      <c r="Q31" s="33"/>
      <c r="R31" s="32"/>
      <c r="S31" s="31"/>
      <c r="T31" s="34"/>
      <c r="U31" s="35">
        <v>19.8</v>
      </c>
      <c r="V31" s="36"/>
      <c r="W31" s="35"/>
      <c r="X31" s="36"/>
      <c r="Y31" s="35"/>
      <c r="Z31" s="36"/>
      <c r="AA31" s="35"/>
      <c r="AB31" s="36"/>
      <c r="AC31" s="37"/>
      <c r="AD31" s="34"/>
      <c r="AE31" s="35"/>
      <c r="AF31" s="36"/>
      <c r="AG31" s="35"/>
      <c r="AH31" s="34"/>
      <c r="AI31" s="38"/>
      <c r="AJ31" s="36"/>
      <c r="AK31" s="35"/>
      <c r="AL31" s="36"/>
      <c r="AM31" s="38"/>
      <c r="AN31" s="36"/>
      <c r="AO31" s="35"/>
      <c r="AP31" s="32"/>
      <c r="AQ31" s="49"/>
      <c r="AR31" s="32"/>
      <c r="AS31" s="31"/>
      <c r="AT31" s="36"/>
      <c r="AU31" s="35"/>
      <c r="AV31" s="36"/>
      <c r="AW31" s="35"/>
      <c r="AX31" s="36"/>
      <c r="AY31" s="35"/>
      <c r="AZ31" s="36"/>
      <c r="BA31" s="35"/>
      <c r="BB31" s="36"/>
      <c r="BC31" s="40">
        <f>SUM(C31:BB31)/60</f>
      </c>
      <c r="BD31" s="41">
        <f>SUM(BC31)*11*27.84</f>
      </c>
    </row>
    <row x14ac:dyDescent="0.25" r="32" customHeight="1" ht="18.75">
      <c r="A32" s="27" t="s">
        <v>34</v>
      </c>
      <c r="B32" s="28"/>
      <c r="C32" s="29"/>
      <c r="D32" s="30"/>
      <c r="E32" s="31"/>
      <c r="F32" s="30"/>
      <c r="G32" s="31"/>
      <c r="H32" s="32"/>
      <c r="I32" s="31"/>
      <c r="J32" s="32"/>
      <c r="K32" s="31"/>
      <c r="L32" s="30"/>
      <c r="M32" s="31"/>
      <c r="N32" s="32"/>
      <c r="O32" s="31"/>
      <c r="P32" s="32"/>
      <c r="Q32" s="33"/>
      <c r="R32" s="32"/>
      <c r="S32" s="31"/>
      <c r="T32" s="34"/>
      <c r="U32" s="35"/>
      <c r="V32" s="36"/>
      <c r="W32" s="35"/>
      <c r="X32" s="36"/>
      <c r="Y32" s="35"/>
      <c r="Z32" s="36"/>
      <c r="AA32" s="35"/>
      <c r="AB32" s="36"/>
      <c r="AC32" s="37"/>
      <c r="AD32" s="34"/>
      <c r="AE32" s="35"/>
      <c r="AF32" s="36"/>
      <c r="AG32" s="35"/>
      <c r="AH32" s="34"/>
      <c r="AI32" s="38"/>
      <c r="AJ32" s="36"/>
      <c r="AK32" s="35"/>
      <c r="AL32" s="36"/>
      <c r="AM32" s="38"/>
      <c r="AN32" s="36"/>
      <c r="AO32" s="35"/>
      <c r="AP32" s="32"/>
      <c r="AQ32" s="49"/>
      <c r="AR32" s="32"/>
      <c r="AS32" s="31"/>
      <c r="AT32" s="36"/>
      <c r="AU32" s="35"/>
      <c r="AV32" s="36"/>
      <c r="AW32" s="35"/>
      <c r="AX32" s="36"/>
      <c r="AY32" s="35"/>
      <c r="AZ32" s="36"/>
      <c r="BA32" s="35"/>
      <c r="BB32" s="36"/>
      <c r="BC32" s="40">
        <f>SUM(C32:BB32)/60</f>
      </c>
      <c r="BD32" s="41">
        <f>SUM(BC32)*11*27.84</f>
      </c>
    </row>
    <row x14ac:dyDescent="0.25" r="33" customHeight="1" ht="18.75">
      <c r="A33" s="27" t="s">
        <v>35</v>
      </c>
      <c r="B33" s="28"/>
      <c r="C33" s="29"/>
      <c r="D33" s="30"/>
      <c r="E33" s="31"/>
      <c r="F33" s="30"/>
      <c r="G33" s="31"/>
      <c r="H33" s="32"/>
      <c r="I33" s="31"/>
      <c r="J33" s="32"/>
      <c r="K33" s="31"/>
      <c r="L33" s="30"/>
      <c r="M33" s="31"/>
      <c r="N33" s="32"/>
      <c r="O33" s="31"/>
      <c r="P33" s="32"/>
      <c r="Q33" s="33"/>
      <c r="R33" s="32"/>
      <c r="S33" s="31"/>
      <c r="T33" s="34"/>
      <c r="U33" s="35"/>
      <c r="V33" s="36"/>
      <c r="W33" s="35"/>
      <c r="X33" s="36"/>
      <c r="Y33" s="35"/>
      <c r="Z33" s="36"/>
      <c r="AA33" s="35"/>
      <c r="AB33" s="36"/>
      <c r="AC33" s="37"/>
      <c r="AD33" s="34"/>
      <c r="AE33" s="35"/>
      <c r="AF33" s="36"/>
      <c r="AG33" s="52"/>
      <c r="AH33" s="34"/>
      <c r="AI33" s="38"/>
      <c r="AJ33" s="36"/>
      <c r="AK33" s="35"/>
      <c r="AL33" s="36"/>
      <c r="AM33" s="38"/>
      <c r="AN33" s="36"/>
      <c r="AO33" s="35">
        <v>28.2</v>
      </c>
      <c r="AP33" s="32"/>
      <c r="AQ33" s="49"/>
      <c r="AR33" s="32"/>
      <c r="AS33" s="31"/>
      <c r="AT33" s="36"/>
      <c r="AU33" s="35"/>
      <c r="AV33" s="36"/>
      <c r="AW33" s="35"/>
      <c r="AX33" s="36"/>
      <c r="AY33" s="35"/>
      <c r="AZ33" s="36"/>
      <c r="BA33" s="35"/>
      <c r="BB33" s="36"/>
      <c r="BC33" s="40">
        <f>SUM(C33:BB33)/60</f>
      </c>
      <c r="BD33" s="41">
        <f>SUM(BC33)*11*27.84</f>
      </c>
    </row>
    <row x14ac:dyDescent="0.25" r="34" customHeight="1" ht="18.75">
      <c r="A34" s="27" t="s">
        <v>36</v>
      </c>
      <c r="B34" s="28"/>
      <c r="C34" s="29"/>
      <c r="D34" s="30"/>
      <c r="E34" s="31"/>
      <c r="F34" s="30"/>
      <c r="G34" s="31"/>
      <c r="H34" s="32"/>
      <c r="I34" s="31"/>
      <c r="J34" s="32"/>
      <c r="K34" s="31"/>
      <c r="L34" s="30"/>
      <c r="M34" s="31"/>
      <c r="N34" s="32"/>
      <c r="O34" s="31"/>
      <c r="P34" s="32">
        <v>7.5</v>
      </c>
      <c r="Q34" s="33"/>
      <c r="R34" s="32"/>
      <c r="S34" s="31"/>
      <c r="T34" s="34"/>
      <c r="U34" s="35"/>
      <c r="V34" s="36"/>
      <c r="W34" s="35"/>
      <c r="X34" s="36"/>
      <c r="Y34" s="35">
        <v>15.6</v>
      </c>
      <c r="Z34" s="36"/>
      <c r="AA34" s="38">
        <v>51</v>
      </c>
      <c r="AB34" s="36"/>
      <c r="AC34" s="37"/>
      <c r="AD34" s="34"/>
      <c r="AE34" s="35"/>
      <c r="AF34" s="36"/>
      <c r="AG34" s="35"/>
      <c r="AH34" s="34"/>
      <c r="AI34" s="38"/>
      <c r="AJ34" s="36"/>
      <c r="AK34" s="35"/>
      <c r="AL34" s="36"/>
      <c r="AM34" s="38"/>
      <c r="AN34" s="36"/>
      <c r="AO34" s="35">
        <v>28.2</v>
      </c>
      <c r="AP34" s="32"/>
      <c r="AQ34" s="49"/>
      <c r="AR34" s="32"/>
      <c r="AS34" s="31"/>
      <c r="AT34" s="36"/>
      <c r="AU34" s="35"/>
      <c r="AV34" s="36"/>
      <c r="AW34" s="35"/>
      <c r="AX34" s="36"/>
      <c r="AY34" s="35"/>
      <c r="AZ34" s="36"/>
      <c r="BA34" s="35"/>
      <c r="BB34" s="36"/>
      <c r="BC34" s="40">
        <f>SUM(C34:BB34)/60</f>
      </c>
      <c r="BD34" s="41">
        <f>SUM(BC34)*11*27.84</f>
      </c>
    </row>
    <row x14ac:dyDescent="0.25" r="35" customHeight="1" ht="18.75">
      <c r="A35" s="27" t="s">
        <v>37</v>
      </c>
      <c r="B35" s="28"/>
      <c r="C35" s="53"/>
      <c r="D35" s="54"/>
      <c r="E35" s="55"/>
      <c r="F35" s="54"/>
      <c r="G35" s="55"/>
      <c r="H35" s="32"/>
      <c r="I35" s="55"/>
      <c r="J35" s="56"/>
      <c r="K35" s="55"/>
      <c r="L35" s="54"/>
      <c r="M35" s="55"/>
      <c r="N35" s="56"/>
      <c r="O35" s="55"/>
      <c r="P35" s="56"/>
      <c r="Q35" s="57"/>
      <c r="R35" s="56"/>
      <c r="S35" s="55"/>
      <c r="T35" s="58"/>
      <c r="U35" s="59"/>
      <c r="V35" s="60"/>
      <c r="W35" s="59"/>
      <c r="X35" s="60"/>
      <c r="Y35" s="59"/>
      <c r="Z35" s="36"/>
      <c r="AA35" s="59"/>
      <c r="AB35" s="60"/>
      <c r="AC35" s="61"/>
      <c r="AD35" s="58"/>
      <c r="AE35" s="59"/>
      <c r="AF35" s="60"/>
      <c r="AG35" s="59"/>
      <c r="AH35" s="58"/>
      <c r="AI35" s="62"/>
      <c r="AJ35" s="60"/>
      <c r="AK35" s="59"/>
      <c r="AL35" s="60"/>
      <c r="AM35" s="38"/>
      <c r="AN35" s="36"/>
      <c r="AO35" s="35"/>
      <c r="AP35" s="32"/>
      <c r="AQ35" s="49"/>
      <c r="AR35" s="32"/>
      <c r="AS35" s="31"/>
      <c r="AT35" s="36"/>
      <c r="AU35" s="35"/>
      <c r="AV35" s="36"/>
      <c r="AW35" s="35"/>
      <c r="AX35" s="36"/>
      <c r="AY35" s="35"/>
      <c r="AZ35" s="36"/>
      <c r="BA35" s="35"/>
      <c r="BB35" s="36"/>
      <c r="BC35" s="40">
        <f>SUM(C35:BB35)/60</f>
      </c>
      <c r="BD35" s="41">
        <f>SUM(BC35)*11*27.84</f>
      </c>
    </row>
    <row x14ac:dyDescent="0.25" r="36" customHeight="1" ht="18.75">
      <c r="A36" s="27" t="s">
        <v>38</v>
      </c>
      <c r="B36" s="28"/>
      <c r="C36" s="63"/>
      <c r="D36" s="64"/>
      <c r="E36" s="65"/>
      <c r="F36" s="64"/>
      <c r="G36" s="65"/>
      <c r="H36" s="32"/>
      <c r="I36" s="65"/>
      <c r="J36" s="66"/>
      <c r="K36" s="65"/>
      <c r="L36" s="64"/>
      <c r="M36" s="65"/>
      <c r="N36" s="66"/>
      <c r="O36" s="65"/>
      <c r="P36" s="66"/>
      <c r="Q36" s="67"/>
      <c r="R36" s="66"/>
      <c r="S36" s="65"/>
      <c r="T36" s="68"/>
      <c r="U36" s="69"/>
      <c r="V36" s="70"/>
      <c r="W36" s="69"/>
      <c r="X36" s="70"/>
      <c r="Y36" s="69"/>
      <c r="Z36" s="36"/>
      <c r="AA36" s="69"/>
      <c r="AB36" s="70"/>
      <c r="AC36" s="71"/>
      <c r="AD36" s="68"/>
      <c r="AE36" s="69"/>
      <c r="AF36" s="70"/>
      <c r="AG36" s="69"/>
      <c r="AH36" s="68"/>
      <c r="AI36" s="38"/>
      <c r="AJ36" s="70"/>
      <c r="AK36" s="69"/>
      <c r="AL36" s="70"/>
      <c r="AM36" s="38"/>
      <c r="AN36" s="36"/>
      <c r="AO36" s="35"/>
      <c r="AP36" s="32"/>
      <c r="AQ36" s="49"/>
      <c r="AR36" s="32"/>
      <c r="AS36" s="31"/>
      <c r="AT36" s="36"/>
      <c r="AU36" s="35"/>
      <c r="AV36" s="36"/>
      <c r="AW36" s="35"/>
      <c r="AX36" s="36"/>
      <c r="AY36" s="35"/>
      <c r="AZ36" s="36"/>
      <c r="BA36" s="35"/>
      <c r="BB36" s="36"/>
      <c r="BC36" s="40">
        <f>SUM(C36:BB36)/60</f>
      </c>
      <c r="BD36" s="41">
        <f>SUM(BC36)*11*27.84</f>
      </c>
    </row>
    <row x14ac:dyDescent="0.25" r="37" customHeight="1" ht="18.75">
      <c r="A37" s="72" t="s">
        <v>39</v>
      </c>
      <c r="B37" s="73"/>
      <c r="C37" s="74">
        <f>SUM(C5:C36)/60</f>
      </c>
      <c r="D37" s="75">
        <f>SUM(D5:D36)/60</f>
      </c>
      <c r="E37" s="75">
        <f>SUM(E5:E36)/60</f>
      </c>
      <c r="F37" s="75">
        <f>SUM(F5:F36)/60</f>
      </c>
      <c r="G37" s="75">
        <f>SUM(G5:G36)/60</f>
      </c>
      <c r="H37" s="75">
        <f>SUM(H5:H36)/60</f>
      </c>
      <c r="I37" s="75">
        <f>SUM(I5:I36)/60</f>
      </c>
      <c r="J37" s="75">
        <f>SUM(J5:J36)/60</f>
      </c>
      <c r="K37" s="75">
        <f>SUM(K5:K36)/60</f>
      </c>
      <c r="L37" s="75">
        <f>SUM(L5:L36)/60</f>
      </c>
      <c r="M37" s="75">
        <f>SUM(M5:M36)/60</f>
      </c>
      <c r="N37" s="75">
        <f>SUM(N5:N36)/60</f>
      </c>
      <c r="O37" s="75">
        <f>SUM(O5:O36)/60</f>
      </c>
      <c r="P37" s="75">
        <f>SUM(P5:P36)/60</f>
      </c>
      <c r="Q37" s="75">
        <f>SUM(Q5:Q36)/60</f>
      </c>
      <c r="R37" s="75">
        <f>SUM(R5:R36)/60</f>
      </c>
      <c r="S37" s="75">
        <f>SUM(S5:S36)/60</f>
      </c>
      <c r="T37" s="75">
        <f>SUM(T5:T36)/60</f>
      </c>
      <c r="U37" s="75">
        <f>SUM(U5:U36)/60</f>
      </c>
      <c r="V37" s="75">
        <f>SUM(V5:V36)/60</f>
      </c>
      <c r="W37" s="75">
        <f>SUM(W5:W36)/60</f>
      </c>
      <c r="X37" s="75">
        <f>SUM(X5:X36)/60</f>
      </c>
      <c r="Y37" s="75">
        <f>SUM(Y5:Y36)/60</f>
      </c>
      <c r="Z37" s="75">
        <f>SUM(Z5:Z36)/60</f>
      </c>
      <c r="AA37" s="75">
        <f>SUM(AA5:AA36)/60</f>
      </c>
      <c r="AB37" s="76">
        <f>SUM(AB5:AB36)/60</f>
      </c>
      <c r="AC37" s="75">
        <f>SUM(AC5:AC36)/60</f>
      </c>
      <c r="AD37" s="75">
        <f>SUM(AD5:AD36)/60</f>
      </c>
      <c r="AE37" s="75">
        <f>SUM(AE5:AE36)/60</f>
      </c>
      <c r="AF37" s="75">
        <f>SUM(AF5:AF36)/60</f>
      </c>
      <c r="AG37" s="75">
        <f>SUM(AG5:AG36)/60</f>
      </c>
      <c r="AH37" s="75">
        <f>SUM(AH5:AH36)/60</f>
      </c>
      <c r="AI37" s="75">
        <f>SUM(AI5:AI36)/60</f>
      </c>
      <c r="AJ37" s="75">
        <f>SUM(AJ5:AJ36)/60</f>
      </c>
      <c r="AK37" s="75">
        <f>SUM(AK5:AK36)/60</f>
      </c>
      <c r="AL37" s="75">
        <f>SUM(AL5:AL36)/60</f>
      </c>
      <c r="AM37" s="75">
        <f>SUM(AM5:AM36)/60</f>
      </c>
      <c r="AN37" s="75">
        <f>SUM(AN5:AN36)/60</f>
      </c>
      <c r="AO37" s="75">
        <f>SUM(AO5:AO36)/60</f>
      </c>
      <c r="AP37" s="77">
        <f>SUM(AP5:AP36)/60</f>
      </c>
      <c r="AQ37" s="77">
        <f>SUM(AQ5:AQ36)/60</f>
      </c>
      <c r="AR37" s="77">
        <f>SUM(AR5:AR36)/60</f>
      </c>
      <c r="AS37" s="77">
        <f>SUM(AS5:AS36)/60</f>
      </c>
      <c r="AT37" s="75">
        <f>SUM(AT5:AT36)/60</f>
      </c>
      <c r="AU37" s="75">
        <f>SUM(AU5:AU36)/60</f>
      </c>
      <c r="AV37" s="75">
        <f>SUM(AV5:AV36)/60</f>
      </c>
      <c r="AW37" s="75">
        <f>SUM(AW5:AW36)/60</f>
      </c>
      <c r="AX37" s="75">
        <f>SUM(AX5:AX36)/60</f>
      </c>
      <c r="AY37" s="75">
        <f>SUM(AY5:AY36)/60</f>
      </c>
      <c r="AZ37" s="75">
        <f>SUM(AZ5:AZ36)/60</f>
      </c>
      <c r="BA37" s="75">
        <f>SUM(BA5:BA36)/60</f>
      </c>
      <c r="BB37" s="78">
        <f>SUM(BB5:BB36)/60</f>
      </c>
      <c r="BC37" s="79">
        <f>SUM(BC5:BC36)</f>
      </c>
      <c r="BD37" s="41">
        <f>SUM(BD5:BD36)</f>
      </c>
    </row>
    <row x14ac:dyDescent="0.25" r="38" customHeight="1" ht="18.75">
      <c r="A38" s="80"/>
      <c r="B38" s="81"/>
      <c r="C38" s="82">
        <v>0</v>
      </c>
      <c r="D38" s="82">
        <v>0</v>
      </c>
      <c r="E38" s="83"/>
      <c r="F38" s="82">
        <v>0</v>
      </c>
      <c r="G38" s="7"/>
      <c r="H38" s="7"/>
      <c r="I38" s="7"/>
      <c r="J38" s="7"/>
      <c r="K38" s="7"/>
      <c r="L38" s="84">
        <v>0</v>
      </c>
      <c r="M38" s="7"/>
      <c r="N38" s="7"/>
      <c r="O38" s="7"/>
      <c r="P38" s="7"/>
      <c r="Q38" s="8"/>
      <c r="R38" s="7"/>
      <c r="S38" s="7"/>
      <c r="T38" s="82">
        <v>0</v>
      </c>
      <c r="U38" s="7"/>
      <c r="V38" s="7"/>
      <c r="W38" s="7"/>
      <c r="X38" s="7"/>
      <c r="Y38" s="7"/>
      <c r="Z38" s="7"/>
      <c r="AA38" s="7"/>
      <c r="AB38" s="7"/>
      <c r="AC38" s="7"/>
      <c r="AD38" s="82">
        <v>0</v>
      </c>
      <c r="AE38" s="7"/>
      <c r="AF38" s="7"/>
      <c r="AG38" s="7"/>
      <c r="AH38" s="8"/>
      <c r="AI38" s="82">
        <v>0</v>
      </c>
      <c r="AJ38" s="85"/>
      <c r="AK38" s="7"/>
      <c r="AL38" s="7"/>
      <c r="AM38" s="8"/>
      <c r="AN38" s="7"/>
      <c r="AO38" s="7"/>
      <c r="AP38" s="86"/>
      <c r="AQ38" s="51"/>
      <c r="AR38" s="7"/>
      <c r="AS38" s="7"/>
      <c r="AT38" s="7"/>
      <c r="AU38" s="87"/>
      <c r="AV38" s="86"/>
      <c r="AW38" s="7"/>
      <c r="AX38" s="7"/>
      <c r="AY38" s="7"/>
      <c r="AZ38" s="7"/>
      <c r="BA38" s="7"/>
      <c r="BB38" s="7"/>
      <c r="BC38" s="7"/>
      <c r="BD38" s="7"/>
    </row>
    <row x14ac:dyDescent="0.25" r="39" customHeight="1" ht="12.949999999999998">
      <c r="A39" s="72" t="s">
        <v>40</v>
      </c>
      <c r="B39" s="73"/>
      <c r="C39" s="88"/>
      <c r="D39" s="89"/>
      <c r="E39" s="90"/>
      <c r="F39" s="89"/>
      <c r="G39" s="90"/>
      <c r="H39" s="91"/>
      <c r="I39" s="90"/>
      <c r="J39" s="91"/>
      <c r="K39" s="90"/>
      <c r="L39" s="89"/>
      <c r="M39" s="90"/>
      <c r="N39" s="91"/>
      <c r="O39" s="90"/>
      <c r="P39" s="91"/>
      <c r="Q39" s="92">
        <v>15</v>
      </c>
      <c r="R39" s="91"/>
      <c r="S39" s="90"/>
      <c r="T39" s="89"/>
      <c r="U39" s="90"/>
      <c r="V39" s="91"/>
      <c r="W39" s="90"/>
      <c r="X39" s="91"/>
      <c r="Y39" s="90"/>
      <c r="Z39" s="91">
        <v>19.8</v>
      </c>
      <c r="AA39" s="90">
        <v>34.8</v>
      </c>
      <c r="AB39" s="91"/>
      <c r="AC39" s="90"/>
      <c r="AD39" s="89"/>
      <c r="AE39" s="90"/>
      <c r="AF39" s="91"/>
      <c r="AG39" s="90"/>
      <c r="AH39" s="89">
        <v>93</v>
      </c>
      <c r="AI39" s="92"/>
      <c r="AJ39" s="91"/>
      <c r="AK39" s="90"/>
      <c r="AL39" s="91"/>
      <c r="AM39" s="92">
        <v>15</v>
      </c>
      <c r="AN39" s="91"/>
      <c r="AO39" s="90"/>
      <c r="AP39" s="91"/>
      <c r="AQ39" s="90"/>
      <c r="AR39" s="91"/>
      <c r="AS39" s="90"/>
      <c r="AT39" s="91"/>
      <c r="AU39" s="93"/>
      <c r="AV39" s="91"/>
      <c r="AW39" s="90"/>
      <c r="AX39" s="91"/>
      <c r="AY39" s="90"/>
      <c r="AZ39" s="91"/>
      <c r="BA39" s="90"/>
      <c r="BB39" s="91"/>
      <c r="BC39" s="40">
        <f>SUM(C39:BB39)/60</f>
      </c>
      <c r="BD39" s="41">
        <f>SUM(BC39)*11*27.84</f>
      </c>
    </row>
    <row x14ac:dyDescent="0.25" r="40" customHeight="1" ht="18.75">
      <c r="A40" s="94"/>
      <c r="B40" s="95"/>
      <c r="C40" s="8"/>
      <c r="D40" s="8"/>
      <c r="E40" s="7"/>
      <c r="F40" s="8"/>
      <c r="G40" s="7"/>
      <c r="H40" s="7"/>
      <c r="I40" s="7"/>
      <c r="J40" s="7"/>
      <c r="K40" s="7"/>
      <c r="L40" s="8"/>
      <c r="M40" s="7"/>
      <c r="N40" s="7"/>
      <c r="O40" s="7"/>
      <c r="P40" s="7"/>
      <c r="Q40" s="8"/>
      <c r="R40" s="7"/>
      <c r="S40" s="7"/>
      <c r="T40" s="8"/>
      <c r="U40" s="7"/>
      <c r="V40" s="7"/>
      <c r="W40" s="7"/>
      <c r="X40" s="7"/>
      <c r="Y40" s="7"/>
      <c r="Z40" s="7"/>
      <c r="AA40" s="7"/>
      <c r="AB40" s="7"/>
      <c r="AC40" s="7"/>
      <c r="AD40" s="8"/>
      <c r="AE40" s="7"/>
      <c r="AF40" s="7"/>
      <c r="AG40" s="7"/>
      <c r="AH40" s="8"/>
      <c r="AI40" s="8"/>
      <c r="AJ40" s="7"/>
      <c r="AK40" s="7"/>
      <c r="AL40" s="7"/>
      <c r="AM40" s="8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x14ac:dyDescent="0.25" r="41" customHeight="1" ht="18.75">
      <c r="A41" s="95"/>
      <c r="B41" s="95"/>
      <c r="C41" s="43"/>
      <c r="D41" s="8"/>
      <c r="E41" s="7"/>
      <c r="F41" s="8"/>
      <c r="G41" s="7"/>
      <c r="H41" s="7"/>
      <c r="I41" s="96" t="s">
        <v>41</v>
      </c>
      <c r="J41" s="7"/>
      <c r="K41" s="7"/>
      <c r="L41" s="8"/>
      <c r="M41" s="7"/>
      <c r="N41" s="7"/>
      <c r="O41" s="7"/>
      <c r="P41" s="7"/>
      <c r="Q41" s="8"/>
      <c r="R41" s="7"/>
      <c r="S41" s="7"/>
      <c r="T41" s="8"/>
      <c r="U41" s="7"/>
      <c r="V41" s="7"/>
      <c r="W41" s="7"/>
      <c r="X41" s="7"/>
      <c r="Y41" s="7"/>
      <c r="Z41" s="7"/>
      <c r="AA41" s="7"/>
      <c r="AB41" s="7"/>
      <c r="AC41" s="7"/>
      <c r="AD41" s="8"/>
      <c r="AE41" s="7"/>
      <c r="AF41" s="7"/>
      <c r="AG41" s="7"/>
      <c r="AH41" s="8"/>
      <c r="AI41" s="8"/>
      <c r="AJ41" s="7"/>
      <c r="AK41" s="7"/>
      <c r="AL41" s="7"/>
      <c r="AM41" s="8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51"/>
    </row>
    <row x14ac:dyDescent="0.25" r="42" customHeight="1" ht="18.75">
      <c r="A42" s="95"/>
      <c r="B42" s="95"/>
      <c r="C42" s="43"/>
      <c r="D42" s="8"/>
      <c r="E42" s="7"/>
      <c r="F42" s="8"/>
      <c r="G42" s="7"/>
      <c r="H42" s="7"/>
      <c r="I42" s="96" t="s">
        <v>42</v>
      </c>
      <c r="J42" s="7"/>
      <c r="K42" s="7"/>
      <c r="L42" s="8"/>
      <c r="M42" s="7"/>
      <c r="N42" s="7"/>
      <c r="O42" s="7"/>
      <c r="P42" s="7"/>
      <c r="Q42" s="8"/>
      <c r="R42" s="7"/>
      <c r="S42" s="7"/>
      <c r="T42" s="8"/>
      <c r="U42" s="7"/>
      <c r="V42" s="7"/>
      <c r="W42" s="7"/>
      <c r="X42" s="7"/>
      <c r="Y42" s="7"/>
      <c r="Z42" s="7"/>
      <c r="AA42" s="7"/>
      <c r="AB42" s="7"/>
      <c r="AC42" s="7"/>
      <c r="AD42" s="8"/>
      <c r="AE42" s="7"/>
      <c r="AF42" s="7"/>
      <c r="AG42" s="7"/>
      <c r="AH42" s="8"/>
      <c r="AI42" s="8"/>
      <c r="AJ42" s="7"/>
      <c r="AK42" s="7"/>
      <c r="AL42" s="7"/>
      <c r="AM42" s="8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51"/>
    </row>
    <row x14ac:dyDescent="0.25" r="43" customHeight="1" ht="15">
      <c r="A43" s="95"/>
      <c r="B43" s="95"/>
      <c r="C43" s="43"/>
      <c r="D43" s="8"/>
      <c r="E43" s="7"/>
      <c r="F43" s="8"/>
      <c r="G43" s="7"/>
      <c r="H43" s="7"/>
      <c r="I43" s="7"/>
      <c r="J43" s="7"/>
      <c r="K43" s="7"/>
      <c r="L43" s="8"/>
      <c r="M43" s="7"/>
      <c r="N43" s="7"/>
      <c r="O43" s="7"/>
      <c r="P43" s="7"/>
      <c r="Q43" s="8"/>
      <c r="R43" s="7"/>
      <c r="S43" s="7"/>
      <c r="T43" s="8"/>
      <c r="U43" s="7"/>
      <c r="V43" s="7"/>
      <c r="W43" s="7"/>
      <c r="X43" s="7"/>
      <c r="Y43" s="7"/>
      <c r="Z43" s="7"/>
      <c r="AA43" s="7"/>
      <c r="AB43" s="7"/>
      <c r="AC43" s="7"/>
      <c r="AD43" s="8"/>
      <c r="AE43" s="7"/>
      <c r="AF43" s="7"/>
      <c r="AG43" s="7"/>
      <c r="AH43" s="8"/>
      <c r="AI43" s="8"/>
      <c r="AJ43" s="7"/>
      <c r="AK43" s="7"/>
      <c r="AL43" s="7"/>
      <c r="AM43" s="8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51"/>
    </row>
    <row x14ac:dyDescent="0.25" r="44" customHeight="1" ht="15">
      <c r="A44" s="95"/>
      <c r="B44" s="95"/>
      <c r="C44" s="43"/>
      <c r="D44" s="8"/>
      <c r="E44" s="7"/>
      <c r="F44" s="8"/>
      <c r="G44" s="7"/>
      <c r="H44" s="7"/>
      <c r="I44" s="96" t="s">
        <v>42</v>
      </c>
      <c r="J44" s="7"/>
      <c r="K44" s="7"/>
      <c r="L44" s="8"/>
      <c r="M44" s="7"/>
      <c r="N44" s="7"/>
      <c r="O44" s="7"/>
      <c r="P44" s="7"/>
      <c r="Q44" s="8"/>
      <c r="R44" s="7"/>
      <c r="S44" s="7"/>
      <c r="T44" s="8"/>
      <c r="U44" s="7"/>
      <c r="V44" s="7"/>
      <c r="W44" s="7"/>
      <c r="X44" s="7"/>
      <c r="Y44" s="7"/>
      <c r="Z44" s="7"/>
      <c r="AA44" s="7"/>
      <c r="AB44" s="7"/>
      <c r="AC44" s="7"/>
      <c r="AD44" s="8"/>
      <c r="AE44" s="7"/>
      <c r="AF44" s="7"/>
      <c r="AG44" s="7"/>
      <c r="AH44" s="8"/>
      <c r="AI44" s="8"/>
      <c r="AJ44" s="7"/>
      <c r="AK44" s="7"/>
      <c r="AL44" s="7"/>
      <c r="AM44" s="8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51"/>
    </row>
    <row x14ac:dyDescent="0.25" r="45" customHeight="1" ht="15">
      <c r="A45" s="95"/>
      <c r="B45" s="95"/>
      <c r="C45" s="43"/>
      <c r="D45" s="8"/>
      <c r="E45" s="7"/>
      <c r="F45" s="8"/>
      <c r="G45" s="7"/>
      <c r="H45" s="7"/>
      <c r="I45" s="7"/>
      <c r="J45" s="7"/>
      <c r="K45" s="7"/>
      <c r="L45" s="8"/>
      <c r="M45" s="7"/>
      <c r="N45" s="7"/>
      <c r="O45" s="7"/>
      <c r="P45" s="7"/>
      <c r="Q45" s="8"/>
      <c r="R45" s="7"/>
      <c r="S45" s="7"/>
      <c r="T45" s="8"/>
      <c r="U45" s="7"/>
      <c r="V45" s="7"/>
      <c r="W45" s="7"/>
      <c r="X45" s="7"/>
      <c r="Y45" s="7"/>
      <c r="Z45" s="7"/>
      <c r="AA45" s="7"/>
      <c r="AB45" s="7"/>
      <c r="AC45" s="7"/>
      <c r="AD45" s="8"/>
      <c r="AE45" s="7"/>
      <c r="AF45" s="7"/>
      <c r="AG45" s="7"/>
      <c r="AH45" s="8"/>
      <c r="AI45" s="8"/>
      <c r="AJ45" s="7"/>
      <c r="AK45" s="7"/>
      <c r="AL45" s="7"/>
      <c r="AM45" s="8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x14ac:dyDescent="0.25" r="46" customHeight="1" ht="15">
      <c r="A46" s="95"/>
      <c r="B46" s="95"/>
      <c r="C46" s="43"/>
      <c r="D46" s="8"/>
      <c r="E46" s="7"/>
      <c r="F46" s="8"/>
      <c r="G46" s="7"/>
      <c r="H46" s="7"/>
      <c r="I46" s="7"/>
      <c r="J46" s="7"/>
      <c r="K46" s="7"/>
      <c r="L46" s="8"/>
      <c r="M46" s="7"/>
      <c r="N46" s="7"/>
      <c r="O46" s="7"/>
      <c r="P46" s="7"/>
      <c r="Q46" s="8"/>
      <c r="R46" s="7"/>
      <c r="S46" s="7"/>
      <c r="T46" s="8"/>
      <c r="U46" s="7"/>
      <c r="V46" s="7"/>
      <c r="W46" s="7"/>
      <c r="X46" s="7"/>
      <c r="Y46" s="7"/>
      <c r="Z46" s="7"/>
      <c r="AA46" s="7"/>
      <c r="AB46" s="7"/>
      <c r="AC46" s="7"/>
      <c r="AD46" s="8"/>
      <c r="AE46" s="7"/>
      <c r="AF46" s="7"/>
      <c r="AG46" s="7"/>
      <c r="AH46" s="8"/>
      <c r="AI46" s="8"/>
      <c r="AJ46" s="7"/>
      <c r="AK46" s="7"/>
      <c r="AL46" s="7"/>
      <c r="AM46" s="8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x14ac:dyDescent="0.25" r="47" customHeight="1" ht="15">
      <c r="A47" s="95"/>
      <c r="B47" s="95"/>
      <c r="C47" s="43"/>
      <c r="D47" s="8"/>
      <c r="E47" s="7"/>
      <c r="F47" s="8"/>
      <c r="G47" s="7"/>
      <c r="H47" s="7"/>
      <c r="I47" s="7"/>
      <c r="J47" s="7"/>
      <c r="K47" s="7"/>
      <c r="L47" s="8"/>
      <c r="M47" s="7"/>
      <c r="N47" s="7"/>
      <c r="O47" s="7"/>
      <c r="P47" s="7"/>
      <c r="Q47" s="8"/>
      <c r="R47" s="7"/>
      <c r="S47" s="7"/>
      <c r="T47" s="8"/>
      <c r="U47" s="7"/>
      <c r="V47" s="7"/>
      <c r="W47" s="7"/>
      <c r="X47" s="7"/>
      <c r="Y47" s="7"/>
      <c r="Z47" s="7"/>
      <c r="AA47" s="7"/>
      <c r="AB47" s="7"/>
      <c r="AC47" s="7"/>
      <c r="AD47" s="8"/>
      <c r="AE47" s="7"/>
      <c r="AF47" s="7"/>
      <c r="AG47" s="7"/>
      <c r="AH47" s="8"/>
      <c r="AI47" s="8"/>
      <c r="AJ47" s="7"/>
      <c r="AK47" s="7"/>
      <c r="AL47" s="7"/>
      <c r="AM47" s="8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x14ac:dyDescent="0.25" r="48" customHeight="1" ht="15">
      <c r="A48" s="95"/>
      <c r="B48" s="95"/>
      <c r="C48" s="43"/>
      <c r="D48" s="8"/>
      <c r="E48" s="7"/>
      <c r="F48" s="8"/>
      <c r="G48" s="7"/>
      <c r="H48" s="7"/>
      <c r="I48" s="7"/>
      <c r="J48" s="7"/>
      <c r="K48" s="7"/>
      <c r="L48" s="8"/>
      <c r="M48" s="7"/>
      <c r="N48" s="7"/>
      <c r="O48" s="7"/>
      <c r="P48" s="7"/>
      <c r="Q48" s="8"/>
      <c r="R48" s="7"/>
      <c r="S48" s="7"/>
      <c r="T48" s="8"/>
      <c r="U48" s="7"/>
      <c r="V48" s="7"/>
      <c r="W48" s="7"/>
      <c r="X48" s="7"/>
      <c r="Y48" s="7"/>
      <c r="Z48" s="7"/>
      <c r="AA48" s="7"/>
      <c r="AB48" s="7"/>
      <c r="AC48" s="7"/>
      <c r="AD48" s="8"/>
      <c r="AE48" s="7"/>
      <c r="AF48" s="7"/>
      <c r="AG48" s="7"/>
      <c r="AH48" s="8"/>
      <c r="AI48" s="8"/>
      <c r="AJ48" s="7"/>
      <c r="AK48" s="7"/>
      <c r="AL48" s="7"/>
      <c r="AM48" s="8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x14ac:dyDescent="0.25" r="49" customHeight="1" ht="18.75">
      <c r="A49" s="95"/>
      <c r="B49" s="95"/>
      <c r="C49" s="43"/>
      <c r="D49" s="43"/>
      <c r="E49" s="51"/>
      <c r="F49" s="43"/>
      <c r="G49" s="51"/>
      <c r="H49" s="51"/>
      <c r="I49" s="51"/>
      <c r="J49" s="51"/>
      <c r="K49" s="51"/>
      <c r="L49" s="43"/>
      <c r="M49" s="51"/>
      <c r="N49" s="51"/>
      <c r="O49" s="51"/>
      <c r="P49" s="51"/>
      <c r="Q49" s="43"/>
      <c r="R49" s="51"/>
      <c r="S49" s="51"/>
      <c r="T49" s="43"/>
      <c r="U49" s="51"/>
      <c r="V49" s="51"/>
      <c r="W49" s="51"/>
      <c r="X49" s="51"/>
      <c r="Y49" s="51"/>
      <c r="Z49" s="51"/>
      <c r="AA49" s="51"/>
      <c r="AB49" s="51"/>
      <c r="AC49" s="51"/>
      <c r="AD49" s="43"/>
      <c r="AE49" s="51"/>
      <c r="AF49" s="51"/>
      <c r="AG49" s="51"/>
      <c r="AH49" s="43"/>
      <c r="AI49" s="43"/>
      <c r="AJ49" s="51"/>
      <c r="AK49" s="51"/>
      <c r="AL49" s="51"/>
      <c r="AM49" s="43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7"/>
    </row>
    <row x14ac:dyDescent="0.25" r="50" customHeight="1" ht="15">
      <c r="A50" s="95"/>
      <c r="B50" s="95"/>
      <c r="C50" s="43"/>
      <c r="D50" s="43"/>
      <c r="E50" s="51"/>
      <c r="F50" s="43"/>
      <c r="G50" s="51"/>
      <c r="H50" s="51"/>
      <c r="I50" s="51"/>
      <c r="J50" s="51"/>
      <c r="K50" s="51"/>
      <c r="L50" s="43"/>
      <c r="M50" s="51"/>
      <c r="N50" s="51"/>
      <c r="O50" s="51"/>
      <c r="P50" s="51"/>
      <c r="Q50" s="43"/>
      <c r="R50" s="51"/>
      <c r="S50" s="51"/>
      <c r="T50" s="43"/>
      <c r="U50" s="51"/>
      <c r="V50" s="51"/>
      <c r="W50" s="51"/>
      <c r="X50" s="51"/>
      <c r="Y50" s="51"/>
      <c r="Z50" s="51"/>
      <c r="AA50" s="51"/>
      <c r="AB50" s="51"/>
      <c r="AC50" s="51"/>
      <c r="AD50" s="43"/>
      <c r="AE50" s="51"/>
      <c r="AF50" s="51"/>
      <c r="AG50" s="51"/>
      <c r="AH50" s="43"/>
      <c r="AI50" s="43"/>
      <c r="AJ50" s="51"/>
      <c r="AK50" s="51"/>
      <c r="AL50" s="51"/>
      <c r="AM50" s="43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7"/>
    </row>
    <row x14ac:dyDescent="0.25" r="51" customHeight="1" ht="15">
      <c r="A51" s="95"/>
      <c r="B51" s="95"/>
      <c r="C51" s="43"/>
      <c r="D51" s="43"/>
      <c r="E51" s="51"/>
      <c r="F51" s="43"/>
      <c r="G51" s="51"/>
      <c r="H51" s="51"/>
      <c r="I51" s="51"/>
      <c r="J51" s="51"/>
      <c r="K51" s="51"/>
      <c r="L51" s="43"/>
      <c r="M51" s="51"/>
      <c r="N51" s="51"/>
      <c r="O51" s="51"/>
      <c r="P51" s="51"/>
      <c r="Q51" s="43"/>
      <c r="R51" s="51"/>
      <c r="S51" s="51"/>
      <c r="T51" s="43"/>
      <c r="U51" s="51"/>
      <c r="V51" s="51"/>
      <c r="W51" s="51"/>
      <c r="X51" s="51"/>
      <c r="Y51" s="51"/>
      <c r="Z51" s="51"/>
      <c r="AA51" s="51"/>
      <c r="AB51" s="51"/>
      <c r="AC51" s="51"/>
      <c r="AD51" s="43"/>
      <c r="AE51" s="51"/>
      <c r="AF51" s="51"/>
      <c r="AG51" s="51"/>
      <c r="AH51" s="43"/>
      <c r="AI51" s="43"/>
      <c r="AJ51" s="51"/>
      <c r="AK51" s="51"/>
      <c r="AL51" s="51"/>
      <c r="AM51" s="43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7"/>
    </row>
    <row x14ac:dyDescent="0.25" r="52" customHeight="1" ht="18.75">
      <c r="A52" s="95"/>
      <c r="B52" s="95"/>
      <c r="C52" s="43"/>
      <c r="D52" s="43"/>
      <c r="E52" s="51"/>
      <c r="F52" s="43"/>
      <c r="G52" s="51"/>
      <c r="H52" s="51"/>
      <c r="I52" s="51"/>
      <c r="J52" s="51"/>
      <c r="K52" s="51"/>
      <c r="L52" s="43"/>
      <c r="M52" s="51"/>
      <c r="N52" s="51"/>
      <c r="O52" s="51"/>
      <c r="P52" s="51"/>
      <c r="Q52" s="43"/>
      <c r="R52" s="51"/>
      <c r="S52" s="51"/>
      <c r="T52" s="43"/>
      <c r="U52" s="51"/>
      <c r="V52" s="51"/>
      <c r="W52" s="51"/>
      <c r="X52" s="51"/>
      <c r="Y52" s="51"/>
      <c r="Z52" s="51"/>
      <c r="AA52" s="51"/>
      <c r="AB52" s="51"/>
      <c r="AC52" s="51"/>
      <c r="AD52" s="43"/>
      <c r="AE52" s="51"/>
      <c r="AF52" s="51"/>
      <c r="AG52" s="51"/>
      <c r="AH52" s="43"/>
      <c r="AI52" s="43"/>
      <c r="AJ52" s="51"/>
      <c r="AK52" s="51"/>
      <c r="AL52" s="51"/>
      <c r="AM52" s="43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7"/>
    </row>
    <row x14ac:dyDescent="0.25" r="53" customHeight="1" ht="15">
      <c r="A53" s="95"/>
      <c r="B53" s="95"/>
      <c r="C53" s="43"/>
      <c r="D53" s="43"/>
      <c r="E53" s="51"/>
      <c r="F53" s="43"/>
      <c r="G53" s="51"/>
      <c r="H53" s="51"/>
      <c r="I53" s="51"/>
      <c r="J53" s="51"/>
      <c r="K53" s="51"/>
      <c r="L53" s="43"/>
      <c r="M53" s="51"/>
      <c r="N53" s="51"/>
      <c r="O53" s="51"/>
      <c r="P53" s="51"/>
      <c r="Q53" s="43"/>
      <c r="R53" s="51"/>
      <c r="S53" s="51"/>
      <c r="T53" s="43"/>
      <c r="U53" s="51"/>
      <c r="V53" s="51"/>
      <c r="W53" s="51"/>
      <c r="X53" s="51"/>
      <c r="Y53" s="51"/>
      <c r="Z53" s="51"/>
      <c r="AA53" s="51"/>
      <c r="AB53" s="51"/>
      <c r="AC53" s="51"/>
      <c r="AD53" s="43"/>
      <c r="AE53" s="51"/>
      <c r="AF53" s="51"/>
      <c r="AG53" s="51"/>
      <c r="AH53" s="43"/>
      <c r="AI53" s="43"/>
      <c r="AJ53" s="51"/>
      <c r="AK53" s="51"/>
      <c r="AL53" s="51"/>
      <c r="AM53" s="43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7"/>
    </row>
    <row x14ac:dyDescent="0.25" r="54" customHeight="1" ht="18.75">
      <c r="A54" s="95"/>
      <c r="B54" s="95"/>
      <c r="C54" s="43"/>
      <c r="D54" s="43"/>
      <c r="E54" s="51"/>
      <c r="F54" s="43"/>
      <c r="G54" s="51"/>
      <c r="H54" s="51"/>
      <c r="I54" s="51"/>
      <c r="J54" s="51"/>
      <c r="K54" s="51"/>
      <c r="L54" s="43"/>
      <c r="M54" s="51"/>
      <c r="N54" s="51"/>
      <c r="O54" s="51"/>
      <c r="P54" s="51"/>
      <c r="Q54" s="43"/>
      <c r="R54" s="51"/>
      <c r="S54" s="51"/>
      <c r="T54" s="43"/>
      <c r="U54" s="51"/>
      <c r="V54" s="51"/>
      <c r="W54" s="51"/>
      <c r="X54" s="51"/>
      <c r="Y54" s="51"/>
      <c r="Z54" s="51"/>
      <c r="AA54" s="51"/>
      <c r="AB54" s="51"/>
      <c r="AC54" s="51"/>
      <c r="AD54" s="43"/>
      <c r="AE54" s="51"/>
      <c r="AF54" s="51"/>
      <c r="AG54" s="51"/>
      <c r="AH54" s="43"/>
      <c r="AI54" s="43"/>
      <c r="AJ54" s="51"/>
      <c r="AK54" s="51"/>
      <c r="AL54" s="51"/>
      <c r="AM54" s="43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7"/>
    </row>
    <row x14ac:dyDescent="0.25" r="55" customHeight="1" ht="15">
      <c r="A55" s="95"/>
      <c r="B55" s="95"/>
      <c r="C55" s="43"/>
      <c r="D55" s="43"/>
      <c r="E55" s="51"/>
      <c r="F55" s="43"/>
      <c r="G55" s="51"/>
      <c r="H55" s="51"/>
      <c r="I55" s="51"/>
      <c r="J55" s="51"/>
      <c r="K55" s="51"/>
      <c r="L55" s="43"/>
      <c r="M55" s="51"/>
      <c r="N55" s="51"/>
      <c r="O55" s="51"/>
      <c r="P55" s="51"/>
      <c r="Q55" s="43"/>
      <c r="R55" s="51"/>
      <c r="S55" s="51"/>
      <c r="T55" s="43"/>
      <c r="U55" s="51"/>
      <c r="V55" s="51"/>
      <c r="W55" s="51"/>
      <c r="X55" s="51"/>
      <c r="Y55" s="51"/>
      <c r="Z55" s="51"/>
      <c r="AA55" s="51"/>
      <c r="AB55" s="51"/>
      <c r="AC55" s="51"/>
      <c r="AD55" s="43"/>
      <c r="AE55" s="51"/>
      <c r="AF55" s="51"/>
      <c r="AG55" s="51"/>
      <c r="AH55" s="43"/>
      <c r="AI55" s="43"/>
      <c r="AJ55" s="51"/>
      <c r="AK55" s="51"/>
      <c r="AL55" s="51"/>
      <c r="AM55" s="43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7"/>
    </row>
    <row x14ac:dyDescent="0.25" r="56" customHeight="1" ht="15">
      <c r="A56" s="95"/>
      <c r="B56" s="95"/>
      <c r="C56" s="43"/>
      <c r="D56" s="43"/>
      <c r="E56" s="51"/>
      <c r="F56" s="43"/>
      <c r="G56" s="51"/>
      <c r="H56" s="51"/>
      <c r="I56" s="51"/>
      <c r="J56" s="51"/>
      <c r="K56" s="51"/>
      <c r="L56" s="43"/>
      <c r="M56" s="51"/>
      <c r="N56" s="51"/>
      <c r="O56" s="51"/>
      <c r="P56" s="51"/>
      <c r="Q56" s="43"/>
      <c r="R56" s="51"/>
      <c r="S56" s="51"/>
      <c r="T56" s="43"/>
      <c r="U56" s="51"/>
      <c r="V56" s="51"/>
      <c r="W56" s="51"/>
      <c r="X56" s="51"/>
      <c r="Y56" s="51"/>
      <c r="Z56" s="51"/>
      <c r="AA56" s="51"/>
      <c r="AB56" s="51"/>
      <c r="AC56" s="51"/>
      <c r="AD56" s="43"/>
      <c r="AE56" s="51"/>
      <c r="AF56" s="51"/>
      <c r="AG56" s="51"/>
      <c r="AH56" s="43"/>
      <c r="AI56" s="43"/>
      <c r="AJ56" s="51"/>
      <c r="AK56" s="51"/>
      <c r="AL56" s="51"/>
      <c r="AM56" s="43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7"/>
    </row>
    <row x14ac:dyDescent="0.25" r="57" customHeight="1" ht="15">
      <c r="A57" s="95"/>
      <c r="B57" s="95"/>
      <c r="C57" s="43"/>
      <c r="D57" s="43"/>
      <c r="E57" s="51"/>
      <c r="F57" s="43"/>
      <c r="G57" s="51"/>
      <c r="H57" s="51"/>
      <c r="I57" s="51"/>
      <c r="J57" s="51"/>
      <c r="K57" s="51"/>
      <c r="L57" s="43"/>
      <c r="M57" s="51"/>
      <c r="N57" s="51"/>
      <c r="O57" s="51"/>
      <c r="P57" s="51"/>
      <c r="Q57" s="43"/>
      <c r="R57" s="51"/>
      <c r="S57" s="51"/>
      <c r="T57" s="43"/>
      <c r="U57" s="51"/>
      <c r="V57" s="51"/>
      <c r="W57" s="51"/>
      <c r="X57" s="51"/>
      <c r="Y57" s="51"/>
      <c r="Z57" s="51"/>
      <c r="AA57" s="51"/>
      <c r="AB57" s="51"/>
      <c r="AC57" s="51"/>
      <c r="AD57" s="43"/>
      <c r="AE57" s="51"/>
      <c r="AF57" s="51"/>
      <c r="AG57" s="51"/>
      <c r="AH57" s="43"/>
      <c r="AI57" s="43"/>
      <c r="AJ57" s="51"/>
      <c r="AK57" s="51"/>
      <c r="AL57" s="51"/>
      <c r="AM57" s="43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7"/>
    </row>
    <row x14ac:dyDescent="0.25" r="58" customHeight="1" ht="18.75">
      <c r="A58" s="95"/>
      <c r="B58" s="95"/>
      <c r="C58" s="43"/>
      <c r="D58" s="43"/>
      <c r="E58" s="51"/>
      <c r="F58" s="43"/>
      <c r="G58" s="51"/>
      <c r="H58" s="51"/>
      <c r="I58" s="51"/>
      <c r="J58" s="51"/>
      <c r="K58" s="51"/>
      <c r="L58" s="43"/>
      <c r="M58" s="51"/>
      <c r="N58" s="51"/>
      <c r="O58" s="51"/>
      <c r="P58" s="51"/>
      <c r="Q58" s="43"/>
      <c r="R58" s="51"/>
      <c r="S58" s="51"/>
      <c r="T58" s="43"/>
      <c r="U58" s="51"/>
      <c r="V58" s="51"/>
      <c r="W58" s="51"/>
      <c r="X58" s="51"/>
      <c r="Y58" s="51"/>
      <c r="Z58" s="51"/>
      <c r="AA58" s="51"/>
      <c r="AB58" s="51"/>
      <c r="AC58" s="51"/>
      <c r="AD58" s="43"/>
      <c r="AE58" s="51"/>
      <c r="AF58" s="51"/>
      <c r="AG58" s="51"/>
      <c r="AH58" s="43"/>
      <c r="AI58" s="43"/>
      <c r="AJ58" s="51"/>
      <c r="AK58" s="51"/>
      <c r="AL58" s="51"/>
      <c r="AM58" s="43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7"/>
    </row>
    <row x14ac:dyDescent="0.25" r="59" customHeight="1" ht="15">
      <c r="A59" s="95"/>
      <c r="B59" s="95"/>
      <c r="C59" s="43"/>
      <c r="D59" s="43"/>
      <c r="E59" s="51"/>
      <c r="F59" s="43"/>
      <c r="G59" s="51"/>
      <c r="H59" s="51"/>
      <c r="I59" s="51"/>
      <c r="J59" s="51"/>
      <c r="K59" s="51"/>
      <c r="L59" s="43"/>
      <c r="M59" s="51"/>
      <c r="N59" s="51"/>
      <c r="O59" s="51"/>
      <c r="P59" s="51"/>
      <c r="Q59" s="43"/>
      <c r="R59" s="51"/>
      <c r="S59" s="51"/>
      <c r="T59" s="43"/>
      <c r="U59" s="51"/>
      <c r="V59" s="51"/>
      <c r="W59" s="51"/>
      <c r="X59" s="51"/>
      <c r="Y59" s="51"/>
      <c r="Z59" s="51"/>
      <c r="AA59" s="51"/>
      <c r="AB59" s="51"/>
      <c r="AC59" s="51"/>
      <c r="AD59" s="43"/>
      <c r="AE59" s="51"/>
      <c r="AF59" s="51"/>
      <c r="AG59" s="51"/>
      <c r="AH59" s="43"/>
      <c r="AI59" s="43"/>
      <c r="AJ59" s="51"/>
      <c r="AK59" s="51"/>
      <c r="AL59" s="51"/>
      <c r="AM59" s="43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7"/>
    </row>
    <row x14ac:dyDescent="0.25" r="60" customHeight="1" ht="15">
      <c r="A60" s="95"/>
      <c r="B60" s="95"/>
      <c r="C60" s="43"/>
      <c r="D60" s="43"/>
      <c r="E60" s="51"/>
      <c r="F60" s="43"/>
      <c r="G60" s="51"/>
      <c r="H60" s="51"/>
      <c r="I60" s="51"/>
      <c r="J60" s="51"/>
      <c r="K60" s="51"/>
      <c r="L60" s="43"/>
      <c r="M60" s="51"/>
      <c r="N60" s="51"/>
      <c r="O60" s="51"/>
      <c r="P60" s="51"/>
      <c r="Q60" s="43"/>
      <c r="R60" s="51"/>
      <c r="S60" s="51"/>
      <c r="T60" s="43"/>
      <c r="U60" s="51"/>
      <c r="V60" s="51"/>
      <c r="W60" s="51"/>
      <c r="X60" s="51"/>
      <c r="Y60" s="51"/>
      <c r="Z60" s="51"/>
      <c r="AA60" s="51"/>
      <c r="AB60" s="51"/>
      <c r="AC60" s="51"/>
      <c r="AD60" s="43"/>
      <c r="AE60" s="51"/>
      <c r="AF60" s="51"/>
      <c r="AG60" s="51"/>
      <c r="AH60" s="43"/>
      <c r="AI60" s="43"/>
      <c r="AJ60" s="51"/>
      <c r="AK60" s="51"/>
      <c r="AL60" s="51"/>
      <c r="AM60" s="43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7"/>
    </row>
    <row x14ac:dyDescent="0.25" r="61" customHeight="1" ht="15">
      <c r="A61" s="95"/>
      <c r="B61" s="95"/>
      <c r="C61" s="43"/>
      <c r="D61" s="8"/>
      <c r="E61" s="7"/>
      <c r="F61" s="8"/>
      <c r="G61" s="7"/>
      <c r="H61" s="7"/>
      <c r="I61" s="7"/>
      <c r="J61" s="7"/>
      <c r="K61" s="7"/>
      <c r="L61" s="8"/>
      <c r="M61" s="7"/>
      <c r="N61" s="7"/>
      <c r="O61" s="7"/>
      <c r="P61" s="7"/>
      <c r="Q61" s="8"/>
      <c r="R61" s="7"/>
      <c r="S61" s="7"/>
      <c r="T61" s="8"/>
      <c r="U61" s="7"/>
      <c r="V61" s="7"/>
      <c r="W61" s="7"/>
      <c r="X61" s="7"/>
      <c r="Y61" s="7"/>
      <c r="Z61" s="7"/>
      <c r="AA61" s="7"/>
      <c r="AB61" s="7"/>
      <c r="AC61" s="7"/>
      <c r="AD61" s="8"/>
      <c r="AE61" s="7"/>
      <c r="AF61" s="7"/>
      <c r="AG61" s="7"/>
      <c r="AH61" s="8"/>
      <c r="AI61" s="8"/>
      <c r="AJ61" s="7"/>
      <c r="AK61" s="7"/>
      <c r="AL61" s="7"/>
      <c r="AM61" s="8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</row>
    <row x14ac:dyDescent="0.25" r="62" customHeight="1" ht="15">
      <c r="A62" s="95"/>
      <c r="B62" s="95"/>
      <c r="C62" s="43"/>
      <c r="D62" s="8"/>
      <c r="E62" s="7"/>
      <c r="F62" s="8"/>
      <c r="G62" s="7"/>
      <c r="H62" s="7"/>
      <c r="I62" s="7"/>
      <c r="J62" s="7"/>
      <c r="K62" s="7"/>
      <c r="L62" s="8"/>
      <c r="M62" s="7"/>
      <c r="N62" s="7"/>
      <c r="O62" s="7"/>
      <c r="P62" s="7"/>
      <c r="Q62" s="8"/>
      <c r="R62" s="7"/>
      <c r="S62" s="7"/>
      <c r="T62" s="8"/>
      <c r="U62" s="7"/>
      <c r="V62" s="7"/>
      <c r="W62" s="7"/>
      <c r="X62" s="7"/>
      <c r="Y62" s="7"/>
      <c r="Z62" s="7"/>
      <c r="AA62" s="7"/>
      <c r="AB62" s="7"/>
      <c r="AC62" s="7"/>
      <c r="AD62" s="8"/>
      <c r="AE62" s="7"/>
      <c r="AF62" s="7"/>
      <c r="AG62" s="7"/>
      <c r="AH62" s="8"/>
      <c r="AI62" s="8"/>
      <c r="AJ62" s="7"/>
      <c r="AK62" s="7"/>
      <c r="AL62" s="7"/>
      <c r="AM62" s="8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</row>
    <row x14ac:dyDescent="0.25" r="63" customHeight="1" ht="15">
      <c r="A63" s="95"/>
      <c r="B63" s="95"/>
      <c r="C63" s="43"/>
      <c r="D63" s="8"/>
      <c r="E63" s="7"/>
      <c r="F63" s="8"/>
      <c r="G63" s="7"/>
      <c r="H63" s="7"/>
      <c r="I63" s="7"/>
      <c r="J63" s="7"/>
      <c r="K63" s="7"/>
      <c r="L63" s="8"/>
      <c r="M63" s="7"/>
      <c r="N63" s="7"/>
      <c r="O63" s="7"/>
      <c r="P63" s="7"/>
      <c r="Q63" s="8"/>
      <c r="R63" s="7"/>
      <c r="S63" s="7"/>
      <c r="T63" s="8"/>
      <c r="U63" s="7"/>
      <c r="V63" s="7"/>
      <c r="W63" s="7"/>
      <c r="X63" s="7"/>
      <c r="Y63" s="7"/>
      <c r="Z63" s="7"/>
      <c r="AA63" s="7"/>
      <c r="AB63" s="7"/>
      <c r="AC63" s="7"/>
      <c r="AD63" s="8"/>
      <c r="AE63" s="7"/>
      <c r="AF63" s="7"/>
      <c r="AG63" s="7"/>
      <c r="AH63" s="8"/>
      <c r="AI63" s="8"/>
      <c r="AJ63" s="7"/>
      <c r="AK63" s="7"/>
      <c r="AL63" s="7"/>
      <c r="AM63" s="8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</row>
    <row x14ac:dyDescent="0.25" r="64" customHeight="1" ht="15">
      <c r="A64" s="95"/>
      <c r="B64" s="95"/>
      <c r="C64" s="43"/>
      <c r="D64" s="8"/>
      <c r="E64" s="7"/>
      <c r="F64" s="8"/>
      <c r="G64" s="7"/>
      <c r="H64" s="7"/>
      <c r="I64" s="7"/>
      <c r="J64" s="7"/>
      <c r="K64" s="7"/>
      <c r="L64" s="8"/>
      <c r="M64" s="7"/>
      <c r="N64" s="7"/>
      <c r="O64" s="7"/>
      <c r="P64" s="7"/>
      <c r="Q64" s="8"/>
      <c r="R64" s="7"/>
      <c r="S64" s="7"/>
      <c r="T64" s="8"/>
      <c r="U64" s="7"/>
      <c r="V64" s="7"/>
      <c r="W64" s="7"/>
      <c r="X64" s="7"/>
      <c r="Y64" s="7"/>
      <c r="Z64" s="7"/>
      <c r="AA64" s="7"/>
      <c r="AB64" s="7"/>
      <c r="AC64" s="7"/>
      <c r="AD64" s="8"/>
      <c r="AE64" s="7"/>
      <c r="AF64" s="7"/>
      <c r="AG64" s="7"/>
      <c r="AH64" s="8"/>
      <c r="AI64" s="8"/>
      <c r="AJ64" s="7"/>
      <c r="AK64" s="7"/>
      <c r="AL64" s="7"/>
      <c r="AM64" s="8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</row>
    <row x14ac:dyDescent="0.25" r="65" customHeight="1" ht="15">
      <c r="A65" s="95"/>
      <c r="B65" s="95"/>
      <c r="C65" s="43"/>
      <c r="D65" s="8"/>
      <c r="E65" s="7"/>
      <c r="F65" s="8"/>
      <c r="G65" s="7"/>
      <c r="H65" s="7"/>
      <c r="I65" s="7"/>
      <c r="J65" s="7"/>
      <c r="K65" s="7"/>
      <c r="L65" s="8"/>
      <c r="M65" s="7"/>
      <c r="N65" s="7"/>
      <c r="O65" s="7"/>
      <c r="P65" s="7"/>
      <c r="Q65" s="8"/>
      <c r="R65" s="7"/>
      <c r="S65" s="7"/>
      <c r="T65" s="8"/>
      <c r="U65" s="7"/>
      <c r="V65" s="7"/>
      <c r="W65" s="7"/>
      <c r="X65" s="7"/>
      <c r="Y65" s="7"/>
      <c r="Z65" s="7"/>
      <c r="AA65" s="7"/>
      <c r="AB65" s="7"/>
      <c r="AC65" s="7"/>
      <c r="AD65" s="8"/>
      <c r="AE65" s="7"/>
      <c r="AF65" s="7"/>
      <c r="AG65" s="7"/>
      <c r="AH65" s="8"/>
      <c r="AI65" s="8"/>
      <c r="AJ65" s="7"/>
      <c r="AK65" s="7"/>
      <c r="AL65" s="7"/>
      <c r="AM65" s="8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</row>
    <row x14ac:dyDescent="0.25" r="66" customHeight="1" ht="15">
      <c r="A66" s="95"/>
      <c r="B66" s="95"/>
      <c r="C66" s="43"/>
      <c r="D66" s="8"/>
      <c r="E66" s="7"/>
      <c r="F66" s="8"/>
      <c r="G66" s="7"/>
      <c r="H66" s="7"/>
      <c r="I66" s="7"/>
      <c r="J66" s="7"/>
      <c r="K66" s="7"/>
      <c r="L66" s="8"/>
      <c r="M66" s="7"/>
      <c r="N66" s="7"/>
      <c r="O66" s="7"/>
      <c r="P66" s="7"/>
      <c r="Q66" s="8"/>
      <c r="R66" s="7"/>
      <c r="S66" s="7"/>
      <c r="T66" s="8"/>
      <c r="U66" s="7"/>
      <c r="V66" s="7"/>
      <c r="W66" s="7"/>
      <c r="X66" s="7"/>
      <c r="Y66" s="7"/>
      <c r="Z66" s="7"/>
      <c r="AA66" s="7"/>
      <c r="AB66" s="7"/>
      <c r="AC66" s="7"/>
      <c r="AD66" s="8"/>
      <c r="AE66" s="7"/>
      <c r="AF66" s="7"/>
      <c r="AG66" s="7"/>
      <c r="AH66" s="8"/>
      <c r="AI66" s="8"/>
      <c r="AJ66" s="7"/>
      <c r="AK66" s="7"/>
      <c r="AL66" s="7"/>
      <c r="AM66" s="8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</row>
    <row x14ac:dyDescent="0.25" r="67" customHeight="1" ht="15">
      <c r="A67" s="95"/>
      <c r="B67" s="95"/>
      <c r="C67" s="43"/>
      <c r="D67" s="8"/>
      <c r="E67" s="7"/>
      <c r="F67" s="8"/>
      <c r="G67" s="7"/>
      <c r="H67" s="7"/>
      <c r="I67" s="7"/>
      <c r="J67" s="7"/>
      <c r="K67" s="7"/>
      <c r="L67" s="8"/>
      <c r="M67" s="7"/>
      <c r="N67" s="7"/>
      <c r="O67" s="7"/>
      <c r="P67" s="7"/>
      <c r="Q67" s="8"/>
      <c r="R67" s="7"/>
      <c r="S67" s="7"/>
      <c r="T67" s="8"/>
      <c r="U67" s="7"/>
      <c r="V67" s="7"/>
      <c r="W67" s="7"/>
      <c r="X67" s="7"/>
      <c r="Y67" s="7"/>
      <c r="Z67" s="7"/>
      <c r="AA67" s="7"/>
      <c r="AB67" s="7"/>
      <c r="AC67" s="7"/>
      <c r="AD67" s="8"/>
      <c r="AE67" s="7"/>
      <c r="AF67" s="7"/>
      <c r="AG67" s="7"/>
      <c r="AH67" s="8"/>
      <c r="AI67" s="8"/>
      <c r="AJ67" s="7"/>
      <c r="AK67" s="7"/>
      <c r="AL67" s="7"/>
      <c r="AM67" s="8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</row>
    <row x14ac:dyDescent="0.25" r="68" customHeight="1" ht="18.75">
      <c r="A68" s="95"/>
      <c r="B68" s="95"/>
      <c r="C68" s="43"/>
      <c r="D68" s="8"/>
      <c r="E68" s="7"/>
      <c r="F68" s="8"/>
      <c r="G68" s="7"/>
      <c r="H68" s="7"/>
      <c r="I68" s="7"/>
      <c r="J68" s="7"/>
      <c r="K68" s="7"/>
      <c r="L68" s="8"/>
      <c r="M68" s="7"/>
      <c r="N68" s="7"/>
      <c r="O68" s="7"/>
      <c r="P68" s="7"/>
      <c r="Q68" s="8"/>
      <c r="R68" s="7"/>
      <c r="S68" s="7"/>
      <c r="T68" s="8"/>
      <c r="U68" s="7"/>
      <c r="V68" s="7"/>
      <c r="W68" s="7"/>
      <c r="X68" s="7"/>
      <c r="Y68" s="7"/>
      <c r="Z68" s="7"/>
      <c r="AA68" s="7"/>
      <c r="AB68" s="7"/>
      <c r="AC68" s="7"/>
      <c r="AD68" s="8"/>
      <c r="AE68" s="7"/>
      <c r="AF68" s="7"/>
      <c r="AG68" s="7"/>
      <c r="AH68" s="8"/>
      <c r="AI68" s="8"/>
      <c r="AJ68" s="7"/>
      <c r="AK68" s="7"/>
      <c r="AL68" s="7"/>
      <c r="AM68" s="8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x14ac:dyDescent="0.25" r="69" customHeight="1" ht="15">
      <c r="A69" s="95"/>
      <c r="B69" s="95"/>
      <c r="C69" s="43"/>
      <c r="D69" s="8"/>
      <c r="E69" s="7"/>
      <c r="F69" s="8"/>
      <c r="G69" s="7"/>
      <c r="H69" s="7"/>
      <c r="I69" s="7"/>
      <c r="J69" s="7"/>
      <c r="K69" s="7"/>
      <c r="L69" s="8"/>
      <c r="M69" s="7"/>
      <c r="N69" s="7"/>
      <c r="O69" s="7"/>
      <c r="P69" s="7"/>
      <c r="Q69" s="8"/>
      <c r="R69" s="7"/>
      <c r="S69" s="7"/>
      <c r="T69" s="8"/>
      <c r="U69" s="7"/>
      <c r="V69" s="7"/>
      <c r="W69" s="7"/>
      <c r="X69" s="7"/>
      <c r="Y69" s="7"/>
      <c r="Z69" s="7"/>
      <c r="AA69" s="7"/>
      <c r="AB69" s="7"/>
      <c r="AC69" s="7"/>
      <c r="AD69" s="8"/>
      <c r="AE69" s="7"/>
      <c r="AF69" s="7"/>
      <c r="AG69" s="7"/>
      <c r="AH69" s="8"/>
      <c r="AI69" s="8"/>
      <c r="AJ69" s="7"/>
      <c r="AK69" s="7"/>
      <c r="AL69" s="7"/>
      <c r="AM69" s="8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</row>
    <row x14ac:dyDescent="0.25" r="70" customHeight="1" ht="15">
      <c r="A70" s="95"/>
      <c r="B70" s="95"/>
      <c r="C70" s="43"/>
      <c r="D70" s="8"/>
      <c r="E70" s="7"/>
      <c r="F70" s="8"/>
      <c r="G70" s="7"/>
      <c r="H70" s="7"/>
      <c r="I70" s="7"/>
      <c r="J70" s="7"/>
      <c r="K70" s="7"/>
      <c r="L70" s="8"/>
      <c r="M70" s="7"/>
      <c r="N70" s="7"/>
      <c r="O70" s="7"/>
      <c r="P70" s="7"/>
      <c r="Q70" s="8"/>
      <c r="R70" s="7"/>
      <c r="S70" s="7"/>
      <c r="T70" s="8"/>
      <c r="U70" s="7"/>
      <c r="V70" s="7"/>
      <c r="W70" s="7"/>
      <c r="X70" s="7"/>
      <c r="Y70" s="7"/>
      <c r="Z70" s="7"/>
      <c r="AA70" s="7"/>
      <c r="AB70" s="7"/>
      <c r="AC70" s="7"/>
      <c r="AD70" s="8"/>
      <c r="AE70" s="7"/>
      <c r="AF70" s="7"/>
      <c r="AG70" s="7"/>
      <c r="AH70" s="8"/>
      <c r="AI70" s="8"/>
      <c r="AJ70" s="7"/>
      <c r="AK70" s="7"/>
      <c r="AL70" s="7"/>
      <c r="AM70" s="8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</row>
    <row x14ac:dyDescent="0.25" r="71" customHeight="1" ht="18.75">
      <c r="A71" s="95"/>
      <c r="B71" s="95"/>
      <c r="C71" s="8"/>
      <c r="D71" s="8"/>
      <c r="E71" s="7"/>
      <c r="F71" s="8"/>
      <c r="G71" s="7"/>
      <c r="H71" s="7"/>
      <c r="I71" s="7"/>
      <c r="J71" s="7"/>
      <c r="K71" s="7"/>
      <c r="L71" s="8"/>
      <c r="M71" s="7"/>
      <c r="N71" s="7"/>
      <c r="O71" s="7"/>
      <c r="P71" s="7"/>
      <c r="Q71" s="8"/>
      <c r="R71" s="7"/>
      <c r="S71" s="7"/>
      <c r="T71" s="8"/>
      <c r="U71" s="7"/>
      <c r="V71" s="7"/>
      <c r="W71" s="7"/>
      <c r="X71" s="7"/>
      <c r="Y71" s="7"/>
      <c r="Z71" s="7"/>
      <c r="AA71" s="7"/>
      <c r="AB71" s="7"/>
      <c r="AC71" s="7"/>
      <c r="AD71" s="8"/>
      <c r="AE71" s="7"/>
      <c r="AF71" s="7"/>
      <c r="AG71" s="7"/>
      <c r="AH71" s="8"/>
      <c r="AI71" s="8"/>
      <c r="AJ71" s="7"/>
      <c r="AK71" s="7"/>
      <c r="AL71" s="7"/>
      <c r="AM71" s="8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</row>
    <row x14ac:dyDescent="0.25" r="72" customHeight="1" ht="18.75">
      <c r="A72" s="95"/>
      <c r="B72" s="95"/>
      <c r="C72" s="43"/>
      <c r="D72" s="8"/>
      <c r="E72" s="7"/>
      <c r="F72" s="8"/>
      <c r="G72" s="7"/>
      <c r="H72" s="7"/>
      <c r="I72" s="7"/>
      <c r="J72" s="7"/>
      <c r="K72" s="7"/>
      <c r="L72" s="8"/>
      <c r="M72" s="7"/>
      <c r="N72" s="7"/>
      <c r="O72" s="7"/>
      <c r="P72" s="7"/>
      <c r="Q72" s="8"/>
      <c r="R72" s="7"/>
      <c r="S72" s="7"/>
      <c r="T72" s="8"/>
      <c r="U72" s="7"/>
      <c r="V72" s="7"/>
      <c r="W72" s="7"/>
      <c r="X72" s="7"/>
      <c r="Y72" s="7"/>
      <c r="Z72" s="7"/>
      <c r="AA72" s="7"/>
      <c r="AB72" s="7"/>
      <c r="AC72" s="7"/>
      <c r="AD72" s="8"/>
      <c r="AE72" s="7"/>
      <c r="AF72" s="7"/>
      <c r="AG72" s="7"/>
      <c r="AH72" s="8"/>
      <c r="AI72" s="8"/>
      <c r="AJ72" s="7"/>
      <c r="AK72" s="7"/>
      <c r="AL72" s="7"/>
      <c r="AM72" s="8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</row>
    <row x14ac:dyDescent="0.25" r="73" customHeight="1" ht="18.75">
      <c r="A73" s="95"/>
      <c r="B73" s="95"/>
      <c r="C73" s="43"/>
      <c r="D73" s="8"/>
      <c r="E73" s="7"/>
      <c r="F73" s="8"/>
      <c r="G73" s="7"/>
      <c r="H73" s="7"/>
      <c r="I73" s="7"/>
      <c r="J73" s="7"/>
      <c r="K73" s="7"/>
      <c r="L73" s="8"/>
      <c r="M73" s="7"/>
      <c r="N73" s="7"/>
      <c r="O73" s="7"/>
      <c r="P73" s="7"/>
      <c r="Q73" s="8"/>
      <c r="R73" s="7"/>
      <c r="S73" s="7"/>
      <c r="T73" s="8"/>
      <c r="U73" s="7"/>
      <c r="V73" s="7"/>
      <c r="W73" s="7"/>
      <c r="X73" s="7"/>
      <c r="Y73" s="7"/>
      <c r="Z73" s="7"/>
      <c r="AA73" s="7"/>
      <c r="AB73" s="7"/>
      <c r="AC73" s="7"/>
      <c r="AD73" s="8"/>
      <c r="AE73" s="7"/>
      <c r="AF73" s="7"/>
      <c r="AG73" s="7"/>
      <c r="AH73" s="8"/>
      <c r="AI73" s="8"/>
      <c r="AJ73" s="7"/>
      <c r="AK73" s="7"/>
      <c r="AL73" s="7"/>
      <c r="AM73" s="8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</row>
    <row x14ac:dyDescent="0.25" r="74" customHeight="1" ht="18.75">
      <c r="A74" s="95"/>
      <c r="B74" s="95"/>
      <c r="C74" s="43"/>
      <c r="D74" s="8"/>
      <c r="E74" s="7"/>
      <c r="F74" s="8"/>
      <c r="G74" s="7"/>
      <c r="H74" s="7"/>
      <c r="I74" s="7"/>
      <c r="J74" s="7"/>
      <c r="K74" s="7"/>
      <c r="L74" s="8"/>
      <c r="M74" s="7"/>
      <c r="N74" s="7"/>
      <c r="O74" s="7"/>
      <c r="P74" s="7"/>
      <c r="Q74" s="8"/>
      <c r="R74" s="7"/>
      <c r="S74" s="7"/>
      <c r="T74" s="8"/>
      <c r="U74" s="7"/>
      <c r="V74" s="7"/>
      <c r="W74" s="7"/>
      <c r="X74" s="7"/>
      <c r="Y74" s="7"/>
      <c r="Z74" s="7"/>
      <c r="AA74" s="7"/>
      <c r="AB74" s="7"/>
      <c r="AC74" s="7"/>
      <c r="AD74" s="8"/>
      <c r="AE74" s="7"/>
      <c r="AF74" s="7"/>
      <c r="AG74" s="7"/>
      <c r="AH74" s="8"/>
      <c r="AI74" s="8"/>
      <c r="AJ74" s="7"/>
      <c r="AK74" s="7"/>
      <c r="AL74" s="7"/>
      <c r="AM74" s="8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</row>
  </sheetData>
  <mergeCells count="40">
    <mergeCell ref="A1:B2"/>
    <mergeCell ref="C1:J1"/>
    <mergeCell ref="A3:B3"/>
    <mergeCell ref="A4:B4"/>
    <mergeCell ref="C4:I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Asset</vt:lpstr>
      <vt:lpstr>EL</vt:lpstr>
      <vt:lpstr>BL</vt:lpstr>
      <vt:lpstr>ML</vt:lpstr>
      <vt:lpstr>SL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2022-06-13T11:06:35.052Z</dcterms:created>
  <dcterms:modified xsi:type="dcterms:W3CDTF">2022-06-13T11:06:35.052Z</dcterms:modified>
</cp:coreProperties>
</file>